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9CB099E6-EC69-49B1-80CC-A54EB2496033}" xr6:coauthVersionLast="47" xr6:coauthVersionMax="47" xr10:uidLastSave="{00000000-0000-0000-0000-000000000000}"/>
  <bookViews>
    <workbookView xWindow="1992" yWindow="348" windowWidth="19440" windowHeight="11376" tabRatio="880" xr2:uid="{00000000-000D-0000-FFFF-FFFF00000000}"/>
  </bookViews>
  <sheets>
    <sheet name="リスト (1)一小" sheetId="1" r:id="rId1"/>
    <sheet name="リスト (2)二小" sheetId="2" r:id="rId2"/>
    <sheet name="リスト (3)三小" sheetId="4" r:id="rId3"/>
    <sheet name="リスト (4)四小" sheetId="5" r:id="rId4"/>
    <sheet name="リスト (5)五小" sheetId="6" r:id="rId5"/>
    <sheet name="リスト (6)六小" sheetId="7" r:id="rId6"/>
    <sheet name="リスト (7)七小" sheetId="8" r:id="rId7"/>
    <sheet name="リスト (8)釈迦小" sheetId="9" r:id="rId8"/>
    <sheet name="リスト (9)下大野小" sheetId="10" r:id="rId9"/>
    <sheet name="リスト (10)上辺見小" sheetId="11" r:id="rId10"/>
    <sheet name="リスト (11)小堤小" sheetId="12" r:id="rId11"/>
    <sheet name="リスト (12)上大野小" sheetId="13" r:id="rId12"/>
    <sheet name="リスト (13)駒羽根小" sheetId="14" r:id="rId13"/>
    <sheet name="リスト (14)西牛谷小" sheetId="15" r:id="rId14"/>
    <sheet name="リスト (15)水海小" sheetId="16" r:id="rId15"/>
    <sheet name="リスト (16)下辺見小" sheetId="17" r:id="rId16"/>
    <sheet name="リスト (17)中央小" sheetId="18" r:id="rId17"/>
    <sheet name="リスト (18)諸川小" sheetId="19" r:id="rId18"/>
    <sheet name="リスト (19)大和田小" sheetId="20" r:id="rId19"/>
    <sheet name="リスト (20)駒込小" sheetId="21" r:id="rId20"/>
    <sheet name="リスト (21)八俣小" sheetId="22" r:id="rId21"/>
    <sheet name="リスト (22)名崎小" sheetId="23" r:id="rId22"/>
    <sheet name="リスト (23)仁連小" sheetId="24" r:id="rId23"/>
    <sheet name="リスト (24)二中" sheetId="25" r:id="rId24"/>
    <sheet name="リスト (25)三中" sheetId="26" r:id="rId25"/>
    <sheet name="リスト (26)総和中" sheetId="27" r:id="rId26"/>
    <sheet name="リスト (27)総和北中" sheetId="28" r:id="rId27"/>
    <sheet name="リスト (28)総和南中" sheetId="33" r:id="rId28"/>
    <sheet name="リスト (29)三和中" sheetId="30" r:id="rId29"/>
    <sheet name="リスト (30)三和北中" sheetId="31" r:id="rId30"/>
    <sheet name="リスト (31)三和東中" sheetId="32" r:id="rId31"/>
  </sheets>
  <definedNames>
    <definedName name="_" localSheetId="1">#REF!</definedName>
    <definedName name="_">#REF!</definedName>
    <definedName name="________PP01" localSheetId="1">#REF!</definedName>
    <definedName name="________PP01">#REF!</definedName>
    <definedName name="________PP02" localSheetId="1">#REF!</definedName>
    <definedName name="________PP02">#REF!</definedName>
    <definedName name="_______PP01" localSheetId="1">#REF!</definedName>
    <definedName name="_______PP01">#REF!</definedName>
    <definedName name="_______PP02" localSheetId="1">#REF!</definedName>
    <definedName name="_______PP02">#REF!</definedName>
    <definedName name="______PP01" localSheetId="1">#REF!</definedName>
    <definedName name="______PP01">#REF!</definedName>
    <definedName name="______PP02" localSheetId="1">#REF!</definedName>
    <definedName name="______PP02">#REF!</definedName>
    <definedName name="_____PP01" localSheetId="1">#REF!</definedName>
    <definedName name="_____PP01">#REF!</definedName>
    <definedName name="_____PP02" localSheetId="1">#REF!</definedName>
    <definedName name="_____PP02">#REF!</definedName>
    <definedName name="____a1" localSheetId="1">#REF!</definedName>
    <definedName name="____a1">#REF!</definedName>
    <definedName name="____P1" localSheetId="1">#REF!</definedName>
    <definedName name="____P1">#REF!</definedName>
    <definedName name="____P2" localSheetId="1">#REF!</definedName>
    <definedName name="____P2">#REF!</definedName>
    <definedName name="____PP01" localSheetId="1">#REF!</definedName>
    <definedName name="____PP01">#REF!</definedName>
    <definedName name="____PP02" localSheetId="1">#REF!</definedName>
    <definedName name="____PP02">#REF!</definedName>
    <definedName name="___Ａ１" localSheetId="1">#REF!</definedName>
    <definedName name="___Ａ１">#REF!</definedName>
    <definedName name="___A80000" localSheetId="1">#REF!</definedName>
    <definedName name="___A80000">#REF!</definedName>
    <definedName name="___ANS1" localSheetId="1">#REF!</definedName>
    <definedName name="___ANS1">#REF!</definedName>
    <definedName name="___ANS2" localSheetId="1">#REF!</definedName>
    <definedName name="___ANS2">#REF!</definedName>
    <definedName name="___C300200" localSheetId="1">#REF!</definedName>
    <definedName name="___C300200">#REF!</definedName>
    <definedName name="___C303800" localSheetId="1">#REF!</definedName>
    <definedName name="___C303800">#REF!</definedName>
    <definedName name="___C370003" localSheetId="1">#REF!</definedName>
    <definedName name="___C370003">#REF!</definedName>
    <definedName name="___C370135" localSheetId="1">#REF!</definedName>
    <definedName name="___C370135">#REF!</definedName>
    <definedName name="___C370240" localSheetId="1">#REF!</definedName>
    <definedName name="___C370240">#REF!</definedName>
    <definedName name="___C370500" localSheetId="1">#REF!</definedName>
    <definedName name="___C370500">#REF!</definedName>
    <definedName name="___C370600" localSheetId="1">#REF!</definedName>
    <definedName name="___C370600">#REF!</definedName>
    <definedName name="___C371625" localSheetId="1">#REF!</definedName>
    <definedName name="___C371625">#REF!</definedName>
    <definedName name="___C371630" localSheetId="1">#REF!</definedName>
    <definedName name="___C371630">#REF!</definedName>
    <definedName name="___C371640" localSheetId="1">#REF!</definedName>
    <definedName name="___C371640">#REF!</definedName>
    <definedName name="___C371650" localSheetId="1">#REF!</definedName>
    <definedName name="___C371650">#REF!</definedName>
    <definedName name="___C371725" localSheetId="1">#REF!</definedName>
    <definedName name="___C371725">#REF!</definedName>
    <definedName name="___C371730" localSheetId="1">#REF!</definedName>
    <definedName name="___C371730">#REF!</definedName>
    <definedName name="___C371740" localSheetId="1">#REF!</definedName>
    <definedName name="___C371740">#REF!</definedName>
    <definedName name="___C371750" localSheetId="1">#REF!</definedName>
    <definedName name="___C371750">#REF!</definedName>
    <definedName name="___C460211" localSheetId="1">#REF!</definedName>
    <definedName name="___C460211">#REF!</definedName>
    <definedName name="___C480900" localSheetId="1">#REF!</definedName>
    <definedName name="___C480900">#REF!</definedName>
    <definedName name="___C481000" localSheetId="1">#REF!</definedName>
    <definedName name="___C481000">#REF!</definedName>
    <definedName name="___DAT1" localSheetId="1">#REF!</definedName>
    <definedName name="___DAT1">#REF!</definedName>
    <definedName name="___DAT10" localSheetId="1">#REF!</definedName>
    <definedName name="___DAT10">#REF!</definedName>
    <definedName name="___DAT11" localSheetId="1">#REF!</definedName>
    <definedName name="___DAT11">#REF!</definedName>
    <definedName name="___DAT12" localSheetId="1">#REF!</definedName>
    <definedName name="___DAT12">#REF!</definedName>
    <definedName name="___DAT13" localSheetId="1">#REF!</definedName>
    <definedName name="___DAT13">#REF!</definedName>
    <definedName name="___DAT14" localSheetId="1">#REF!</definedName>
    <definedName name="___DAT14">#REF!</definedName>
    <definedName name="___DAT15" localSheetId="1">#REF!</definedName>
    <definedName name="___DAT15">#REF!</definedName>
    <definedName name="___DAT16" localSheetId="1">#REF!</definedName>
    <definedName name="___DAT16">#REF!</definedName>
    <definedName name="___DAT17" localSheetId="1">#REF!</definedName>
    <definedName name="___DAT17">#REF!</definedName>
    <definedName name="___DAT18" localSheetId="1">#REF!</definedName>
    <definedName name="___DAT18">#REF!</definedName>
    <definedName name="___DAT19" localSheetId="1">#REF!</definedName>
    <definedName name="___DAT19">#REF!</definedName>
    <definedName name="___DAT2" localSheetId="1">#REF!</definedName>
    <definedName name="___DAT2">#REF!</definedName>
    <definedName name="___DAT20" localSheetId="1">#REF!</definedName>
    <definedName name="___DAT20">#REF!</definedName>
    <definedName name="___DAT3" localSheetId="1">#REF!</definedName>
    <definedName name="___DAT3">#REF!</definedName>
    <definedName name="___DAT4" localSheetId="1">#REF!</definedName>
    <definedName name="___DAT4">#REF!</definedName>
    <definedName name="___DAT5" localSheetId="1">#REF!</definedName>
    <definedName name="___DAT5">#REF!</definedName>
    <definedName name="___DAT6" localSheetId="1">#REF!</definedName>
    <definedName name="___DAT6">#REF!</definedName>
    <definedName name="___DAT7" localSheetId="1">#REF!</definedName>
    <definedName name="___DAT7">#REF!</definedName>
    <definedName name="___DAT8" localSheetId="1">#REF!</definedName>
    <definedName name="___DAT8">#REF!</definedName>
    <definedName name="___DAT9" localSheetId="1">#REF!</definedName>
    <definedName name="___DAT9">#REF!</definedName>
    <definedName name="___P1" localSheetId="1">#REF!</definedName>
    <definedName name="___P1">#REF!</definedName>
    <definedName name="___P2" localSheetId="1">#REF!</definedName>
    <definedName name="___P2">#REF!</definedName>
    <definedName name="___PP01" localSheetId="1">#REF!</definedName>
    <definedName name="___PP01">#REF!</definedName>
    <definedName name="___PP02" localSheetId="1">#REF!</definedName>
    <definedName name="___PP02">#REF!</definedName>
    <definedName name="___SUB1" localSheetId="1">#REF!</definedName>
    <definedName name="___SUB1">#REF!</definedName>
    <definedName name="___SUB2" localSheetId="1">#REF!</definedName>
    <definedName name="___SUB2">#REF!</definedName>
    <definedName name="___SUB3">#N/A</definedName>
    <definedName name="___SUB4">#N/A</definedName>
    <definedName name="___SUB5" localSheetId="1">#REF!</definedName>
    <definedName name="___SUB5">#REF!</definedName>
    <definedName name="___SUB6" localSheetId="1">#REF!</definedName>
    <definedName name="___SUB6">#REF!</definedName>
    <definedName name="___SUB7" localSheetId="1">#REF!</definedName>
    <definedName name="___SUB7">#REF!</definedName>
    <definedName name="___SUB8" localSheetId="1">#REF!</definedName>
    <definedName name="___SUB8">#REF!</definedName>
    <definedName name="__1Print_Area_02" localSheetId="1">#REF!</definedName>
    <definedName name="__1Print_Area_02">#REF!</definedName>
    <definedName name="__Ａ１" localSheetId="1">#REF!</definedName>
    <definedName name="__Ａ１">#REF!</definedName>
    <definedName name="__A600000" localSheetId="1">#REF!</definedName>
    <definedName name="__A600000">#REF!</definedName>
    <definedName name="__A80000" localSheetId="1">#REF!</definedName>
    <definedName name="__A80000">#REF!</definedName>
    <definedName name="__ANS1" localSheetId="1">#REF!</definedName>
    <definedName name="__ANS1">#REF!</definedName>
    <definedName name="__ANS2" localSheetId="1">#REF!</definedName>
    <definedName name="__ANS2">#REF!</definedName>
    <definedName name="__C300200" localSheetId="1">#REF!</definedName>
    <definedName name="__C300200">#REF!</definedName>
    <definedName name="__C303800" localSheetId="1">#REF!</definedName>
    <definedName name="__C303800">#REF!</definedName>
    <definedName name="__C370003" localSheetId="1">#REF!</definedName>
    <definedName name="__C370003">#REF!</definedName>
    <definedName name="__C370135" localSheetId="1">#REF!</definedName>
    <definedName name="__C370135">#REF!</definedName>
    <definedName name="__C370240" localSheetId="1">#REF!</definedName>
    <definedName name="__C370240">#REF!</definedName>
    <definedName name="__C370500" localSheetId="1">#REF!</definedName>
    <definedName name="__C370500">#REF!</definedName>
    <definedName name="__C370600" localSheetId="1">#REF!</definedName>
    <definedName name="__C370600">#REF!</definedName>
    <definedName name="__C371625" localSheetId="1">#REF!</definedName>
    <definedName name="__C371625">#REF!</definedName>
    <definedName name="__C371630" localSheetId="1">#REF!</definedName>
    <definedName name="__C371630">#REF!</definedName>
    <definedName name="__C371640" localSheetId="1">#REF!</definedName>
    <definedName name="__C371640">#REF!</definedName>
    <definedName name="__C371650" localSheetId="1">#REF!</definedName>
    <definedName name="__C371650">#REF!</definedName>
    <definedName name="__C371725" localSheetId="1">#REF!</definedName>
    <definedName name="__C371725">#REF!</definedName>
    <definedName name="__C371730" localSheetId="1">#REF!</definedName>
    <definedName name="__C371730">#REF!</definedName>
    <definedName name="__C371740" localSheetId="1">#REF!</definedName>
    <definedName name="__C371740">#REF!</definedName>
    <definedName name="__C371750" localSheetId="1">#REF!</definedName>
    <definedName name="__C371750">#REF!</definedName>
    <definedName name="__C460211" localSheetId="1">#REF!</definedName>
    <definedName name="__C460211">#REF!</definedName>
    <definedName name="__C480900" localSheetId="1">#REF!</definedName>
    <definedName name="__C480900">#REF!</definedName>
    <definedName name="__C481000" localSheetId="1">#REF!</definedName>
    <definedName name="__C481000">#REF!</definedName>
    <definedName name="__DAT1" localSheetId="1">#REF!</definedName>
    <definedName name="__DAT1">#REF!</definedName>
    <definedName name="__DAT10" localSheetId="1">#REF!</definedName>
    <definedName name="__DAT10">#REF!</definedName>
    <definedName name="__DAT11" localSheetId="1">#REF!</definedName>
    <definedName name="__DAT11">#REF!</definedName>
    <definedName name="__DAT12" localSheetId="1">#REF!</definedName>
    <definedName name="__DAT12">#REF!</definedName>
    <definedName name="__DAT13" localSheetId="1">#REF!</definedName>
    <definedName name="__DAT13">#REF!</definedName>
    <definedName name="__DAT14" localSheetId="1">#REF!</definedName>
    <definedName name="__DAT14">#REF!</definedName>
    <definedName name="__DAT15" localSheetId="1">#REF!</definedName>
    <definedName name="__DAT15">#REF!</definedName>
    <definedName name="__DAT16" localSheetId="1">#REF!</definedName>
    <definedName name="__DAT16">#REF!</definedName>
    <definedName name="__DAT17" localSheetId="1">#REF!</definedName>
    <definedName name="__DAT17">#REF!</definedName>
    <definedName name="__DAT18" localSheetId="1">#REF!</definedName>
    <definedName name="__DAT18">#REF!</definedName>
    <definedName name="__DAT19" localSheetId="1">#REF!</definedName>
    <definedName name="__DAT19">#REF!</definedName>
    <definedName name="__DAT2" localSheetId="1">#REF!</definedName>
    <definedName name="__DAT2">#REF!</definedName>
    <definedName name="__DAT20" localSheetId="1">#REF!</definedName>
    <definedName name="__DAT20">#REF!</definedName>
    <definedName name="__DAT3" localSheetId="1">#REF!</definedName>
    <definedName name="__DAT3">#REF!</definedName>
    <definedName name="__DAT4" localSheetId="1">#REF!</definedName>
    <definedName name="__DAT4">#REF!</definedName>
    <definedName name="__DAT5" localSheetId="1">#REF!</definedName>
    <definedName name="__DAT5">#REF!</definedName>
    <definedName name="__DAT6" localSheetId="1">#REF!</definedName>
    <definedName name="__DAT6">#REF!</definedName>
    <definedName name="__DAT7" localSheetId="1">#REF!</definedName>
    <definedName name="__DAT7">#REF!</definedName>
    <definedName name="__DAT8" localSheetId="1">#REF!</definedName>
    <definedName name="__DAT8">#REF!</definedName>
    <definedName name="__DAT9" localSheetId="1">#REF!</definedName>
    <definedName name="__DAT9">#REF!</definedName>
    <definedName name="__LGS65" localSheetId="1">#REF!</definedName>
    <definedName name="__LGS65">#REF!</definedName>
    <definedName name="__P1" localSheetId="1">#REF!</definedName>
    <definedName name="__P1">#REF!</definedName>
    <definedName name="__P2" localSheetId="1">#REF!</definedName>
    <definedName name="__P2">#REF!</definedName>
    <definedName name="__PP01" localSheetId="1">#REF!</definedName>
    <definedName name="__PP01">#REF!</definedName>
    <definedName name="__PP02" localSheetId="1">#REF!</definedName>
    <definedName name="__PP02">#REF!</definedName>
    <definedName name="__SUB1" localSheetId="1">#REF!</definedName>
    <definedName name="__SUB1">#REF!</definedName>
    <definedName name="__SUB2" localSheetId="1">#REF!</definedName>
    <definedName name="__SUB2">#REF!</definedName>
    <definedName name="__SUB3">#N/A</definedName>
    <definedName name="__SUB4">#N/A</definedName>
    <definedName name="__SUB5" localSheetId="1">#REF!</definedName>
    <definedName name="__SUB5">#REF!</definedName>
    <definedName name="__SUB6" localSheetId="1">#REF!</definedName>
    <definedName name="__SUB6">#REF!</definedName>
    <definedName name="__SUB7" localSheetId="1">#REF!</definedName>
    <definedName name="__SUB7">#REF!</definedName>
    <definedName name="__SUB8" localSheetId="1">#REF!</definedName>
    <definedName name="__SUB8">#REF!</definedName>
    <definedName name="__xlnm.Print_Area_10" localSheetId="1">#REF!</definedName>
    <definedName name="__xlnm.Print_Area_10">#REF!</definedName>
    <definedName name="__xlnm.Print_Area_7" localSheetId="1">#REF!</definedName>
    <definedName name="__xlnm.Print_Area_7">#REF!</definedName>
    <definedName name="__xlnm.Print_Titles_10" localSheetId="1">#REF!</definedName>
    <definedName name="__xlnm.Print_Titles_10">#REF!</definedName>
    <definedName name="__xlnm.Print_Titles_7" localSheetId="1">#REF!</definedName>
    <definedName name="__xlnm.Print_Titles_7">#REF!</definedName>
    <definedName name="_0_BRAG135..AG1" localSheetId="1">#REF!</definedName>
    <definedName name="_0_BRAG135..AG1">#REF!</definedName>
    <definedName name="_01" localSheetId="1">#REF!</definedName>
    <definedName name="_01">#REF!</definedName>
    <definedName name="_01排水" localSheetId="1">#REF!</definedName>
    <definedName name="_01排水">#REF!</definedName>
    <definedName name="_1" localSheetId="1">#REF!</definedName>
    <definedName name="_1">#REF!</definedName>
    <definedName name="_1.ファン" localSheetId="1">#REF!</definedName>
    <definedName name="_1.ファン">#REF!</definedName>
    <definedName name="_1_0b" localSheetId="1">#REF!</definedName>
    <definedName name="_1_0b">#REF!</definedName>
    <definedName name="_10____頁" localSheetId="1">#REF!</definedName>
    <definedName name="_10____頁">#REF!</definedName>
    <definedName name="_1Print_Area_02" localSheetId="1">#REF!</definedName>
    <definedName name="_1Print_Area_02">#REF!</definedName>
    <definedName name="_1Q0対象建築物_W造を除く対象100㎡以上の棟数_プール更衣室含む" localSheetId="0">#REF!</definedName>
    <definedName name="_1Q0対象建築物_W造を除く対象100㎡以上の棟数_プール更衣室含む" localSheetId="9">#REF!</definedName>
    <definedName name="_1Q0対象建築物_W造を除く対象100㎡以上の棟数_プール更衣室含む" localSheetId="10">#REF!</definedName>
    <definedName name="_1Q0対象建築物_W造を除く対象100㎡以上の棟数_プール更衣室含む" localSheetId="12">#REF!</definedName>
    <definedName name="_1Q0対象建築物_W造を除く対象100㎡以上の棟数_プール更衣室含む" localSheetId="13">#REF!</definedName>
    <definedName name="_1Q0対象建築物_W造を除く対象100㎡以上の棟数_プール更衣室含む" localSheetId="15">#REF!</definedName>
    <definedName name="_1Q0対象建築物_W造を除く対象100㎡以上の棟数_プール更衣室含む" localSheetId="16">#REF!</definedName>
    <definedName name="_1Q0対象建築物_W造を除く対象100㎡以上の棟数_プール更衣室含む" localSheetId="17">#REF!</definedName>
    <definedName name="_1Q0対象建築物_W造を除く対象100㎡以上の棟数_プール更衣室含む" localSheetId="18">#REF!</definedName>
    <definedName name="_1Q0対象建築物_W造を除く対象100㎡以上の棟数_プール更衣室含む" localSheetId="1">#REF!</definedName>
    <definedName name="_1Q0対象建築物_W造を除く対象100㎡以上の棟数_プール更衣室含む" localSheetId="19">#REF!</definedName>
    <definedName name="_1Q0対象建築物_W造を除く対象100㎡以上の棟数_プール更衣室含む" localSheetId="24">#REF!</definedName>
    <definedName name="_1Q0対象建築物_W造を除く対象100㎡以上の棟数_プール更衣室含む" localSheetId="25">#REF!</definedName>
    <definedName name="_1Q0対象建築物_W造を除く対象100㎡以上の棟数_プール更衣室含む" localSheetId="27">#REF!</definedName>
    <definedName name="_1Q0対象建築物_W造を除く対象100㎡以上の棟数_プール更衣室含む" localSheetId="2">#REF!</definedName>
    <definedName name="_1Q0対象建築物_W造を除く対象100㎡以上の棟数_プール更衣室含む" localSheetId="30">#REF!</definedName>
    <definedName name="_1Q0対象建築物_W造を除く対象100㎡以上の棟数_プール更衣室含む" localSheetId="3">#REF!</definedName>
    <definedName name="_1Q0対象建築物_W造を除く対象100㎡以上の棟数_プール更衣室含む" localSheetId="6">#REF!</definedName>
    <definedName name="_1Q0対象建築物_W造を除く対象100㎡以上の棟数_プール更衣室含む" localSheetId="7">#REF!</definedName>
    <definedName name="_1Q0対象建築物_W造を除く対象100㎡以上の棟数_プール更衣室含む">#REF!</definedName>
    <definedName name="_1号印刷" localSheetId="1">#REF!</definedName>
    <definedName name="_1号印刷">#REF!</definedName>
    <definedName name="_1頁" localSheetId="1">#REF!</definedName>
    <definedName name="_1頁">#REF!</definedName>
    <definedName name="_2" localSheetId="1">#REF!</definedName>
    <definedName name="_2">#REF!</definedName>
    <definedName name="_2.排煙口" localSheetId="1">#REF!</definedName>
    <definedName name="_2.排煙口">#REF!</definedName>
    <definedName name="_2DF400_" localSheetId="1" hidden="1">{"サーバ別",#N/A,FALSE,"業務改造"}</definedName>
    <definedName name="_2DF400_" localSheetId="27" hidden="1">{"サーバ別",#N/A,FALSE,"業務改造"}</definedName>
    <definedName name="_2DF400_" hidden="1">{"サーバ別",#N/A,FALSE,"業務改造"}</definedName>
    <definedName name="_2号1頁" localSheetId="1">#REF!</definedName>
    <definedName name="_2号1頁">#REF!</definedName>
    <definedName name="_2号続頁" localSheetId="1">#REF!</definedName>
    <definedName name="_2号続頁">#REF!</definedName>
    <definedName name="_3" localSheetId="1">#REF!</definedName>
    <definedName name="_3">#REF!</definedName>
    <definedName name="_3DF400_" localSheetId="1" hidden="1">{"サーバ別",#N/A,FALSE,"業務改造"}</definedName>
    <definedName name="_3DF400_" localSheetId="27" hidden="1">{"サーバ別",#N/A,FALSE,"業務改造"}</definedName>
    <definedName name="_3DF400_" hidden="1">{"サーバ別",#N/A,FALSE,"業務改造"}</definedName>
    <definedName name="_4" localSheetId="1">#REF!</definedName>
    <definedName name="_4">#REF!</definedName>
    <definedName name="_4WORD_RESTRICT">#N/A</definedName>
    <definedName name="_5Print_Area_02" localSheetId="1">#REF!</definedName>
    <definedName name="_5Print_Area_02">#REF!</definedName>
    <definedName name="_6kVEM_CET" localSheetId="1">#REF!</definedName>
    <definedName name="_6kVEM_CET">#REF!</definedName>
    <definedName name="_A" localSheetId="1">#REF!</definedName>
    <definedName name="_A">#REF!</definedName>
    <definedName name="_Ａ１" localSheetId="1">#REF!</definedName>
    <definedName name="_Ａ１">#REF!</definedName>
    <definedName name="_A2" localSheetId="1">#REF!</definedName>
    <definedName name="_A2">#REF!</definedName>
    <definedName name="_A600000" localSheetId="1">#REF!</definedName>
    <definedName name="_A600000">#REF!</definedName>
    <definedName name="_A80000" localSheetId="1">#REF!</definedName>
    <definedName name="_A80000">#REF!</definedName>
    <definedName name="_all1" localSheetId="1">#REF!</definedName>
    <definedName name="_all1">#REF!</definedName>
    <definedName name="_ANS1" localSheetId="1">#REF!</definedName>
    <definedName name="_ANS1">#REF!</definedName>
    <definedName name="_ANS2" localSheetId="1">#REF!</definedName>
    <definedName name="_ANS2">#REF!</definedName>
    <definedName name="_B" localSheetId="1">#REF!</definedName>
    <definedName name="_B">#REF!</definedName>
    <definedName name="_bui2" localSheetId="1">#REF!</definedName>
    <definedName name="_bui2">#REF!</definedName>
    <definedName name="_C" localSheetId="1">#REF!</definedName>
    <definedName name="_C">#REF!</definedName>
    <definedName name="_C300200" localSheetId="1">#REF!</definedName>
    <definedName name="_C300200">#REF!</definedName>
    <definedName name="_C303800" localSheetId="1">#REF!</definedName>
    <definedName name="_C303800">#REF!</definedName>
    <definedName name="_C370003" localSheetId="1">#REF!</definedName>
    <definedName name="_C370003">#REF!</definedName>
    <definedName name="_C370135" localSheetId="1">#REF!</definedName>
    <definedName name="_C370135">#REF!</definedName>
    <definedName name="_C370240" localSheetId="1">#REF!</definedName>
    <definedName name="_C370240">#REF!</definedName>
    <definedName name="_C370500" localSheetId="1">#REF!</definedName>
    <definedName name="_C370500">#REF!</definedName>
    <definedName name="_C370600" localSheetId="1">#REF!</definedName>
    <definedName name="_C370600">#REF!</definedName>
    <definedName name="_C371625" localSheetId="1">#REF!</definedName>
    <definedName name="_C371625">#REF!</definedName>
    <definedName name="_C371630" localSheetId="1">#REF!</definedName>
    <definedName name="_C371630">#REF!</definedName>
    <definedName name="_C371640" localSheetId="1">#REF!</definedName>
    <definedName name="_C371640">#REF!</definedName>
    <definedName name="_C371650" localSheetId="1">#REF!</definedName>
    <definedName name="_C371650">#REF!</definedName>
    <definedName name="_C371725" localSheetId="1">#REF!</definedName>
    <definedName name="_C371725">#REF!</definedName>
    <definedName name="_C371730" localSheetId="1">#REF!</definedName>
    <definedName name="_C371730">#REF!</definedName>
    <definedName name="_C371740" localSheetId="1">#REF!</definedName>
    <definedName name="_C371740">#REF!</definedName>
    <definedName name="_C371750" localSheetId="1">#REF!</definedName>
    <definedName name="_C371750">#REF!</definedName>
    <definedName name="_C460211" localSheetId="1">#REF!</definedName>
    <definedName name="_C460211">#REF!</definedName>
    <definedName name="_C480900" localSheetId="1">#REF!</definedName>
    <definedName name="_C480900">#REF!</definedName>
    <definedName name="_C481000" localSheetId="1">#REF!</definedName>
    <definedName name="_C481000">#REF!</definedName>
    <definedName name="_D" localSheetId="1">#REF!</definedName>
    <definedName name="_D">#REF!</definedName>
    <definedName name="_DAT1" localSheetId="1">#REF!</definedName>
    <definedName name="_DAT1">#REF!</definedName>
    <definedName name="_DAT10" localSheetId="1">#REF!</definedName>
    <definedName name="_DAT10">#REF!</definedName>
    <definedName name="_DAT11" localSheetId="1">#REF!</definedName>
    <definedName name="_DAT11">#REF!</definedName>
    <definedName name="_DAT12" localSheetId="1">#REF!</definedName>
    <definedName name="_DAT12">#REF!</definedName>
    <definedName name="_DAT13" localSheetId="1">#REF!</definedName>
    <definedName name="_DAT13">#REF!</definedName>
    <definedName name="_DAT14" localSheetId="1">#REF!</definedName>
    <definedName name="_DAT14">#REF!</definedName>
    <definedName name="_DAT15" localSheetId="1">#REF!</definedName>
    <definedName name="_DAT15">#REF!</definedName>
    <definedName name="_DAT16" localSheetId="1">#REF!</definedName>
    <definedName name="_DAT16">#REF!</definedName>
    <definedName name="_DAT17" localSheetId="1">#REF!</definedName>
    <definedName name="_DAT17">#REF!</definedName>
    <definedName name="_DAT18" localSheetId="1">#REF!</definedName>
    <definedName name="_DAT18">#REF!</definedName>
    <definedName name="_DAT19" localSheetId="1">#REF!</definedName>
    <definedName name="_DAT19">#REF!</definedName>
    <definedName name="_DAT2" localSheetId="1">#REF!</definedName>
    <definedName name="_DAT2">#REF!</definedName>
    <definedName name="_DAT20" localSheetId="1">#REF!</definedName>
    <definedName name="_DAT20">#REF!</definedName>
    <definedName name="_DAT3" localSheetId="1">#REF!</definedName>
    <definedName name="_DAT3">#REF!</definedName>
    <definedName name="_DAT4" localSheetId="1">#REF!</definedName>
    <definedName name="_DAT4">#REF!</definedName>
    <definedName name="_DAT5" localSheetId="1">#REF!</definedName>
    <definedName name="_DAT5">#REF!</definedName>
    <definedName name="_DAT6" localSheetId="1">#REF!</definedName>
    <definedName name="_DAT6">#REF!</definedName>
    <definedName name="_DAT7" localSheetId="1">#REF!</definedName>
    <definedName name="_DAT7">#REF!</definedName>
    <definedName name="_DAT8" localSheetId="1">#REF!</definedName>
    <definedName name="_DAT8">#REF!</definedName>
    <definedName name="_DAT9" localSheetId="1">#REF!</definedName>
    <definedName name="_DAT9">#REF!</definedName>
    <definedName name="_DF400" localSheetId="1" hidden="1">{"サーバ別",#N/A,FALSE,"業務改造"}</definedName>
    <definedName name="_DF400" localSheetId="27" hidden="1">{"サーバ別",#N/A,FALSE,"業務改造"}</definedName>
    <definedName name="_DF400" hidden="1">{"サーバ別",#N/A,FALSE,"業務改造"}</definedName>
    <definedName name="_E" localSheetId="1">#REF!</definedName>
    <definedName name="_E">#REF!</definedName>
    <definedName name="_F" localSheetId="1">#REF!</definedName>
    <definedName name="_F">#REF!</definedName>
    <definedName name="_Fill" localSheetId="1" hidden="1">#REF!</definedName>
    <definedName name="_Fill" hidden="1">#REF!</definedName>
    <definedName name="_fill2" localSheetId="0" hidden="1">#REF!</definedName>
    <definedName name="_fill2" localSheetId="9" hidden="1">#REF!</definedName>
    <definedName name="_fill2" localSheetId="10" hidden="1">#REF!</definedName>
    <definedName name="_fill2" localSheetId="12" hidden="1">#REF!</definedName>
    <definedName name="_fill2" localSheetId="13" hidden="1">#REF!</definedName>
    <definedName name="_fill2" localSheetId="15" hidden="1">#REF!</definedName>
    <definedName name="_fill2" localSheetId="16" hidden="1">#REF!</definedName>
    <definedName name="_fill2" localSheetId="17" hidden="1">#REF!</definedName>
    <definedName name="_fill2" localSheetId="18" hidden="1">#REF!</definedName>
    <definedName name="_fill2" localSheetId="1" hidden="1">#REF!</definedName>
    <definedName name="_fill2" localSheetId="19" hidden="1">#REF!</definedName>
    <definedName name="_fill2" localSheetId="24" hidden="1">#REF!</definedName>
    <definedName name="_fill2" localSheetId="25" hidden="1">#REF!</definedName>
    <definedName name="_fill2" localSheetId="27" hidden="1">#REF!</definedName>
    <definedName name="_fill2" localSheetId="2" hidden="1">#REF!</definedName>
    <definedName name="_fill2" localSheetId="30" hidden="1">#REF!</definedName>
    <definedName name="_fill2" localSheetId="3" hidden="1">#REF!</definedName>
    <definedName name="_fill2" localSheetId="6" hidden="1">#REF!</definedName>
    <definedName name="_fill2" localSheetId="7" hidden="1">#REF!</definedName>
    <definedName name="_fill2" hidden="1">#REF!</definedName>
    <definedName name="_xlnm._FilterDatabase" localSheetId="0" hidden="1">'リスト (1)一小'!$D$10:$AE$222</definedName>
    <definedName name="_xlnm._FilterDatabase" localSheetId="9" hidden="1">'リスト (10)上辺見小'!$D$10:$AB$145</definedName>
    <definedName name="_xlnm._FilterDatabase" localSheetId="10" hidden="1">'リスト (11)小堤小'!$D$10:$AB$145</definedName>
    <definedName name="_xlnm._FilterDatabase" localSheetId="11" hidden="1">'リスト (12)上大野小'!$D$10:$AB$108</definedName>
    <definedName name="_xlnm._FilterDatabase" localSheetId="12" hidden="1">'リスト (13)駒羽根小'!$D$10:$AB$170</definedName>
    <definedName name="_xlnm._FilterDatabase" localSheetId="13" hidden="1">'リスト (14)西牛谷小'!$D$10:$AB$115</definedName>
    <definedName name="_xlnm._FilterDatabase" localSheetId="14" hidden="1">'リスト (15)水海小'!$D$10:$AB$153</definedName>
    <definedName name="_xlnm._FilterDatabase" localSheetId="15" hidden="1">'リスト (16)下辺見小'!$D$10:$AB$126</definedName>
    <definedName name="_xlnm._FilterDatabase" localSheetId="16" hidden="1">'リスト (17)中央小'!$D$10:$AB$118</definedName>
    <definedName name="_xlnm._FilterDatabase" localSheetId="17" hidden="1">'リスト (18)諸川小'!$D$10:$AB$176</definedName>
    <definedName name="_xlnm._FilterDatabase" localSheetId="18" hidden="1">'リスト (19)大和田小'!$D$10:$AB$108</definedName>
    <definedName name="_xlnm._FilterDatabase" localSheetId="1" hidden="1">'リスト (2)二小'!$D$10:$AB$241</definedName>
    <definedName name="_xlnm._FilterDatabase" localSheetId="19" hidden="1">'リスト (20)駒込小'!$D$10:$AB$122</definedName>
    <definedName name="_xlnm._FilterDatabase" localSheetId="20" hidden="1">'リスト (21)八俣小'!$D$10:$AB$237</definedName>
    <definedName name="_xlnm._FilterDatabase" localSheetId="21" hidden="1">'リスト (22)名崎小'!$D$10:$AB$168</definedName>
    <definedName name="_xlnm._FilterDatabase" localSheetId="22" hidden="1">'リスト (23)仁連小'!$D$10:$AC$172</definedName>
    <definedName name="_xlnm._FilterDatabase" localSheetId="23" hidden="1">'リスト (24)二中'!$D$10:$AB$235</definedName>
    <definedName name="_xlnm._FilterDatabase" localSheetId="24" hidden="1">'リスト (25)三中'!$D$10:$AB$178</definedName>
    <definedName name="_xlnm._FilterDatabase" localSheetId="25" hidden="1">'リスト (26)総和中'!$D$10:$AB$252</definedName>
    <definedName name="_xlnm._FilterDatabase" localSheetId="26" hidden="1">'リスト (27)総和北中'!$D$10:$AB$187</definedName>
    <definedName name="_xlnm._FilterDatabase" localSheetId="27" hidden="1">'リスト (28)総和南中'!$D$10:$AB$231</definedName>
    <definedName name="_xlnm._FilterDatabase" localSheetId="28" hidden="1">'リスト (29)三和中'!$D$10:$AB$244</definedName>
    <definedName name="_xlnm._FilterDatabase" localSheetId="2" hidden="1">'リスト (3)三小'!$D$10:$AB$132</definedName>
    <definedName name="_xlnm._FilterDatabase" localSheetId="29" hidden="1">'リスト (30)三和北中'!$D$10:$AB$251</definedName>
    <definedName name="_xlnm._FilterDatabase" localSheetId="30" hidden="1">'リスト (31)三和東中'!$D$10:$AB$256</definedName>
    <definedName name="_xlnm._FilterDatabase" localSheetId="3" hidden="1">'リスト (4)四小'!$D$10:$AB$247</definedName>
    <definedName name="_xlnm._FilterDatabase" localSheetId="4" hidden="1">'リスト (5)五小'!$D$10:$AB$170</definedName>
    <definedName name="_xlnm._FilterDatabase" localSheetId="5" hidden="1">'リスト (6)六小'!$D$10:$AJ$255</definedName>
    <definedName name="_xlnm._FilterDatabase" localSheetId="6" hidden="1">'リスト (7)七小'!$D$10:$AD$174</definedName>
    <definedName name="_xlnm._FilterDatabase" localSheetId="7" hidden="1">'リスト (8)釈迦小'!$D$10:$AB$131</definedName>
    <definedName name="_xlnm._FilterDatabase" localSheetId="8" hidden="1">'リスト (9)下大野小'!$D$10:$AB$129</definedName>
    <definedName name="_FS_ESC_3_D_\ﾃﾞ" localSheetId="1">#REF!</definedName>
    <definedName name="_FS_ESC_3_D_\ﾃﾞ">#REF!</definedName>
    <definedName name="_FS_ESC_3_D_\幹" localSheetId="1">#REF!</definedName>
    <definedName name="_FS_ESC_3_D_\幹">#REF!</definedName>
    <definedName name="_G" localSheetId="1">#REF!</definedName>
    <definedName name="_G">#REF!</definedName>
    <definedName name="_GOTO_B1_" localSheetId="1">#REF!</definedName>
    <definedName name="_GOTO_B1_">#REF!</definedName>
    <definedName name="_h" localSheetId="1">#REF!</definedName>
    <definedName name="_h">#REF!</definedName>
    <definedName name="_h1" localSheetId="1">#REF!</definedName>
    <definedName name="_h1">#REF!</definedName>
    <definedName name="_HOME_" localSheetId="1">#REF!</definedName>
    <definedName name="_HOME_">#REF!</definedName>
    <definedName name="_i" localSheetId="1">#REF!</definedName>
    <definedName name="_i">#REF!</definedName>
    <definedName name="_IC" localSheetId="1">#REF!</definedName>
    <definedName name="_IC">#REF!</definedName>
    <definedName name="_IF_L56_0__BRAN" localSheetId="1">#REF!</definedName>
    <definedName name="_IF_L56_0__BRAN">#REF!</definedName>
    <definedName name="_IR" localSheetId="1">#REF!</definedName>
    <definedName name="_IR">#REF!</definedName>
    <definedName name="_k" localSheetId="1">#REF!</definedName>
    <definedName name="_k">#REF!</definedName>
    <definedName name="_KEI1" localSheetId="1">#REF!</definedName>
    <definedName name="_KEI1">#REF!</definedName>
    <definedName name="_Key1" localSheetId="0" hidden="1">#REF!</definedName>
    <definedName name="_Key1" localSheetId="9" hidden="1">#REF!</definedName>
    <definedName name="_Key1" localSheetId="10" hidden="1">#REF!</definedName>
    <definedName name="_Key1" localSheetId="12" hidden="1">#REF!</definedName>
    <definedName name="_Key1" localSheetId="13" hidden="1">#REF!</definedName>
    <definedName name="_Key1" localSheetId="15" hidden="1">#REF!</definedName>
    <definedName name="_Key1" localSheetId="16" hidden="1">#REF!</definedName>
    <definedName name="_Key1" localSheetId="17" hidden="1">#REF!</definedName>
    <definedName name="_Key1" localSheetId="18" hidden="1">#REF!</definedName>
    <definedName name="_Key1" localSheetId="1" hidden="1">#REF!</definedName>
    <definedName name="_Key1" localSheetId="19" hidden="1">#REF!</definedName>
    <definedName name="_Key1" localSheetId="24" hidden="1">#REF!</definedName>
    <definedName name="_Key1" localSheetId="25" hidden="1">#REF!</definedName>
    <definedName name="_Key1" localSheetId="27" hidden="1">#REF!</definedName>
    <definedName name="_Key1" localSheetId="2" hidden="1">#REF!</definedName>
    <definedName name="_Key1" localSheetId="30" hidden="1">#REF!</definedName>
    <definedName name="_Key1" localSheetId="3" hidden="1">#REF!</definedName>
    <definedName name="_Key1" localSheetId="6" hidden="1">#REF!</definedName>
    <definedName name="_Key1" localSheetId="7" hidden="1">#REF!</definedName>
    <definedName name="_Key1" hidden="1">#REF!</definedName>
    <definedName name="_Key1.1" localSheetId="0" hidden="1">#REF!</definedName>
    <definedName name="_Key1.1" localSheetId="9" hidden="1">#REF!</definedName>
    <definedName name="_Key1.1" localSheetId="10" hidden="1">#REF!</definedName>
    <definedName name="_Key1.1" localSheetId="12" hidden="1">#REF!</definedName>
    <definedName name="_Key1.1" localSheetId="13" hidden="1">#REF!</definedName>
    <definedName name="_Key1.1" localSheetId="15" hidden="1">#REF!</definedName>
    <definedName name="_Key1.1" localSheetId="16" hidden="1">#REF!</definedName>
    <definedName name="_Key1.1" localSheetId="17" hidden="1">#REF!</definedName>
    <definedName name="_Key1.1" localSheetId="18" hidden="1">#REF!</definedName>
    <definedName name="_Key1.1" localSheetId="1" hidden="1">#REF!</definedName>
    <definedName name="_Key1.1" localSheetId="19" hidden="1">#REF!</definedName>
    <definedName name="_Key1.1" localSheetId="24" hidden="1">#REF!</definedName>
    <definedName name="_Key1.1" localSheetId="25" hidden="1">#REF!</definedName>
    <definedName name="_Key1.1" localSheetId="27" hidden="1">#REF!</definedName>
    <definedName name="_Key1.1" localSheetId="2" hidden="1">#REF!</definedName>
    <definedName name="_Key1.1" localSheetId="30" hidden="1">#REF!</definedName>
    <definedName name="_Key1.1" localSheetId="3" hidden="1">#REF!</definedName>
    <definedName name="_Key1.1" localSheetId="6" hidden="1">#REF!</definedName>
    <definedName name="_Key1.1" localSheetId="7" hidden="1">#REF!</definedName>
    <definedName name="_Key1.1" hidden="1">#REF!</definedName>
    <definedName name="_Key2" localSheetId="0" hidden="1">#REF!</definedName>
    <definedName name="_Key2" localSheetId="9" hidden="1">#REF!</definedName>
    <definedName name="_Key2" localSheetId="10" hidden="1">#REF!</definedName>
    <definedName name="_Key2" localSheetId="12" hidden="1">#REF!</definedName>
    <definedName name="_Key2" localSheetId="13" hidden="1">#REF!</definedName>
    <definedName name="_Key2" localSheetId="15" hidden="1">#REF!</definedName>
    <definedName name="_Key2" localSheetId="16" hidden="1">#REF!</definedName>
    <definedName name="_Key2" localSheetId="17" hidden="1">#REF!</definedName>
    <definedName name="_Key2" localSheetId="18" hidden="1">#REF!</definedName>
    <definedName name="_Key2" localSheetId="1" hidden="1">#REF!</definedName>
    <definedName name="_Key2" localSheetId="19" hidden="1">#REF!</definedName>
    <definedName name="_Key2" localSheetId="24" hidden="1">#REF!</definedName>
    <definedName name="_Key2" localSheetId="25" hidden="1">#REF!</definedName>
    <definedName name="_Key2" localSheetId="27" hidden="1">#REF!</definedName>
    <definedName name="_Key2" localSheetId="2" hidden="1">#REF!</definedName>
    <definedName name="_Key2" localSheetId="30" hidden="1">#REF!</definedName>
    <definedName name="_Key2" localSheetId="3" hidden="1">#REF!</definedName>
    <definedName name="_Key2" localSheetId="6" hidden="1">#REF!</definedName>
    <definedName name="_Key2" localSheetId="7" hidden="1">#REF!</definedName>
    <definedName name="_Key2" hidden="1">#REF!</definedName>
    <definedName name="_l1" localSheetId="1">#REF!</definedName>
    <definedName name="_l1">#REF!</definedName>
    <definedName name="_LGS65" localSheetId="1">#REF!</definedName>
    <definedName name="_LGS65">#REF!</definedName>
    <definedName name="_m" localSheetId="1">#REF!</definedName>
    <definedName name="_m">#REF!</definedName>
    <definedName name="_MENU_PPAK29.BA" localSheetId="1">#REF!</definedName>
    <definedName name="_MENU_PPAK29.BA">#REF!</definedName>
    <definedName name="_MENU_PPBC29.BJ" localSheetId="1">#REF!</definedName>
    <definedName name="_MENU_PPBC29.BJ">#REF!</definedName>
    <definedName name="_MENU_PPCAOEN1N" localSheetId="1">#REF!</definedName>
    <definedName name="_MENU_PPCAOEN1N">#REF!</definedName>
    <definedName name="_MENU_PPCARAH13" localSheetId="1">#REF!</definedName>
    <definedName name="_MENU_PPCARAH13">#REF!</definedName>
    <definedName name="_MENU_PPOIC0__E" localSheetId="1">#REF!</definedName>
    <definedName name="_MENU_PPOIC0__E">#REF!</definedName>
    <definedName name="_MENU_PPOMR169_" localSheetId="1">#REF!</definedName>
    <definedName name="_MENU_PPOMR169_">#REF!</definedName>
    <definedName name="_MENU_PPOP46_ML" localSheetId="1">#REF!</definedName>
    <definedName name="_MENU_PPOP46_ML">#REF!</definedName>
    <definedName name="_MENU_PPRA29..A" localSheetId="1">#REF!</definedName>
    <definedName name="_MENU_PPRA29..A">#REF!</definedName>
    <definedName name="_MENU_PPRAK29.B" localSheetId="1">#REF!</definedName>
    <definedName name="_MENU_PPRAK29.B">#REF!</definedName>
    <definedName name="_MENU_PPRAP33.." localSheetId="1">#REF!</definedName>
    <definedName name="_MENU_PPRAP33..">#REF!</definedName>
    <definedName name="_MENU_PPRAP90.." localSheetId="1">#REF!</definedName>
    <definedName name="_MENU_PPRAP90..">#REF!</definedName>
    <definedName name="_MENU_PPRBC29.B" localSheetId="1">#REF!</definedName>
    <definedName name="_MENU_PPRBC29.B">#REF!</definedName>
    <definedName name="_MENU_PPRBS31.." localSheetId="1">#REF!</definedName>
    <definedName name="_MENU_PPRBS31..">#REF!</definedName>
    <definedName name="_MENU_PPRO50.X8" localSheetId="1">#REF!</definedName>
    <definedName name="_MENU_PPRO50.X8">#REF!</definedName>
    <definedName name="_MENU_PPRO8.X47" localSheetId="1">#REF!</definedName>
    <definedName name="_MENU_PPRO8.X47">#REF!</definedName>
    <definedName name="_MENU_PPRO92.X1" localSheetId="1">#REF!</definedName>
    <definedName name="_MENU_PPRO92.X1">#REF!</definedName>
    <definedName name="_MENU_PPRZ8.AH4" localSheetId="1">#REF!</definedName>
    <definedName name="_MENU_PPRZ8.AH4">#REF!</definedName>
    <definedName name="_n" localSheetId="1">#REF!</definedName>
    <definedName name="_n">#REF!</definedName>
    <definedName name="_OK1" localSheetId="1">'リスト (2)二小'!_OK1</definedName>
    <definedName name="_OK1" localSheetId="27">'リスト (28)総和南中'!_OK1</definedName>
    <definedName name="_OK1">#N/A</definedName>
    <definedName name="_Order1" hidden="1">255</definedName>
    <definedName name="_Order2" hidden="1">1</definedName>
    <definedName name="_p" localSheetId="1">#REF!</definedName>
    <definedName name="_p">#REF!</definedName>
    <definedName name="_P1" localSheetId="1">#REF!</definedName>
    <definedName name="_P1">#REF!</definedName>
    <definedName name="_P2" localSheetId="1">#REF!</definedName>
    <definedName name="_P2">#REF!</definedName>
    <definedName name="_Parse_In" localSheetId="0" hidden="1">#REF!</definedName>
    <definedName name="_Parse_In" localSheetId="9" hidden="1">#REF!</definedName>
    <definedName name="_Parse_In" localSheetId="10" hidden="1">#REF!</definedName>
    <definedName name="_Parse_In" localSheetId="12" hidden="1">#REF!</definedName>
    <definedName name="_Parse_In" localSheetId="13" hidden="1">#REF!</definedName>
    <definedName name="_Parse_In" localSheetId="15" hidden="1">#REF!</definedName>
    <definedName name="_Parse_In" localSheetId="16" hidden="1">#REF!</definedName>
    <definedName name="_Parse_In" localSheetId="17" hidden="1">#REF!</definedName>
    <definedName name="_Parse_In" localSheetId="18" hidden="1">#REF!</definedName>
    <definedName name="_Parse_In" localSheetId="1" hidden="1">#REF!</definedName>
    <definedName name="_Parse_In" localSheetId="19" hidden="1">#REF!</definedName>
    <definedName name="_Parse_In" localSheetId="24" hidden="1">#REF!</definedName>
    <definedName name="_Parse_In" localSheetId="25" hidden="1">#REF!</definedName>
    <definedName name="_Parse_In" localSheetId="27" hidden="1">#REF!</definedName>
    <definedName name="_Parse_In" localSheetId="2" hidden="1">#REF!</definedName>
    <definedName name="_Parse_In" localSheetId="30" hidden="1">#REF!</definedName>
    <definedName name="_Parse_In" localSheetId="3" hidden="1">#REF!</definedName>
    <definedName name="_Parse_In" localSheetId="6" hidden="1">#REF!</definedName>
    <definedName name="_Parse_In" localSheetId="7" hidden="1">#REF!</definedName>
    <definedName name="_Parse_In" hidden="1">#REF!</definedName>
    <definedName name="_Parse_Out" localSheetId="0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3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" hidden="1">#REF!</definedName>
    <definedName name="_Parse_Out" localSheetId="19" hidden="1">#REF!</definedName>
    <definedName name="_Parse_Out" localSheetId="24" hidden="1">#REF!</definedName>
    <definedName name="_Parse_Out" localSheetId="25" hidden="1">#REF!</definedName>
    <definedName name="_Parse_Out" localSheetId="27" hidden="1">#REF!</definedName>
    <definedName name="_Parse_Out" localSheetId="2" hidden="1">#REF!</definedName>
    <definedName name="_Parse_Out" localSheetId="30" hidden="1">#REF!</definedName>
    <definedName name="_Parse_Out" localSheetId="3" hidden="1">#REF!</definedName>
    <definedName name="_Parse_Out" localSheetId="6" hidden="1">#REF!</definedName>
    <definedName name="_Parse_Out" localSheetId="7" hidden="1">#REF!</definedName>
    <definedName name="_Parse_Out" hidden="1">#REF!</definedName>
    <definedName name="_PP01" localSheetId="1">#REF!</definedName>
    <definedName name="_PP01">#REF!</definedName>
    <definedName name="_PP02" localSheetId="1">#REF!</definedName>
    <definedName name="_PP02">#REF!</definedName>
    <definedName name="_PPOIC_?_0___ES" localSheetId="1">#REF!</definedName>
    <definedName name="_PPOIC_?_0___ES">#REF!</definedName>
    <definedName name="_PPR_?__G" localSheetId="1">#REF!</definedName>
    <definedName name="_PPR_?__G">#REF!</definedName>
    <definedName name="_PPRB42..M75_GQ" localSheetId="1">#REF!</definedName>
    <definedName name="_PPRB42..M75_GQ">#REF!</definedName>
    <definedName name="_PPRB8..M41_GQ" localSheetId="1">#REF!</definedName>
    <definedName name="_PPRB8..M41_GQ">#REF!</definedName>
    <definedName name="_QUIT_" localSheetId="1">#REF!</definedName>
    <definedName name="_QUIT_">#REF!</definedName>
    <definedName name="_R" localSheetId="1">#REF!</definedName>
    <definedName name="_R">#REF!</definedName>
    <definedName name="_RE" localSheetId="1">#REF!</definedName>
    <definedName name="_RE">#REF!</definedName>
    <definedName name="_Regression_X" localSheetId="0" hidden="1">#REF!</definedName>
    <definedName name="_Regression_X" localSheetId="9" hidden="1">#REF!</definedName>
    <definedName name="_Regression_X" localSheetId="10" hidden="1">#REF!</definedName>
    <definedName name="_Regression_X" localSheetId="12" hidden="1">#REF!</definedName>
    <definedName name="_Regression_X" localSheetId="13" hidden="1">#REF!</definedName>
    <definedName name="_Regression_X" localSheetId="15" hidden="1">#REF!</definedName>
    <definedName name="_Regression_X" localSheetId="16" hidden="1">#REF!</definedName>
    <definedName name="_Regression_X" localSheetId="17" hidden="1">#REF!</definedName>
    <definedName name="_Regression_X" localSheetId="18" hidden="1">#REF!</definedName>
    <definedName name="_Regression_X" localSheetId="1" hidden="1">#REF!</definedName>
    <definedName name="_Regression_X" localSheetId="19" hidden="1">#REF!</definedName>
    <definedName name="_Regression_X" localSheetId="24" hidden="1">#REF!</definedName>
    <definedName name="_Regression_X" localSheetId="25" hidden="1">#REF!</definedName>
    <definedName name="_Regression_X" localSheetId="27" hidden="1">#REF!</definedName>
    <definedName name="_Regression_X" localSheetId="2" hidden="1">#REF!</definedName>
    <definedName name="_Regression_X" localSheetId="30" hidden="1">#REF!</definedName>
    <definedName name="_Regression_X" localSheetId="3" hidden="1">#REF!</definedName>
    <definedName name="_Regression_X" localSheetId="6" hidden="1">#REF!</definedName>
    <definedName name="_Regression_X" localSheetId="7" hidden="1">#REF!</definedName>
    <definedName name="_Regression_X" hidden="1">#REF!</definedName>
    <definedName name="_RP" localSheetId="1">#REF!</definedName>
    <definedName name="_RP">#REF!</definedName>
    <definedName name="_RU" localSheetId="1">#REF!</definedName>
    <definedName name="_RU">#REF!</definedName>
    <definedName name="_Sort" localSheetId="0" hidden="1">#REF!</definedName>
    <definedName name="_Sort" localSheetId="9" hidden="1">#REF!</definedName>
    <definedName name="_Sort" localSheetId="10" hidden="1">#REF!</definedName>
    <definedName name="_Sort" localSheetId="12" hidden="1">#REF!</definedName>
    <definedName name="_Sort" localSheetId="13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1" hidden="1">#REF!</definedName>
    <definedName name="_Sort" localSheetId="19" hidden="1">#REF!</definedName>
    <definedName name="_Sort" localSheetId="24" hidden="1">#REF!</definedName>
    <definedName name="_Sort" localSheetId="25" hidden="1">#REF!</definedName>
    <definedName name="_Sort" localSheetId="27" hidden="1">#REF!</definedName>
    <definedName name="_Sort" localSheetId="2" hidden="1">#REF!</definedName>
    <definedName name="_Sort" localSheetId="30" hidden="1">#REF!</definedName>
    <definedName name="_Sort" localSheetId="3" hidden="1">#REF!</definedName>
    <definedName name="_Sort" localSheetId="6" hidden="1">#REF!</definedName>
    <definedName name="_Sort" localSheetId="7" hidden="1">#REF!</definedName>
    <definedName name="_Sort" hidden="1">#REF!</definedName>
    <definedName name="_SUB1" localSheetId="1">#REF!</definedName>
    <definedName name="_SUB1">#REF!</definedName>
    <definedName name="_SUB2" localSheetId="1">#REF!</definedName>
    <definedName name="_SUB2">#REF!</definedName>
    <definedName name="_SUB3">#N/A</definedName>
    <definedName name="_SUB4">#N/A</definedName>
    <definedName name="_SUB5" localSheetId="1">#REF!</definedName>
    <definedName name="_SUB5">#REF!</definedName>
    <definedName name="_SUB6" localSheetId="1">#REF!</definedName>
    <definedName name="_SUB6">#REF!</definedName>
    <definedName name="_SUB7" localSheetId="1">#REF!</definedName>
    <definedName name="_SUB7">#REF!</definedName>
    <definedName name="_SUB8" localSheetId="1">#REF!</definedName>
    <definedName name="_SUB8">#REF!</definedName>
    <definedName name="_t" localSheetId="1">#REF!</definedName>
    <definedName name="_t">#REF!</definedName>
    <definedName name="_t1" localSheetId="1">#REF!</definedName>
    <definedName name="_t1">#REF!</definedName>
    <definedName name="_Table1_In1" localSheetId="0" hidden="1">#REF!</definedName>
    <definedName name="_Table1_In1" localSheetId="9" hidden="1">#REF!</definedName>
    <definedName name="_Table1_In1" localSheetId="10" hidden="1">#REF!</definedName>
    <definedName name="_Table1_In1" localSheetId="12" hidden="1">#REF!</definedName>
    <definedName name="_Table1_In1" localSheetId="13" hidden="1">#REF!</definedName>
    <definedName name="_Table1_In1" localSheetId="15" hidden="1">#REF!</definedName>
    <definedName name="_Table1_In1" localSheetId="16" hidden="1">#REF!</definedName>
    <definedName name="_Table1_In1" localSheetId="17" hidden="1">#REF!</definedName>
    <definedName name="_Table1_In1" localSheetId="18" hidden="1">#REF!</definedName>
    <definedName name="_Table1_In1" localSheetId="1" hidden="1">#REF!</definedName>
    <definedName name="_Table1_In1" localSheetId="19" hidden="1">#REF!</definedName>
    <definedName name="_Table1_In1" localSheetId="24" hidden="1">#REF!</definedName>
    <definedName name="_Table1_In1" localSheetId="25" hidden="1">#REF!</definedName>
    <definedName name="_Table1_In1" localSheetId="27" hidden="1">#REF!</definedName>
    <definedName name="_Table1_In1" localSheetId="2" hidden="1">#REF!</definedName>
    <definedName name="_Table1_In1" localSheetId="30" hidden="1">#REF!</definedName>
    <definedName name="_Table1_In1" localSheetId="3" hidden="1">#REF!</definedName>
    <definedName name="_Table1_In1" localSheetId="6" hidden="1">#REF!</definedName>
    <definedName name="_Table1_In1" localSheetId="7" hidden="1">#REF!</definedName>
    <definedName name="_Table1_In1" hidden="1">#REF!</definedName>
    <definedName name="_Table1_Out" localSheetId="0" hidden="1">#REF!</definedName>
    <definedName name="_Table1_Out" localSheetId="9" hidden="1">#REF!</definedName>
    <definedName name="_Table1_Out" localSheetId="10" hidden="1">#REF!</definedName>
    <definedName name="_Table1_Out" localSheetId="12" hidden="1">#REF!</definedName>
    <definedName name="_Table1_Out" localSheetId="13" hidden="1">#REF!</definedName>
    <definedName name="_Table1_Out" localSheetId="15" hidden="1">#REF!</definedName>
    <definedName name="_Table1_Out" localSheetId="16" hidden="1">#REF!</definedName>
    <definedName name="_Table1_Out" localSheetId="17" hidden="1">#REF!</definedName>
    <definedName name="_Table1_Out" localSheetId="18" hidden="1">#REF!</definedName>
    <definedName name="_Table1_Out" localSheetId="1" hidden="1">#REF!</definedName>
    <definedName name="_Table1_Out" localSheetId="19" hidden="1">#REF!</definedName>
    <definedName name="_Table1_Out" localSheetId="24" hidden="1">#REF!</definedName>
    <definedName name="_Table1_Out" localSheetId="25" hidden="1">#REF!</definedName>
    <definedName name="_Table1_Out" localSheetId="27" hidden="1">#REF!</definedName>
    <definedName name="_Table1_Out" localSheetId="2" hidden="1">#REF!</definedName>
    <definedName name="_Table1_Out" localSheetId="30" hidden="1">#REF!</definedName>
    <definedName name="_Table1_Out" localSheetId="3" hidden="1">#REF!</definedName>
    <definedName name="_Table1_Out" localSheetId="6" hidden="1">#REF!</definedName>
    <definedName name="_Table1_Out" localSheetId="7" hidden="1">#REF!</definedName>
    <definedName name="_Table1_Out" hidden="1">#REF!</definedName>
    <definedName name="_u" localSheetId="1">#REF!</definedName>
    <definedName name="_u">#REF!</definedName>
    <definedName name="_v" localSheetId="1">#REF!</definedName>
    <definedName name="_v">#REF!</definedName>
    <definedName name="_w" localSheetId="1">#REF!</definedName>
    <definedName name="_w">#REF!</definedName>
    <definedName name="_WCS" localSheetId="1">#REF!</definedName>
    <definedName name="_WCS">#REF!</definedName>
    <definedName name="_WGDD_ESC_A_\12" localSheetId="1">#REF!</definedName>
    <definedName name="_WGDD_ESC_A_\12">#REF!</definedName>
    <definedName name="_WGDD_ESC_C_\CA" localSheetId="1">#REF!</definedName>
    <definedName name="_WGDD_ESC_C_\CA">#REF!</definedName>
    <definedName name="_WXC" localSheetId="1">#REF!</definedName>
    <definedName name="_WXC">#REF!</definedName>
    <definedName name="_WXR" localSheetId="1">#REF!</definedName>
    <definedName name="_WXR">#REF!</definedName>
    <definedName name="_WXT" localSheetId="1">#REF!</definedName>
    <definedName name="_WXT">#REF!</definedName>
    <definedName name="_x" localSheetId="1">#REF!</definedName>
    <definedName name="_x">#REF!</definedName>
    <definedName name="_z" localSheetId="1">#REF!</definedName>
    <definedName name="_z">#REF!</definedName>
    <definedName name="_終了" localSheetId="1">#REF!</definedName>
    <definedName name="_終了">#REF!</definedName>
    <definedName name="\" localSheetId="1">#REF!</definedName>
    <definedName name="\">#REF!</definedName>
    <definedName name="\0" localSheetId="1">#REF!</definedName>
    <definedName name="\0">#REF!</definedName>
    <definedName name="\1">#N/A</definedName>
    <definedName name="\10">#N/A</definedName>
    <definedName name="\11">#N/A</definedName>
    <definedName name="\12">#N/A</definedName>
    <definedName name="\2">#N/A</definedName>
    <definedName name="\21">#N/A</definedName>
    <definedName name="\22">#N/A</definedName>
    <definedName name="\23">#N/A</definedName>
    <definedName name="\24">#N/A</definedName>
    <definedName name="\25">#N/A</definedName>
    <definedName name="\26">#N/A</definedName>
    <definedName name="\27">#N/A</definedName>
    <definedName name="\28">#N/A</definedName>
    <definedName name="\29">#N/A</definedName>
    <definedName name="\3">#N/A</definedName>
    <definedName name="\30">#N/A</definedName>
    <definedName name="\31">#N/A</definedName>
    <definedName name="\32">#N/A</definedName>
    <definedName name="\4">#N/A</definedName>
    <definedName name="\5">#N/A</definedName>
    <definedName name="\6">#N/A</definedName>
    <definedName name="\7">#N/A</definedName>
    <definedName name="\8">#N/A</definedName>
    <definedName name="\9">#N/A</definedName>
    <definedName name="\a" localSheetId="1">#REF!</definedName>
    <definedName name="\a">#REF!</definedName>
    <definedName name="\A01" localSheetId="1">#REF!</definedName>
    <definedName name="\A01">#REF!</definedName>
    <definedName name="\A0102" localSheetId="1">#REF!</definedName>
    <definedName name="\A0102">#REF!</definedName>
    <definedName name="\A01020304" localSheetId="1">#REF!</definedName>
    <definedName name="\A01020304">#REF!</definedName>
    <definedName name="\A0102030409" localSheetId="1">#REF!</definedName>
    <definedName name="\A0102030409">#REF!</definedName>
    <definedName name="\b" localSheetId="1">#REF!</definedName>
    <definedName name="\b">#REF!</definedName>
    <definedName name="\B0102" localSheetId="1">#REF!</definedName>
    <definedName name="\B0102">#REF!</definedName>
    <definedName name="\B01020304" localSheetId="1">#REF!</definedName>
    <definedName name="\B01020304">#REF!</definedName>
    <definedName name="\B0102030409" localSheetId="1">#REF!</definedName>
    <definedName name="\B0102030409">#REF!</definedName>
    <definedName name="\c" localSheetId="1">#REF!</definedName>
    <definedName name="\c">#REF!</definedName>
    <definedName name="\C01" localSheetId="1">#REF!</definedName>
    <definedName name="\C01">#REF!</definedName>
    <definedName name="\C0102" localSheetId="1">#REF!</definedName>
    <definedName name="\C0102">#REF!</definedName>
    <definedName name="\C01020304" localSheetId="1">#REF!</definedName>
    <definedName name="\C01020304">#REF!</definedName>
    <definedName name="\C0102030409" localSheetId="1">#REF!</definedName>
    <definedName name="\C0102030409">#REF!</definedName>
    <definedName name="\d" localSheetId="1">#REF!</definedName>
    <definedName name="\d">#REF!</definedName>
    <definedName name="\e" localSheetId="1">#REF!</definedName>
    <definedName name="\e">#REF!</definedName>
    <definedName name="\f" localSheetId="1">#REF!</definedName>
    <definedName name="\f">#REF!</definedName>
    <definedName name="\g" localSheetId="1">#REF!</definedName>
    <definedName name="\g">#REF!</definedName>
    <definedName name="\h" localSheetId="1">#REF!</definedName>
    <definedName name="\h">#REF!</definedName>
    <definedName name="\hh" localSheetId="1">#REF!</definedName>
    <definedName name="\hh">#REF!</definedName>
    <definedName name="\i" localSheetId="1">#REF!</definedName>
    <definedName name="\i">#REF!</definedName>
    <definedName name="\IC" localSheetId="1">#REF!</definedName>
    <definedName name="\IC">#REF!</definedName>
    <definedName name="\IR" localSheetId="1">#REF!</definedName>
    <definedName name="\IR">#REF!</definedName>
    <definedName name="\j" localSheetId="1">#REF!</definedName>
    <definedName name="\j">#REF!</definedName>
    <definedName name="\k" localSheetId="1">#REF!</definedName>
    <definedName name="\k">#REF!</definedName>
    <definedName name="\l" localSheetId="1">#REF!</definedName>
    <definedName name="\l">#REF!</definedName>
    <definedName name="\M" localSheetId="1">#REF!</definedName>
    <definedName name="\M">#REF!</definedName>
    <definedName name="\n" localSheetId="1">#REF!</definedName>
    <definedName name="\n">#REF!</definedName>
    <definedName name="\o" localSheetId="1">#REF!</definedName>
    <definedName name="\o">#REF!</definedName>
    <definedName name="\p" localSheetId="1">#REF!</definedName>
    <definedName name="\p">#REF!</definedName>
    <definedName name="\Q" localSheetId="1">#REF!</definedName>
    <definedName name="\Q">#REF!</definedName>
    <definedName name="\r" localSheetId="1">#REF!</definedName>
    <definedName name="\r">#REF!</definedName>
    <definedName name="\r1" localSheetId="1">#REF!</definedName>
    <definedName name="\r1">#REF!</definedName>
    <definedName name="\r2" localSheetId="1">#REF!</definedName>
    <definedName name="\r2">#REF!</definedName>
    <definedName name="\S" localSheetId="1">#REF!</definedName>
    <definedName name="\S">#REF!</definedName>
    <definedName name="\t" localSheetId="1">#REF!</definedName>
    <definedName name="\t">#REF!</definedName>
    <definedName name="\u" localSheetId="1">#REF!</definedName>
    <definedName name="\u">#REF!</definedName>
    <definedName name="\v" localSheetId="1">#REF!</definedName>
    <definedName name="\v">#REF!</definedName>
    <definedName name="\w" localSheetId="1">#REF!</definedName>
    <definedName name="\w">#REF!</definedName>
    <definedName name="\x" localSheetId="1">#REF!</definedName>
    <definedName name="\x">#REF!</definedName>
    <definedName name="\y" localSheetId="1">#REF!</definedName>
    <definedName name="\y">#REF!</definedName>
    <definedName name="\z" localSheetId="1">#REF!</definedName>
    <definedName name="\z">#REF!</definedName>
    <definedName name="【諸経費･消費税相当額の算出】" localSheetId="1">#REF!</definedName>
    <definedName name="【諸経費･消費税相当額の算出】">#REF!</definedName>
    <definedName name="Ⅱ排水" localSheetId="1">#REF!</definedName>
    <definedName name="Ⅱ排水">#REF!</definedName>
    <definedName name="a" localSheetId="0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3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" hidden="1">#REF!</definedName>
    <definedName name="a" localSheetId="19" hidden="1">#REF!</definedName>
    <definedName name="a" localSheetId="24" hidden="1">#REF!</definedName>
    <definedName name="a" localSheetId="25" hidden="1">#REF!</definedName>
    <definedName name="a" localSheetId="27" hidden="1">#REF!</definedName>
    <definedName name="a" localSheetId="2" hidden="1">#REF!</definedName>
    <definedName name="a" localSheetId="30" hidden="1">#REF!</definedName>
    <definedName name="a" localSheetId="3" hidden="1">#REF!</definedName>
    <definedName name="a" localSheetId="6" hidden="1">#REF!</definedName>
    <definedName name="a" localSheetId="7" hidden="1">#REF!</definedName>
    <definedName name="a" hidden="1">#REF!</definedName>
    <definedName name="A.GENBA.KAI" localSheetId="1">#REF!</definedName>
    <definedName name="A.GENBA.KAI">#REF!</definedName>
    <definedName name="A.GENBA.SIN" localSheetId="1">#REF!</definedName>
    <definedName name="A.GENBA.SIN">#REF!</definedName>
    <definedName name="A.IPPAN" localSheetId="1">#REF!</definedName>
    <definedName name="A.IPPAN">#REF!</definedName>
    <definedName name="A.KYOUTUU.KAI" localSheetId="1">#REF!</definedName>
    <definedName name="A.KYOUTUU.KAI">#REF!</definedName>
    <definedName name="A.KYOUTUU.SIN" localSheetId="1">#REF!</definedName>
    <definedName name="A.KYOUTUU.SIN">#REF!</definedName>
    <definedName name="A_d_0.4" localSheetId="1">#REF!</definedName>
    <definedName name="A_d_0.4">#REF!</definedName>
    <definedName name="A_アセチレン" localSheetId="1">#REF!</definedName>
    <definedName name="A_アセチレン">#REF!</definedName>
    <definedName name="A_プロパンガス" localSheetId="1">#REF!</definedName>
    <definedName name="A_プロパンガス">#REF!</definedName>
    <definedName name="A_種目別内訳" localSheetId="1">#REF!</definedName>
    <definedName name="A_種目別内訳">#REF!</definedName>
    <definedName name="A_直接仮設" localSheetId="1">#REF!</definedName>
    <definedName name="A_直接仮設">#REF!</definedName>
    <definedName name="A1_" localSheetId="1">#REF!</definedName>
    <definedName name="A1_">#REF!</definedName>
    <definedName name="A10計" localSheetId="1">#REF!</definedName>
    <definedName name="A10計">#REF!</definedName>
    <definedName name="A11計" localSheetId="1">#REF!</definedName>
    <definedName name="A11計">#REF!</definedName>
    <definedName name="A123給湯" localSheetId="1">#REF!</definedName>
    <definedName name="A123給湯">#REF!</definedName>
    <definedName name="A123暖房" localSheetId="1">#REF!</definedName>
    <definedName name="A123暖房">#REF!</definedName>
    <definedName name="A134給水" localSheetId="1">#REF!</definedName>
    <definedName name="A134給水">#REF!</definedName>
    <definedName name="A16382あ１" localSheetId="1">#REF!</definedName>
    <definedName name="A16382あ１">#REF!</definedName>
    <definedName name="A169排水" localSheetId="1">#REF!</definedName>
    <definedName name="A169排水">#REF!</definedName>
    <definedName name="A1A" localSheetId="1">#REF!</definedName>
    <definedName name="A1A">#REF!</definedName>
    <definedName name="A1B" localSheetId="1">#REF!</definedName>
    <definedName name="A1B">#REF!</definedName>
    <definedName name="A1C" localSheetId="1">#REF!</definedName>
    <definedName name="A1C">#REF!</definedName>
    <definedName name="A1F" localSheetId="1">#REF!</definedName>
    <definedName name="A1F">#REF!</definedName>
    <definedName name="A２２×１５９６" localSheetId="1">#REF!</definedName>
    <definedName name="A２２×１５９６">#REF!</definedName>
    <definedName name="A２２×Ａ１５９５" localSheetId="1">#REF!</definedName>
    <definedName name="A２２×Ａ１５９５">#REF!</definedName>
    <definedName name="A225器具" localSheetId="1">#REF!</definedName>
    <definedName name="A225器具">#REF!</definedName>
    <definedName name="A240消火" localSheetId="1">#REF!</definedName>
    <definedName name="A240消火">#REF!</definedName>
    <definedName name="A291ＯＭ" localSheetId="1">#REF!</definedName>
    <definedName name="A291ＯＭ">#REF!</definedName>
    <definedName name="A2A" localSheetId="1">#REF!</definedName>
    <definedName name="A2A">#REF!</definedName>
    <definedName name="A2B" localSheetId="1">#REF!</definedName>
    <definedName name="A2B">#REF!</definedName>
    <definedName name="A2C" localSheetId="1">#REF!</definedName>
    <definedName name="A2C">#REF!</definedName>
    <definedName name="A302管理棟給水改修" localSheetId="1">#REF!</definedName>
    <definedName name="A302管理棟給水改修">#REF!</definedName>
    <definedName name="A315物質給水" localSheetId="1">#REF!</definedName>
    <definedName name="A315物質給水">#REF!</definedName>
    <definedName name="A328電気給水" localSheetId="1">#REF!</definedName>
    <definedName name="A328電気給水">#REF!</definedName>
    <definedName name="A353屋外暖房" localSheetId="1">#REF!</definedName>
    <definedName name="A353屋外暖房">#REF!</definedName>
    <definedName name="A381屋外給水" localSheetId="1">#REF!</definedName>
    <definedName name="A381屋外給水">#REF!</definedName>
    <definedName name="A425屋外排水" localSheetId="1">#REF!</definedName>
    <definedName name="A425屋外排水">#REF!</definedName>
    <definedName name="A460屋外消火" localSheetId="1">#REF!</definedName>
    <definedName name="A460屋外消火">#REF!</definedName>
    <definedName name="A465屋外ガス" localSheetId="1">#REF!</definedName>
    <definedName name="A465屋外ガス">#REF!</definedName>
    <definedName name="A46空調配管" localSheetId="1">#REF!</definedName>
    <definedName name="A46空調配管">#REF!</definedName>
    <definedName name="A486屋外電気" localSheetId="1">#REF!</definedName>
    <definedName name="A486屋外電気">#REF!</definedName>
    <definedName name="A4空調機器" localSheetId="1">#REF!</definedName>
    <definedName name="A4空調機器">#REF!</definedName>
    <definedName name="A69換気" localSheetId="1">#REF!</definedName>
    <definedName name="A69換気">#REF!</definedName>
    <definedName name="A7計" localSheetId="1">#REF!</definedName>
    <definedName name="A7計">#REF!</definedName>
    <definedName name="A8計" localSheetId="1">#REF!</definedName>
    <definedName name="A8計">#REF!</definedName>
    <definedName name="A9計" localSheetId="1">#REF!</definedName>
    <definedName name="A9計">#REF!</definedName>
    <definedName name="aa" localSheetId="1">#REF!</definedName>
    <definedName name="aa">#REF!</definedName>
    <definedName name="aaa" localSheetId="1">#REF!</definedName>
    <definedName name="aaa">#REF!</definedName>
    <definedName name="aaaa" localSheetId="1" hidden="1">{"'表紙'!$A$1:$W$39"}</definedName>
    <definedName name="aaaa" localSheetId="27" hidden="1">{"'表紙'!$A$1:$W$39"}</definedName>
    <definedName name="aaaa" hidden="1">{"'表紙'!$A$1:$W$39"}</definedName>
    <definedName name="aaaaaa" localSheetId="1">#REF!</definedName>
    <definedName name="aaaaaa">#REF!</definedName>
    <definedName name="aaaaAaa" localSheetId="1">#REF!</definedName>
    <definedName name="aaaaAaa">#REF!</definedName>
    <definedName name="ＡＡＡＡＡＡＡＡＡＡＡＡ" localSheetId="1">#REF!</definedName>
    <definedName name="ＡＡＡＡＡＡＡＡＡＡＡＡ">#REF!</definedName>
    <definedName name="aaao" localSheetId="1">#REF!</definedName>
    <definedName name="aaao">#REF!</definedName>
    <definedName name="AB1601..AB1602_" localSheetId="1">#REF!</definedName>
    <definedName name="AB1601..AB1602_">#REF!</definedName>
    <definedName name="ABC" localSheetId="1">#REF!</definedName>
    <definedName name="ABC">#REF!</definedName>
    <definedName name="abcd" localSheetId="1">#REF!</definedName>
    <definedName name="abcd">#REF!</definedName>
    <definedName name="ac" localSheetId="1">#REF!</definedName>
    <definedName name="ac">#REF!</definedName>
    <definedName name="AccessDatabase" hidden="1">"C:\My Documents\１コン関連\Taiho2_SK_list.mdb"</definedName>
    <definedName name="ad" localSheetId="1">#REF!</definedName>
    <definedName name="ad">#REF!</definedName>
    <definedName name="aE" localSheetId="1">#REF!</definedName>
    <definedName name="aE">#REF!</definedName>
    <definedName name="AEND" localSheetId="1">#REF!</definedName>
    <definedName name="AEND">#REF!</definedName>
    <definedName name="aF" localSheetId="1">#REF!</definedName>
    <definedName name="aF">#REF!</definedName>
    <definedName name="aG" localSheetId="1">#REF!</definedName>
    <definedName name="aG">#REF!</definedName>
    <definedName name="all" localSheetId="1">#REF!</definedName>
    <definedName name="all">#REF!</definedName>
    <definedName name="Ａｌｌｌ" localSheetId="1">#REF!</definedName>
    <definedName name="Ａｌｌｌ">#REF!</definedName>
    <definedName name="aoa" localSheetId="1">#REF!</definedName>
    <definedName name="aoa">#REF!</definedName>
    <definedName name="aoaao" localSheetId="1">#REF!</definedName>
    <definedName name="aoaao">#REF!</definedName>
    <definedName name="APRNOUT">#N/A</definedName>
    <definedName name="aQ" localSheetId="1">#REF!</definedName>
    <definedName name="aQ">#REF!</definedName>
    <definedName name="aR" localSheetId="1">#REF!</definedName>
    <definedName name="aR">#REF!</definedName>
    <definedName name="AREA" localSheetId="1">#REF!</definedName>
    <definedName name="AREA">#REF!</definedName>
    <definedName name="AS" localSheetId="1">#REF!</definedName>
    <definedName name="AS">#REF!</definedName>
    <definedName name="AS2DocOpenMode" hidden="1">"AS2DocumentEdit"</definedName>
    <definedName name="asdf">#N/A</definedName>
    <definedName name="Aｺﾝ" localSheetId="1">#REF!</definedName>
    <definedName name="Aｺﾝ">#REF!</definedName>
    <definedName name="A屋根" localSheetId="1">#REF!</definedName>
    <definedName name="A屋根">#REF!</definedName>
    <definedName name="A仮設" localSheetId="1">#REF!</definedName>
    <definedName name="A仮設">#REF!</definedName>
    <definedName name="A外建" localSheetId="1">#REF!</definedName>
    <definedName name="A外建">#REF!</definedName>
    <definedName name="A外構" localSheetId="1">#REF!</definedName>
    <definedName name="A外構">#REF!</definedName>
    <definedName name="A金属" localSheetId="1">#REF!</definedName>
    <definedName name="A金属">#REF!</definedName>
    <definedName name="A型枠" localSheetId="1">#REF!</definedName>
    <definedName name="A型枠">#REF!</definedName>
    <definedName name="A杭" localSheetId="1">#REF!</definedName>
    <definedName name="A杭">#REF!</definedName>
    <definedName name="A左官" localSheetId="1">#REF!</definedName>
    <definedName name="A左官">#REF!</definedName>
    <definedName name="A雑" localSheetId="1">#REF!</definedName>
    <definedName name="A雑">#REF!</definedName>
    <definedName name="A設1" localSheetId="1">#REF!</definedName>
    <definedName name="A設1">#REF!</definedName>
    <definedName name="A設2" localSheetId="1">#REF!</definedName>
    <definedName name="A設2">#REF!</definedName>
    <definedName name="A設3" localSheetId="1">#REF!</definedName>
    <definedName name="A設3">#REF!</definedName>
    <definedName name="A設4" localSheetId="1">#REF!</definedName>
    <definedName name="A設4">#REF!</definedName>
    <definedName name="A設5" localSheetId="1">#REF!</definedName>
    <definedName name="A設5">#REF!</definedName>
    <definedName name="A設6" localSheetId="1">#REF!</definedName>
    <definedName name="A設6">#REF!</definedName>
    <definedName name="A組積" localSheetId="1">#REF!</definedName>
    <definedName name="A組積">#REF!</definedName>
    <definedName name="A単1" localSheetId="1">#REF!</definedName>
    <definedName name="A単1">#REF!</definedName>
    <definedName name="Ａ単2" localSheetId="1">#REF!</definedName>
    <definedName name="Ａ単2">#REF!</definedName>
    <definedName name="Ａ単3" localSheetId="1">#REF!</definedName>
    <definedName name="Ａ単3">#REF!</definedName>
    <definedName name="Ａ単4" localSheetId="1">#REF!</definedName>
    <definedName name="Ａ単4">#REF!</definedName>
    <definedName name="Ａ単5" localSheetId="1">#REF!</definedName>
    <definedName name="Ａ単5">#REF!</definedName>
    <definedName name="A断熱" localSheetId="1">#REF!</definedName>
    <definedName name="A断熱">#REF!</definedName>
    <definedName name="A鉄筋" localSheetId="1">#REF!</definedName>
    <definedName name="A鉄筋">#REF!</definedName>
    <definedName name="A鉄骨" localSheetId="1">#REF!</definedName>
    <definedName name="A鉄骨">#REF!</definedName>
    <definedName name="A電1" localSheetId="1">#REF!</definedName>
    <definedName name="A電1">#REF!</definedName>
    <definedName name="A電2" localSheetId="1">#REF!</definedName>
    <definedName name="A電2">#REF!</definedName>
    <definedName name="A電3" localSheetId="1">#REF!</definedName>
    <definedName name="A電3">#REF!</definedName>
    <definedName name="A電4" localSheetId="1">#REF!</definedName>
    <definedName name="A電4">#REF!</definedName>
    <definedName name="A電5" localSheetId="1">#REF!</definedName>
    <definedName name="A電5">#REF!</definedName>
    <definedName name="A電6" localSheetId="1">#REF!</definedName>
    <definedName name="A電6">#REF!</definedName>
    <definedName name="A電7" localSheetId="1">#REF!</definedName>
    <definedName name="A電7">#REF!</definedName>
    <definedName name="A電8" localSheetId="1">#REF!</definedName>
    <definedName name="A電8">#REF!</definedName>
    <definedName name="A塗装" localSheetId="1">#REF!</definedName>
    <definedName name="A塗装">#REF!</definedName>
    <definedName name="Ａ渡り廊下" localSheetId="1">#REF!</definedName>
    <definedName name="Ａ渡り廊下">#REF!</definedName>
    <definedName name="A土" localSheetId="1">#REF!</definedName>
    <definedName name="A土">#REF!</definedName>
    <definedName name="A内建" localSheetId="1">#REF!</definedName>
    <definedName name="A内建">#REF!</definedName>
    <definedName name="A内装" localSheetId="1">#REF!</definedName>
    <definedName name="A内装">#REF!</definedName>
    <definedName name="A木" localSheetId="1">#REF!</definedName>
    <definedName name="A木">#REF!</definedName>
    <definedName name="b" localSheetId="0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" hidden="1">#REF!</definedName>
    <definedName name="b" localSheetId="19" hidden="1">#REF!</definedName>
    <definedName name="b" localSheetId="24" hidden="1">#REF!</definedName>
    <definedName name="b" localSheetId="25" hidden="1">#REF!</definedName>
    <definedName name="b" localSheetId="27" hidden="1">#REF!</definedName>
    <definedName name="b" localSheetId="2" hidden="1">#REF!</definedName>
    <definedName name="b" localSheetId="30" hidden="1">#REF!</definedName>
    <definedName name="b" localSheetId="3" hidden="1">#REF!</definedName>
    <definedName name="b" localSheetId="6" hidden="1">#REF!</definedName>
    <definedName name="b" localSheetId="7" hidden="1">#REF!</definedName>
    <definedName name="b" hidden="1">#REF!</definedName>
    <definedName name="Ｂ．電気設備工事" localSheetId="1">#REF!</definedName>
    <definedName name="Ｂ．電気設備工事">#REF!</definedName>
    <definedName name="B_科目別内訳" localSheetId="1">#REF!</definedName>
    <definedName name="B_科目別内訳">#REF!</definedName>
    <definedName name="B_荷揚運搬" localSheetId="1">#REF!</definedName>
    <definedName name="B_荷揚運搬">#REF!</definedName>
    <definedName name="B0" localSheetId="1">#REF!</definedName>
    <definedName name="B0">#REF!</definedName>
    <definedName name="B1A" localSheetId="1">#REF!</definedName>
    <definedName name="B1A">#REF!</definedName>
    <definedName name="B1B" localSheetId="1">#REF!</definedName>
    <definedName name="B1B">#REF!</definedName>
    <definedName name="B1C" localSheetId="1">#REF!</definedName>
    <definedName name="B1C">#REF!</definedName>
    <definedName name="Ｂ１計" localSheetId="1">#REF!</definedName>
    <definedName name="Ｂ１計">#REF!</definedName>
    <definedName name="B2A" localSheetId="1">#REF!</definedName>
    <definedName name="B2A">#REF!</definedName>
    <definedName name="B2B" localSheetId="1">#REF!</definedName>
    <definedName name="B2B">#REF!</definedName>
    <definedName name="B2C" localSheetId="1">#REF!</definedName>
    <definedName name="B2C">#REF!</definedName>
    <definedName name="b2仮設" localSheetId="1">#REF!</definedName>
    <definedName name="b2仮設">#REF!</definedName>
    <definedName name="Ｂ２計" localSheetId="1">#REF!</definedName>
    <definedName name="Ｂ２計">#REF!</definedName>
    <definedName name="B459直工" localSheetId="1">#REF!</definedName>
    <definedName name="B459直工">#REF!</definedName>
    <definedName name="BAB" localSheetId="1">#REF!</definedName>
    <definedName name="BAB">#REF!</definedName>
    <definedName name="back" localSheetId="1">#REF!</definedName>
    <definedName name="back">#REF!</definedName>
    <definedName name="bann" localSheetId="1">#REF!</definedName>
    <definedName name="bann">#REF!</definedName>
    <definedName name="BAREA" localSheetId="1">#REF!</definedName>
    <definedName name="BAREA">#REF!</definedName>
    <definedName name="BAREA2" localSheetId="1">#REF!</definedName>
    <definedName name="BAREA2">#REF!</definedName>
    <definedName name="BAREA3" localSheetId="1">#REF!</definedName>
    <definedName name="BAREA3">#REF!</definedName>
    <definedName name="BASE" localSheetId="1">#REF!</definedName>
    <definedName name="BASE">#REF!</definedName>
    <definedName name="ｂｂ" localSheetId="1" hidden="1">{#N/A,#N/A,FALSE,"担当"}</definedName>
    <definedName name="ｂｂ" localSheetId="27" hidden="1">{#N/A,#N/A,FALSE,"担当"}</definedName>
    <definedName name="ｂｂ" hidden="1">{#N/A,#N/A,FALSE,"担当"}</definedName>
    <definedName name="BBB" localSheetId="1">#REF!</definedName>
    <definedName name="BBB">#REF!</definedName>
    <definedName name="bbbbb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bbbbb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bbbbb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bc" localSheetId="1">#REF!</definedName>
    <definedName name="bc">#REF!</definedName>
    <definedName name="BCD" localSheetId="1">#REF!</definedName>
    <definedName name="BCD">#REF!</definedName>
    <definedName name="BCOUNT">#N/A</definedName>
    <definedName name="be" localSheetId="1">#REF!</definedName>
    <definedName name="be">#REF!</definedName>
    <definedName name="bf" localSheetId="1">#REF!</definedName>
    <definedName name="bf">#REF!</definedName>
    <definedName name="bg" localSheetId="1">#REF!</definedName>
    <definedName name="bg">#REF!</definedName>
    <definedName name="ＢＧＭ設備工事" localSheetId="1">#REF!</definedName>
    <definedName name="ＢＧＭ設備工事">#REF!</definedName>
    <definedName name="bi" localSheetId="1">#REF!</definedName>
    <definedName name="bi">#REF!</definedName>
    <definedName name="bj" localSheetId="1">#REF!</definedName>
    <definedName name="bj">#REF!</definedName>
    <definedName name="bl" localSheetId="1">#REF!</definedName>
    <definedName name="bl">#REF!</definedName>
    <definedName name="bn" localSheetId="1">#REF!</definedName>
    <definedName name="bn">#REF!</definedName>
    <definedName name="BT" localSheetId="1">#REF!</definedName>
    <definedName name="BT">#REF!</definedName>
    <definedName name="bui" localSheetId="1">#REF!</definedName>
    <definedName name="bui">#REF!</definedName>
    <definedName name="Bukka" localSheetId="1">#REF!</definedName>
    <definedName name="Bukka">#REF!</definedName>
    <definedName name="Bｺﾝ" localSheetId="1">#REF!</definedName>
    <definedName name="Bｺﾝ">#REF!</definedName>
    <definedName name="B屋根" localSheetId="1">#REF!</definedName>
    <definedName name="B屋根">#REF!</definedName>
    <definedName name="B仮設" localSheetId="1">#REF!</definedName>
    <definedName name="B仮設">#REF!</definedName>
    <definedName name="B外建" localSheetId="1">#REF!</definedName>
    <definedName name="B外建">#REF!</definedName>
    <definedName name="B外構" localSheetId="1">#REF!</definedName>
    <definedName name="B外構">#REF!</definedName>
    <definedName name="B共通仮設" localSheetId="1">#REF!</definedName>
    <definedName name="B共通仮設">#REF!</definedName>
    <definedName name="B金属" localSheetId="1">#REF!</definedName>
    <definedName name="B金属">#REF!</definedName>
    <definedName name="B型枠" localSheetId="1">#REF!</definedName>
    <definedName name="B型枠">#REF!</definedName>
    <definedName name="B杭" localSheetId="1">#REF!</definedName>
    <definedName name="B杭">#REF!</definedName>
    <definedName name="B左官" localSheetId="1">#REF!</definedName>
    <definedName name="B左官">#REF!</definedName>
    <definedName name="B雑" localSheetId="1">#REF!</definedName>
    <definedName name="B雑">#REF!</definedName>
    <definedName name="B設1" localSheetId="1">#REF!</definedName>
    <definedName name="B設1">#REF!</definedName>
    <definedName name="B設2" localSheetId="1">#REF!</definedName>
    <definedName name="B設2">#REF!</definedName>
    <definedName name="B設3" localSheetId="1">#REF!</definedName>
    <definedName name="B設3">#REF!</definedName>
    <definedName name="B設4" localSheetId="1">#REF!</definedName>
    <definedName name="B設4">#REF!</definedName>
    <definedName name="B設5" localSheetId="1">#REF!</definedName>
    <definedName name="B設5">#REF!</definedName>
    <definedName name="B設6" localSheetId="1">#REF!</definedName>
    <definedName name="B設6">#REF!</definedName>
    <definedName name="B組積" localSheetId="1">#REF!</definedName>
    <definedName name="B組積">#REF!</definedName>
    <definedName name="B断熱" localSheetId="1">#REF!</definedName>
    <definedName name="B断熱">#REF!</definedName>
    <definedName name="B鉄筋" localSheetId="1">#REF!</definedName>
    <definedName name="B鉄筋">#REF!</definedName>
    <definedName name="B鉄骨" localSheetId="1">#REF!</definedName>
    <definedName name="B鉄骨">#REF!</definedName>
    <definedName name="B電1" localSheetId="1">#REF!</definedName>
    <definedName name="B電1">#REF!</definedName>
    <definedName name="B電2" localSheetId="1">#REF!</definedName>
    <definedName name="B電2">#REF!</definedName>
    <definedName name="B電3" localSheetId="1">#REF!</definedName>
    <definedName name="B電3">#REF!</definedName>
    <definedName name="B電4" localSheetId="1">#REF!</definedName>
    <definedName name="B電4">#REF!</definedName>
    <definedName name="B電5" localSheetId="1">#REF!</definedName>
    <definedName name="B電5">#REF!</definedName>
    <definedName name="B電6" localSheetId="1">#REF!</definedName>
    <definedName name="B電6">#REF!</definedName>
    <definedName name="B電7" localSheetId="1">#REF!</definedName>
    <definedName name="B電7">#REF!</definedName>
    <definedName name="B電8" localSheetId="1">#REF!</definedName>
    <definedName name="B電8">#REF!</definedName>
    <definedName name="B塗装" localSheetId="1">#REF!</definedName>
    <definedName name="B塗装">#REF!</definedName>
    <definedName name="Ｂ渡り廊下" localSheetId="1">#REF!</definedName>
    <definedName name="Ｂ渡り廊下">#REF!</definedName>
    <definedName name="B土" localSheetId="1">#REF!</definedName>
    <definedName name="B土">#REF!</definedName>
    <definedName name="B内建" localSheetId="1">#REF!</definedName>
    <definedName name="B内建">#REF!</definedName>
    <definedName name="B内装" localSheetId="1">#REF!</definedName>
    <definedName name="B内装">#REF!</definedName>
    <definedName name="B木" localSheetId="1">#REF!</definedName>
    <definedName name="B木">#REF!</definedName>
    <definedName name="C_1" localSheetId="1">#REF!</definedName>
    <definedName name="C_1">#REF!</definedName>
    <definedName name="C_細目別内訳">#N/A</definedName>
    <definedName name="ＣＢＡ" localSheetId="1">#REF!</definedName>
    <definedName name="ＣＢＡ">#REF!</definedName>
    <definedName name="ccc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c" localSheetId="1">#REF!</definedName>
    <definedName name="cccc">#REF!</definedName>
    <definedName name="ccccccccccc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cccccccc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ccccccc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CD管" localSheetId="1">#REF!</definedName>
    <definedName name="CD管">#REF!</definedName>
    <definedName name="co" localSheetId="1">#REF!</definedName>
    <definedName name="co">#REF!</definedName>
    <definedName name="CODE" localSheetId="1">#REF!</definedName>
    <definedName name="CODE">#REF!</definedName>
    <definedName name="COL" localSheetId="1">#REF!</definedName>
    <definedName name="COL">#REF!</definedName>
    <definedName name="COUNT">#N/A</definedName>
    <definedName name="Ｃｏ数" localSheetId="1">#REF!</definedName>
    <definedName name="Ｃｏ数">#REF!</definedName>
    <definedName name="_xlnm.Criteria" localSheetId="1">#REF!</definedName>
    <definedName name="_xlnm.Criteria">#REF!</definedName>
    <definedName name="Criteria_MI" localSheetId="1">#REF!</definedName>
    <definedName name="Criteria_MI">#REF!</definedName>
    <definedName name="Criteria1" localSheetId="1">#REF!</definedName>
    <definedName name="Criteria1">#REF!</definedName>
    <definedName name="CV" localSheetId="1">#REF!</definedName>
    <definedName name="CV">#REF!</definedName>
    <definedName name="CVL" localSheetId="1">#REF!</definedName>
    <definedName name="CVL">#REF!</definedName>
    <definedName name="CVV" localSheetId="1">#REF!</definedName>
    <definedName name="CVV">#REF!</definedName>
    <definedName name="Cｺﾝ" localSheetId="1">#REF!</definedName>
    <definedName name="Cｺﾝ">#REF!</definedName>
    <definedName name="C屋根" localSheetId="1">#REF!</definedName>
    <definedName name="C屋根">#REF!</definedName>
    <definedName name="C仮設" localSheetId="1">#REF!</definedName>
    <definedName name="C仮設">#REF!</definedName>
    <definedName name="C外建" localSheetId="1">#REF!</definedName>
    <definedName name="C外建">#REF!</definedName>
    <definedName name="C外構" localSheetId="1">#REF!</definedName>
    <definedName name="C外構">#REF!</definedName>
    <definedName name="C金属" localSheetId="1">#REF!</definedName>
    <definedName name="C金属">#REF!</definedName>
    <definedName name="C型枠" localSheetId="1">#REF!</definedName>
    <definedName name="C型枠">#REF!</definedName>
    <definedName name="C杭" localSheetId="1">#REF!</definedName>
    <definedName name="C杭">#REF!</definedName>
    <definedName name="C左官" localSheetId="1">#REF!</definedName>
    <definedName name="C左官">#REF!</definedName>
    <definedName name="C雑" localSheetId="1">#REF!</definedName>
    <definedName name="C雑">#REF!</definedName>
    <definedName name="C設1" localSheetId="1">#REF!</definedName>
    <definedName name="C設1">#REF!</definedName>
    <definedName name="C設2" localSheetId="1">#REF!</definedName>
    <definedName name="C設2">#REF!</definedName>
    <definedName name="C設3" localSheetId="1">#REF!</definedName>
    <definedName name="C設3">#REF!</definedName>
    <definedName name="C設4" localSheetId="1">#REF!</definedName>
    <definedName name="C設4">#REF!</definedName>
    <definedName name="C設5" localSheetId="1">#REF!</definedName>
    <definedName name="C設5">#REF!</definedName>
    <definedName name="C設6" localSheetId="1">#REF!</definedName>
    <definedName name="C設6">#REF!</definedName>
    <definedName name="C組積" localSheetId="1">#REF!</definedName>
    <definedName name="C組積">#REF!</definedName>
    <definedName name="C断熱" localSheetId="1">#REF!</definedName>
    <definedName name="C断熱">#REF!</definedName>
    <definedName name="C鉄筋" localSheetId="1">#REF!</definedName>
    <definedName name="C鉄筋">#REF!</definedName>
    <definedName name="C鉄骨" localSheetId="1">#REF!</definedName>
    <definedName name="C鉄骨">#REF!</definedName>
    <definedName name="C電1" localSheetId="1">#REF!</definedName>
    <definedName name="C電1">#REF!</definedName>
    <definedName name="C電2" localSheetId="1">#REF!</definedName>
    <definedName name="C電2">#REF!</definedName>
    <definedName name="C電3" localSheetId="1">#REF!</definedName>
    <definedName name="C電3">#REF!</definedName>
    <definedName name="C電4" localSheetId="1">#REF!</definedName>
    <definedName name="C電4">#REF!</definedName>
    <definedName name="C電5" localSheetId="1">#REF!</definedName>
    <definedName name="C電5">#REF!</definedName>
    <definedName name="C電6" localSheetId="1">#REF!</definedName>
    <definedName name="C電6">#REF!</definedName>
    <definedName name="C電7" localSheetId="1">#REF!</definedName>
    <definedName name="C電7">#REF!</definedName>
    <definedName name="C電8" localSheetId="1">#REF!</definedName>
    <definedName name="C電8">#REF!</definedName>
    <definedName name="C電9" localSheetId="1">#REF!</definedName>
    <definedName name="C電9">#REF!</definedName>
    <definedName name="C塗装" localSheetId="1">#REF!</definedName>
    <definedName name="C塗装">#REF!</definedName>
    <definedName name="C土" localSheetId="1">#REF!</definedName>
    <definedName name="C土">#REF!</definedName>
    <definedName name="C棟1A" localSheetId="1">#REF!</definedName>
    <definedName name="C棟1A">#REF!</definedName>
    <definedName name="C棟1B" localSheetId="1">#REF!</definedName>
    <definedName name="C棟1B">#REF!</definedName>
    <definedName name="C棟1C" localSheetId="1">#REF!</definedName>
    <definedName name="C棟1C">#REF!</definedName>
    <definedName name="C棟2A" localSheetId="1">#REF!</definedName>
    <definedName name="C棟2A">#REF!</definedName>
    <definedName name="C棟2B" localSheetId="1">#REF!</definedName>
    <definedName name="C棟2B">#REF!</definedName>
    <definedName name="C棟2C" localSheetId="1">#REF!</definedName>
    <definedName name="C棟2C">#REF!</definedName>
    <definedName name="C内建" localSheetId="1">#REF!</definedName>
    <definedName name="C内建">#REF!</definedName>
    <definedName name="C内装" localSheetId="1">#REF!</definedName>
    <definedName name="C内装">#REF!</definedName>
    <definedName name="C木" localSheetId="1">#REF!</definedName>
    <definedName name="C木">#REF!</definedName>
    <definedName name="D" localSheetId="1">#REF!</definedName>
    <definedName name="D">#REF!</definedName>
    <definedName name="D_特定工事">#N/A</definedName>
    <definedName name="Daika" localSheetId="1">#REF!</definedName>
    <definedName name="Daika">#REF!</definedName>
    <definedName name="Daika_kingaku" localSheetId="1">#REF!</definedName>
    <definedName name="Daika_kingaku">#REF!</definedName>
    <definedName name="DATA1" localSheetId="1">#REF!</definedName>
    <definedName name="DATA1">#REF!</definedName>
    <definedName name="DATA2" localSheetId="1">#REF!</definedName>
    <definedName name="DATA2">#REF!</definedName>
    <definedName name="DATA3" localSheetId="1">#REF!</definedName>
    <definedName name="DATA3">#REF!</definedName>
    <definedName name="_xlnm.Database" localSheetId="1">#REF!</definedName>
    <definedName name="_xlnm.Database">#REF!</definedName>
    <definedName name="Database_MI" localSheetId="1">#REF!</definedName>
    <definedName name="Database_MI">#REF!</definedName>
    <definedName name="Database1" localSheetId="1">#REF!</definedName>
    <definedName name="Database1">#REF!</definedName>
    <definedName name="DATE" localSheetId="1">#REF!</definedName>
    <definedName name="DATE">#REF!</definedName>
    <definedName name="ddd" localSheetId="1">#REF!</definedName>
    <definedName name="ddd">#REF!</definedName>
    <definedName name="dddd" localSheetId="1">#REF!</definedName>
    <definedName name="dddd">#REF!</definedName>
    <definedName name="DEN" localSheetId="1">#REF!</definedName>
    <definedName name="DEN">#REF!</definedName>
    <definedName name="ｄさ" localSheetId="1">#REF!</definedName>
    <definedName name="ｄさ">#REF!</definedName>
    <definedName name="E" localSheetId="1">#REF!</definedName>
    <definedName name="E">#REF!</definedName>
    <definedName name="E.GENBA.KAI" localSheetId="1">#REF!</definedName>
    <definedName name="E.GENBA.KAI">#REF!</definedName>
    <definedName name="E.GENBA.SIN" localSheetId="1">#REF!</definedName>
    <definedName name="E.GENBA.SIN">#REF!</definedName>
    <definedName name="E.IPPAN" localSheetId="1">#REF!</definedName>
    <definedName name="E.IPPAN">#REF!</definedName>
    <definedName name="E.KYOUTUU.KAI" localSheetId="1">#REF!</definedName>
    <definedName name="E.KYOUTUU.KAI">#REF!</definedName>
    <definedName name="E.KYOUTUU.SIN" localSheetId="1">#REF!</definedName>
    <definedName name="E.KYOUTUU.SIN">#REF!</definedName>
    <definedName name="E_建築総合仮設">#N/A</definedName>
    <definedName name="ED" localSheetId="1">#REF!</definedName>
    <definedName name="ED">#REF!</definedName>
    <definedName name="ｅｅ" localSheetId="1">#REF!</definedName>
    <definedName name="ｅｅ">#REF!</definedName>
    <definedName name="EF" localSheetId="1">#REF!</definedName>
    <definedName name="EF">#REF!</definedName>
    <definedName name="EM_AE" localSheetId="1">#REF!</definedName>
    <definedName name="EM_AE">#REF!</definedName>
    <definedName name="EM_CE" localSheetId="1">#REF!</definedName>
    <definedName name="EM_CE">#REF!</definedName>
    <definedName name="EM_CEE" localSheetId="1">#REF!</definedName>
    <definedName name="EM_CEE">#REF!</definedName>
    <definedName name="EM_CEE_Ｓ" localSheetId="1">#REF!</definedName>
    <definedName name="EM_CEE_Ｓ">#REF!</definedName>
    <definedName name="EM_CET" localSheetId="1">#REF!</definedName>
    <definedName name="EM_CET">#REF!</definedName>
    <definedName name="EM_EEF" localSheetId="1">#REF!</definedName>
    <definedName name="EM_EEF">#REF!</definedName>
    <definedName name="EM_FCPEE" localSheetId="1">#REF!</definedName>
    <definedName name="EM_FCPEE">#REF!</definedName>
    <definedName name="EM_FCPEE_S" localSheetId="1">#REF!</definedName>
    <definedName name="EM_FCPEE_S">#REF!</definedName>
    <definedName name="EM_HP" localSheetId="1">#REF!</definedName>
    <definedName name="EM_HP">#REF!</definedName>
    <definedName name="EM電線" localSheetId="1">#REF!</definedName>
    <definedName name="EM電線">#REF!</definedName>
    <definedName name="EM電線その2" localSheetId="1">#REF!</definedName>
    <definedName name="EM電線その2">#REF!</definedName>
    <definedName name="EN" localSheetId="1">#REF!</definedName>
    <definedName name="EN">#REF!</definedName>
    <definedName name="END" localSheetId="1">#REF!</definedName>
    <definedName name="END">#REF!</definedName>
    <definedName name="endline_No" localSheetId="1">#REF!</definedName>
    <definedName name="endline_No">#REF!</definedName>
    <definedName name="ER" localSheetId="1">#REF!</definedName>
    <definedName name="ER">#REF!</definedName>
    <definedName name="ERR" localSheetId="1">#REF!</definedName>
    <definedName name="ERR">#REF!</definedName>
    <definedName name="EXIT" localSheetId="1">#REF!</definedName>
    <definedName name="EXIT">#REF!</definedName>
    <definedName name="_xlnm.Extract" localSheetId="1">#REF!</definedName>
    <definedName name="_xlnm.Extract">#REF!</definedName>
    <definedName name="Extract_MI" localSheetId="1">#REF!</definedName>
    <definedName name="Extract_MI">#REF!</definedName>
    <definedName name="Extract5" localSheetId="1">#REF!</definedName>
    <definedName name="Extract5">#REF!</definedName>
    <definedName name="F" localSheetId="1">#REF!</definedName>
    <definedName name="F">#REF!</definedName>
    <definedName name="F_建築諸経費">#N/A</definedName>
    <definedName name="FD" localSheetId="1">#REF!</definedName>
    <definedName name="FD">#REF!</definedName>
    <definedName name="fdwfd" localSheetId="1">#REF!</definedName>
    <definedName name="fdwfd">#REF!</definedName>
    <definedName name="ＦＦ" localSheetId="1">#REF!</definedName>
    <definedName name="ＦＦ">#REF!</definedName>
    <definedName name="fff" localSheetId="1">#REF!</definedName>
    <definedName name="fff">#REF!</definedName>
    <definedName name="FILE_LIST00" localSheetId="1">#REF!</definedName>
    <definedName name="FILE_LIST00">#REF!</definedName>
    <definedName name="FILE_LIST01" localSheetId="1">#REF!</definedName>
    <definedName name="FILE_LIST01">#REF!</definedName>
    <definedName name="finalpage" localSheetId="1">#REF!</definedName>
    <definedName name="finalpage">#REF!</definedName>
    <definedName name="ＦＬＡＧ" localSheetId="1">#REF!</definedName>
    <definedName name="ＦＬＡＧ">#REF!</definedName>
    <definedName name="FLG" localSheetId="1">#REF!</definedName>
    <definedName name="FLG">#REF!</definedName>
    <definedName name="FM" localSheetId="1">#REF!</definedName>
    <definedName name="FM">#REF!</definedName>
    <definedName name="FP" localSheetId="1">#REF!</definedName>
    <definedName name="FP">#REF!</definedName>
    <definedName name="FP_C" localSheetId="1">#REF!</definedName>
    <definedName name="FP_C">#REF!</definedName>
    <definedName name="Fukutan" localSheetId="1">#REF!</definedName>
    <definedName name="Fukutan">#REF!</definedName>
    <definedName name="FUT" localSheetId="1">#REF!</definedName>
    <definedName name="FUT">#REF!</definedName>
    <definedName name="G" localSheetId="1">#REF!</definedName>
    <definedName name="G">#REF!</definedName>
    <definedName name="G_土木特定工事">#N/A</definedName>
    <definedName name="gaisyu" localSheetId="1">#REF!</definedName>
    <definedName name="gaisyu">#REF!</definedName>
    <definedName name="GENBAZIMUSHO" localSheetId="1">#REF!</definedName>
    <definedName name="GENBAZIMUSHO">#REF!</definedName>
    <definedName name="ｇｇｇ" localSheetId="1">#REF!</definedName>
    <definedName name="ｇｇｇ">#REF!</definedName>
    <definedName name="GH" localSheetId="1">#REF!</definedName>
    <definedName name="GH">#REF!</definedName>
    <definedName name="GHG" localSheetId="1">#REF!</definedName>
    <definedName name="GHG">#REF!</definedName>
    <definedName name="GIJ" localSheetId="1">#REF!</definedName>
    <definedName name="GIJ">#REF!</definedName>
    <definedName name="GV" localSheetId="1">#REF!</definedName>
    <definedName name="GV">#REF!</definedName>
    <definedName name="GVL" localSheetId="1">#REF!</definedName>
    <definedName name="GVL">#REF!</definedName>
    <definedName name="H" localSheetId="1">#REF!</definedName>
    <definedName name="H">#REF!</definedName>
    <definedName name="H.GENBA" localSheetId="1">#REF!</definedName>
    <definedName name="H.GENBA">#REF!</definedName>
    <definedName name="H_土木総合仮設">#N/A</definedName>
    <definedName name="H12総括" localSheetId="1">#REF!</definedName>
    <definedName name="H12総括">#REF!</definedName>
    <definedName name="H12内訳・TOP" localSheetId="1">#REF!</definedName>
    <definedName name="H12内訳・TOP">#REF!</definedName>
    <definedName name="H12内訳・共仮" localSheetId="1">#REF!</definedName>
    <definedName name="H12内訳・共仮">#REF!</definedName>
    <definedName name="H1305資材単価" localSheetId="1">#REF!</definedName>
    <definedName name="H1305資材単価">#REF!</definedName>
    <definedName name="Ｈ16年__5月号" localSheetId="1">#REF!</definedName>
    <definedName name="Ｈ16年__5月号">#REF!</definedName>
    <definedName name="haikan" localSheetId="1">#REF!</definedName>
    <definedName name="haikan">#REF!</definedName>
    <definedName name="HAIKAN1" localSheetId="1">#REF!</definedName>
    <definedName name="HAIKAN1">#REF!</definedName>
    <definedName name="HAIKAN2" localSheetId="1">#REF!</definedName>
    <definedName name="HAIKAN2">#REF!</definedName>
    <definedName name="haikan211" localSheetId="1">#REF!</definedName>
    <definedName name="haikan211">#REF!</definedName>
    <definedName name="HASU" localSheetId="1">#REF!</definedName>
    <definedName name="HASU">#REF!</definedName>
    <definedName name="HASU1" localSheetId="1">#REF!</definedName>
    <definedName name="HASU1">#REF!</definedName>
    <definedName name="HASU2" localSheetId="1">#REF!</definedName>
    <definedName name="HASU2">#REF!</definedName>
    <definedName name="HASU3" localSheetId="1">#REF!</definedName>
    <definedName name="HASU3">#REF!</definedName>
    <definedName name="HASU4" localSheetId="1">#REF!</definedName>
    <definedName name="HASU4">#REF!</definedName>
    <definedName name="HASUUSYORI" localSheetId="1">#REF!</definedName>
    <definedName name="HASUUSYORI">#REF!</definedName>
    <definedName name="HddSnHex80344F5" hidden="1">"A1"</definedName>
    <definedName name="hennkou" localSheetId="1">#REF!</definedName>
    <definedName name="hennkou">#REF!</definedName>
    <definedName name="ＨＨＨ" localSheetId="1">#REF!</definedName>
    <definedName name="ＨＨＨ">#REF!</definedName>
    <definedName name="hikaku" localSheetId="1">#REF!</definedName>
    <definedName name="hikaku">#REF!</definedName>
    <definedName name="HTML_CodePage" hidden="1">932</definedName>
    <definedName name="HTML_Control" localSheetId="1" hidden="1">{"'表紙'!$A$1:$W$39"}</definedName>
    <definedName name="HTML_Control" localSheetId="27" hidden="1">{"'表紙'!$A$1:$W$39"}</definedName>
    <definedName name="HTML_Control" hidden="1">{"'表紙'!$A$1:$W$39"}</definedName>
    <definedName name="HTML_Description" hidden="1">""</definedName>
    <definedName name="HTML_Email" hidden="1">""</definedName>
    <definedName name="HTML_Header" hidden="1">"表紙"</definedName>
    <definedName name="HTML_LastUpdate" hidden="1">"99/05/04"</definedName>
    <definedName name="HTML_LineAfter" hidden="1">FALSE</definedName>
    <definedName name="HTML_LineBefore" hidden="1">FALSE</definedName>
    <definedName name="HTML_Name" hidden="1">"Toyo"</definedName>
    <definedName name="HTML_OBDlg2" hidden="1">TRUE</definedName>
    <definedName name="HTML_OBDlg4" hidden="1">TRUE</definedName>
    <definedName name="HTML_OS" hidden="1">0</definedName>
    <definedName name="HTML_PathFile" hidden="1">"C:\temp\MyHTML.htm"</definedName>
    <definedName name="HTML_Title" hidden="1">"見積検討会"</definedName>
    <definedName name="HTML1_1" hidden="1">"[帳票管理資料.xls]集計表!$A$1:$R$32"</definedName>
    <definedName name="HTML1_10" hidden="1">""</definedName>
    <definedName name="HTML1_11" hidden="1">1</definedName>
    <definedName name="HTML1_12" hidden="1">"C:\My Documents\MyHTML.htm"</definedName>
    <definedName name="HTML1_13" hidden="1">#N/A</definedName>
    <definedName name="HTML1_14" hidden="1">#N/A</definedName>
    <definedName name="HTML1_15" hidden="1">#N/A</definedName>
    <definedName name="HTML1_2" hidden="1">1</definedName>
    <definedName name="HTML1_3" hidden="1">"帳票管理資料.xls"</definedName>
    <definedName name="HTML1_4" hidden="1">"集計表"</definedName>
    <definedName name="HTML1_5" hidden="1">""</definedName>
    <definedName name="HTML1_6" hidden="1">-4146</definedName>
    <definedName name="HTML1_7" hidden="1">-4146</definedName>
    <definedName name="HTML1_8" hidden="1">"97/07/14"</definedName>
    <definedName name="HTML1_9" hidden="1">"お客様各位"</definedName>
    <definedName name="HTML2_1" hidden="1">"'[ﾌﾟﾗｯﾄﾌｫﾑ.XLS]プラットフォーム 変更分'!$A$1:$G$19"</definedName>
    <definedName name="HTML2_10" hidden="1">""</definedName>
    <definedName name="HTML2_11" hidden="1">1</definedName>
    <definedName name="HTML2_12" hidden="1">"C:\My Documents\変更h_w.htm"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3_1" hidden="1">"[ﾌﾟﾗｯﾄﾌｫﾑ.XLS]プラットフォーム!$A$1:$G$1656"</definedName>
    <definedName name="HTML3_10" hidden="1">""</definedName>
    <definedName name="HTML3_11" hidden="1">1</definedName>
    <definedName name="HTML3_12" hidden="1">"C:\My Documents\h_wMIN.htm"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""</definedName>
    <definedName name="HTML3_9" hidden="1">""</definedName>
    <definedName name="HTMLCount" hidden="1">1</definedName>
    <definedName name="hutuu" localSheetId="1">#REF!</definedName>
    <definedName name="hutuu">#REF!</definedName>
    <definedName name="HYOU" localSheetId="1">#REF!</definedName>
    <definedName name="HYOU">#REF!</definedName>
    <definedName name="I" localSheetId="1">#REF!</definedName>
    <definedName name="I">#REF!</definedName>
    <definedName name="I_土木諸経費" localSheetId="1">#REF!</definedName>
    <definedName name="I_土木諸経費">#REF!</definedName>
    <definedName name="IC0_L0_HSFSSQQ" localSheetId="1">#REF!</definedName>
    <definedName name="IC0_L0_HSFSSQQ">#REF!</definedName>
    <definedName name="IC1_L00_HSFSSQQ" localSheetId="1">#REF!</definedName>
    <definedName name="IC1_L00_HSFSSQQ">#REF!</definedName>
    <definedName name="INT" localSheetId="1">#REF!</definedName>
    <definedName name="INT">#REF!</definedName>
    <definedName name="IPPAN.HOSEI" localSheetId="1">#REF!</definedName>
    <definedName name="IPPAN.HOSEI">#REF!</definedName>
    <definedName name="ISIC0_L0_HSFSSQ" localSheetId="1">#REF!</definedName>
    <definedName name="ISIC0_L0_HSFSSQ">#REF!</definedName>
    <definedName name="ISIC1_L0_HSFSSM" localSheetId="1">#REF!</definedName>
    <definedName name="ISIC1_L0_HSFSSM">#REF!</definedName>
    <definedName name="ISIC1_L00_HSFSS" localSheetId="1">#REF!</definedName>
    <definedName name="ISIC1_L00_HSFSS">#REF!</definedName>
    <definedName name="ITV" localSheetId="1">#REF!</definedName>
    <definedName name="ITV">#REF!</definedName>
    <definedName name="ｊ" localSheetId="1">#REF!</definedName>
    <definedName name="ｊ">#REF!</definedName>
    <definedName name="J_複合諸経費">#N/A</definedName>
    <definedName name="Joken" localSheetId="1">#REF!</definedName>
    <definedName name="Joken">#REF!</definedName>
    <definedName name="Jyuuryou" localSheetId="1">#REF!</definedName>
    <definedName name="Jyuuryou">#REF!</definedName>
    <definedName name="k" localSheetId="1">#REF!</definedName>
    <definedName name="k">#REF!</definedName>
    <definedName name="K_1" localSheetId="1">#REF!</definedName>
    <definedName name="K_1">#REF!</definedName>
    <definedName name="K_10" localSheetId="1">#REF!</definedName>
    <definedName name="K_10">#REF!</definedName>
    <definedName name="K_11" localSheetId="1">#REF!</definedName>
    <definedName name="K_11">#REF!</definedName>
    <definedName name="K_12" localSheetId="1">#REF!</definedName>
    <definedName name="K_12">#REF!</definedName>
    <definedName name="K_13" localSheetId="1">#REF!</definedName>
    <definedName name="K_13">#REF!</definedName>
    <definedName name="K_14" localSheetId="1">#REF!</definedName>
    <definedName name="K_14">#REF!</definedName>
    <definedName name="K_15" localSheetId="1">#REF!</definedName>
    <definedName name="K_15">#REF!</definedName>
    <definedName name="K_16" localSheetId="1">#REF!</definedName>
    <definedName name="K_16">#REF!</definedName>
    <definedName name="K_2" localSheetId="1">#REF!</definedName>
    <definedName name="K_2">#REF!</definedName>
    <definedName name="K_3" localSheetId="1">#REF!</definedName>
    <definedName name="K_3">#REF!</definedName>
    <definedName name="K_4" localSheetId="1">#REF!</definedName>
    <definedName name="K_4">#REF!</definedName>
    <definedName name="K_5" localSheetId="1">#REF!</definedName>
    <definedName name="K_5">#REF!</definedName>
    <definedName name="K_6" localSheetId="1">#REF!</definedName>
    <definedName name="K_6">#REF!</definedName>
    <definedName name="K_7" localSheetId="1">#REF!</definedName>
    <definedName name="K_7">#REF!</definedName>
    <definedName name="K_8" localSheetId="1">#REF!</definedName>
    <definedName name="K_8">#REF!</definedName>
    <definedName name="K_9" localSheetId="1">#REF!</definedName>
    <definedName name="K_9">#REF!</definedName>
    <definedName name="K_ALL" localSheetId="1">#REF!</definedName>
    <definedName name="K_ALL">#REF!</definedName>
    <definedName name="K_C" localSheetId="1">#REF!</definedName>
    <definedName name="K_C">#REF!</definedName>
    <definedName name="K_MENU1" localSheetId="1">#REF!</definedName>
    <definedName name="K_MENU1">#REF!</definedName>
    <definedName name="K_P" localSheetId="1">#REF!</definedName>
    <definedName name="K_P">#REF!</definedName>
    <definedName name="K_建築代価">#N/A</definedName>
    <definedName name="K1A" localSheetId="1">#REF!</definedName>
    <definedName name="K1A">#REF!</definedName>
    <definedName name="K2A" localSheetId="1">#REF!</definedName>
    <definedName name="K2A">#REF!</definedName>
    <definedName name="K5A" localSheetId="1">#REF!</definedName>
    <definedName name="K5A">#REF!</definedName>
    <definedName name="kaishu" localSheetId="1">#REF!</definedName>
    <definedName name="kaishu">#REF!</definedName>
    <definedName name="KD_OWN" localSheetId="1">#REF!</definedName>
    <definedName name="KD_OWN">#REF!</definedName>
    <definedName name="KE" localSheetId="1">#REF!</definedName>
    <definedName name="KE">#REF!</definedName>
    <definedName name="KEISEN" localSheetId="1">#REF!</definedName>
    <definedName name="KEISEN">#REF!</definedName>
    <definedName name="KIK" localSheetId="1">#REF!</definedName>
    <definedName name="KIK">#REF!</definedName>
    <definedName name="Kingaku_data" localSheetId="1">#REF!</definedName>
    <definedName name="Kingaku_data">#REF!</definedName>
    <definedName name="kitamenn" localSheetId="1">#REF!</definedName>
    <definedName name="kitamenn">#REF!</definedName>
    <definedName name="ＫＫ" localSheetId="1">#REF!</definedName>
    <definedName name="ＫＫ">#REF!</definedName>
    <definedName name="ＫＫＫ" localSheetId="1">#REF!</definedName>
    <definedName name="ＫＫＫ">#REF!</definedName>
    <definedName name="kkkk" localSheetId="0" hidden="1">#REF!</definedName>
    <definedName name="kkkk" localSheetId="9" hidden="1">#REF!</definedName>
    <definedName name="kkkk" localSheetId="10" hidden="1">#REF!</definedName>
    <definedName name="kkkk" localSheetId="12" hidden="1">#REF!</definedName>
    <definedName name="kkkk" localSheetId="13" hidden="1">#REF!</definedName>
    <definedName name="kkkk" localSheetId="15" hidden="1">#REF!</definedName>
    <definedName name="kkkk" localSheetId="16" hidden="1">#REF!</definedName>
    <definedName name="kkkk" localSheetId="17" hidden="1">#REF!</definedName>
    <definedName name="kkkk" localSheetId="18" hidden="1">#REF!</definedName>
    <definedName name="kkkk" localSheetId="1" hidden="1">#REF!</definedName>
    <definedName name="kkkk" localSheetId="19" hidden="1">#REF!</definedName>
    <definedName name="kkkk" localSheetId="24" hidden="1">#REF!</definedName>
    <definedName name="kkkk" localSheetId="25" hidden="1">#REF!</definedName>
    <definedName name="kkkk" localSheetId="27" hidden="1">#REF!</definedName>
    <definedName name="kkkk" localSheetId="2" hidden="1">#REF!</definedName>
    <definedName name="kkkk" localSheetId="30" hidden="1">#REF!</definedName>
    <definedName name="kkkk" localSheetId="3" hidden="1">#REF!</definedName>
    <definedName name="kkkk" localSheetId="6" hidden="1">#REF!</definedName>
    <definedName name="kkkk" localSheetId="7" hidden="1">#REF!</definedName>
    <definedName name="kkkk" hidden="1">#REF!</definedName>
    <definedName name="koga" localSheetId="1">#REF!</definedName>
    <definedName name="koga">#REF!</definedName>
    <definedName name="KojiMei" localSheetId="1">#REF!</definedName>
    <definedName name="KojiMei">#REF!</definedName>
    <definedName name="kousyu" localSheetId="1">#REF!</definedName>
    <definedName name="kousyu">#REF!</definedName>
    <definedName name="KP_1" localSheetId="1">#REF!</definedName>
    <definedName name="KP_1">#REF!</definedName>
    <definedName name="kuutyou" localSheetId="1">#REF!</definedName>
    <definedName name="kuutyou">#REF!</definedName>
    <definedName name="l" localSheetId="1" hidden="1">{"'P-3 PPWマート作成 進捗状況'!$A$1:$I$92"}</definedName>
    <definedName name="l" localSheetId="27" hidden="1">{"'P-3 PPWマート作成 進捗状況'!$A$1:$I$92"}</definedName>
    <definedName name="l" hidden="1">{"'P-3 PPWマート作成 進捗状況'!$A$1:$I$92"}</definedName>
    <definedName name="l_2" localSheetId="1">#REF!</definedName>
    <definedName name="l_2">#REF!</definedName>
    <definedName name="L_土木代価">#N/A</definedName>
    <definedName name="LAN配管設備工事" localSheetId="1">#REF!</definedName>
    <definedName name="LAN配管設備工事">#REF!</definedName>
    <definedName name="LEFT" localSheetId="1">#REF!</definedName>
    <definedName name="LEFT">#REF!</definedName>
    <definedName name="LIST" localSheetId="1">#REF!</definedName>
    <definedName name="LIST">#REF!</definedName>
    <definedName name="LL" localSheetId="1">#REF!</definedName>
    <definedName name="LL">#REF!</definedName>
    <definedName name="LLL" localSheetId="1">#REF!</definedName>
    <definedName name="LLL">#REF!</definedName>
    <definedName name="LOOP" localSheetId="1">#REF!</definedName>
    <definedName name="LOOP">#REF!</definedName>
    <definedName name="LSIZE" localSheetId="1">#REF!</definedName>
    <definedName name="LSIZE">#REF!</definedName>
    <definedName name="Ｌ形側溝数" localSheetId="1">#REF!</definedName>
    <definedName name="Ｌ形側溝数">#REF!</definedName>
    <definedName name="m" localSheetId="1">#REF!</definedName>
    <definedName name="m">#REF!</definedName>
    <definedName name="M_10">#N/A</definedName>
    <definedName name="M_11">#N/A</definedName>
    <definedName name="M_5">#N/A</definedName>
    <definedName name="M_6">#N/A</definedName>
    <definedName name="M_7">#N/A</definedName>
    <definedName name="M_8">#N/A</definedName>
    <definedName name="M_9">#N/A</definedName>
    <definedName name="MACRO" localSheetId="1">#REF!</definedName>
    <definedName name="MACRO">#REF!</definedName>
    <definedName name="MAIN" localSheetId="1">#REF!</definedName>
    <definedName name="MAIN">#REF!</definedName>
    <definedName name="MB" localSheetId="1">#REF!</definedName>
    <definedName name="MB">#REF!</definedName>
    <definedName name="Meisai" localSheetId="1">#REF!</definedName>
    <definedName name="Meisai">#REF!</definedName>
    <definedName name="MIN" localSheetId="1">#REF!</definedName>
    <definedName name="MIN">#REF!</definedName>
    <definedName name="mincell" localSheetId="1">#REF!</definedName>
    <definedName name="mincell">#REF!</definedName>
    <definedName name="Mitumori" localSheetId="1">#REF!</definedName>
    <definedName name="Mitumori">#REF!</definedName>
    <definedName name="MMENU" localSheetId="1">#REF!</definedName>
    <definedName name="MMENU">#REF!</definedName>
    <definedName name="MOVE_R1" localSheetId="1">#REF!</definedName>
    <definedName name="MOVE_R1">#REF!</definedName>
    <definedName name="MOVE_R2" localSheetId="1">#REF!</definedName>
    <definedName name="MOVE_R2">#REF!</definedName>
    <definedName name="N_1" localSheetId="1">#REF!</definedName>
    <definedName name="N_1">#REF!</definedName>
    <definedName name="N_2" localSheetId="1">#REF!</definedName>
    <definedName name="N_2">#REF!</definedName>
    <definedName name="N_3" localSheetId="1">#REF!</definedName>
    <definedName name="N_3">#REF!</definedName>
    <definedName name="N_4" localSheetId="1">#REF!</definedName>
    <definedName name="N_4">#REF!</definedName>
    <definedName name="name1" localSheetId="1">#REF!</definedName>
    <definedName name="name1">#REF!</definedName>
    <definedName name="NASI" localSheetId="1">#REF!</definedName>
    <definedName name="NASI">#REF!</definedName>
    <definedName name="NC" localSheetId="1">#REF!</definedName>
    <definedName name="NC">#REF!</definedName>
    <definedName name="negiri" localSheetId="1">#REF!</definedName>
    <definedName name="negiri">#REF!</definedName>
    <definedName name="ＮＯ" localSheetId="1">#REF!</definedName>
    <definedName name="ＮＯ">#REF!</definedName>
    <definedName name="ｏ" localSheetId="1">#REF!</definedName>
    <definedName name="ｏ">#REF!</definedName>
    <definedName name="O_土木細目">#N/A</definedName>
    <definedName name="OFF" localSheetId="1">#REF!</definedName>
    <definedName name="OFF">#REF!</definedName>
    <definedName name="okugai1a" localSheetId="1">#REF!</definedName>
    <definedName name="okugai1a">#REF!</definedName>
    <definedName name="okugai1b" localSheetId="1">#REF!</definedName>
    <definedName name="okugai1b">#REF!</definedName>
    <definedName name="okugai1c" localSheetId="1">#REF!</definedName>
    <definedName name="okugai1c">#REF!</definedName>
    <definedName name="ON" localSheetId="1">#REF!</definedName>
    <definedName name="ON">#REF!</definedName>
    <definedName name="P" localSheetId="1">#REF!</definedName>
    <definedName name="P">#REF!</definedName>
    <definedName name="P.B仕上げ" localSheetId="1">#REF!</definedName>
    <definedName name="P.B仕上げ">#REF!</definedName>
    <definedName name="P.GENBA.KAI" localSheetId="1">#REF!</definedName>
    <definedName name="P.GENBA.KAI">#REF!</definedName>
    <definedName name="P.GENBA.SIN" localSheetId="1">#REF!</definedName>
    <definedName name="P.GENBA.SIN">#REF!</definedName>
    <definedName name="P.IPPAN" localSheetId="1">#REF!</definedName>
    <definedName name="P.IPPAN">#REF!</definedName>
    <definedName name="P.KYOUTUU.KAI" localSheetId="1">#REF!</definedName>
    <definedName name="P.KYOUTUU.KAI">#REF!</definedName>
    <definedName name="P.KYOUTUU.SIN" localSheetId="1">#REF!</definedName>
    <definedName name="P.KYOUTUU.SIN">#REF!</definedName>
    <definedName name="P_" localSheetId="1">#REF!</definedName>
    <definedName name="P_">#REF!</definedName>
    <definedName name="P_1" localSheetId="1">#REF!</definedName>
    <definedName name="P_1">#REF!</definedName>
    <definedName name="P_改修代価">#N/A</definedName>
    <definedName name="P_女子寮" localSheetId="1">#REF!</definedName>
    <definedName name="P_女子寮">#REF!</definedName>
    <definedName name="P\" localSheetId="1">#REF!</definedName>
    <definedName name="P\">#REF!</definedName>
    <definedName name="page" localSheetId="1">#REF!</definedName>
    <definedName name="page">#REF!</definedName>
    <definedName name="PC鋼材" localSheetId="1">#REF!</definedName>
    <definedName name="PC鋼材">#REF!</definedName>
    <definedName name="PC鋼材表" localSheetId="1">#REF!</definedName>
    <definedName name="PC鋼材表">#REF!</definedName>
    <definedName name="PC鋼棒" localSheetId="1">#REF!</definedName>
    <definedName name="PC鋼棒">#REF!</definedName>
    <definedName name="PC鋼棒表" localSheetId="1">#REF!</definedName>
    <definedName name="PC鋼棒表">#REF!</definedName>
    <definedName name="PG">#N/A</definedName>
    <definedName name="PR" localSheetId="1">#REF!</definedName>
    <definedName name="PR">#REF!</definedName>
    <definedName name="PR_1" localSheetId="1">#REF!</definedName>
    <definedName name="PR_1">#REF!</definedName>
    <definedName name="print" localSheetId="1">#REF!</definedName>
    <definedName name="print">#REF!</definedName>
    <definedName name="PRINT_AR01" localSheetId="1">#REF!</definedName>
    <definedName name="PRINT_AR01">#REF!</definedName>
    <definedName name="PRINT_AR02" localSheetId="1">#REF!</definedName>
    <definedName name="PRINT_AR02">#REF!</definedName>
    <definedName name="PRINT_AR03" localSheetId="1">#REF!</definedName>
    <definedName name="PRINT_AR03">#REF!</definedName>
    <definedName name="PRINT_AR04" localSheetId="1">#REF!</definedName>
    <definedName name="PRINT_AR04">#REF!</definedName>
    <definedName name="PRINT_AR05" localSheetId="1">#REF!</definedName>
    <definedName name="PRINT_AR05">#REF!</definedName>
    <definedName name="PRINT_AR06" localSheetId="1">#REF!</definedName>
    <definedName name="PRINT_AR06">#REF!</definedName>
    <definedName name="PRINT_AR07" localSheetId="1">#REF!</definedName>
    <definedName name="PRINT_AR07">#REF!</definedName>
    <definedName name="PRINT_AR08" localSheetId="1">#REF!</definedName>
    <definedName name="PRINT_AR08">#REF!</definedName>
    <definedName name="_xlnm.Print_Area" localSheetId="0">'リスト (1)一小'!$A$2:$AC$222</definedName>
    <definedName name="_xlnm.Print_Area" localSheetId="9">'リスト (10)上辺見小'!$A$2:$AC$145</definedName>
    <definedName name="_xlnm.Print_Area" localSheetId="10">'リスト (11)小堤小'!$A$2:$AC$255</definedName>
    <definedName name="_xlnm.Print_Area" localSheetId="11">'リスト (12)上大野小'!$A$2:$AC$108</definedName>
    <definedName name="_xlnm.Print_Area" localSheetId="12">'リスト (13)駒羽根小'!$A$2:$AC$146</definedName>
    <definedName name="_xlnm.Print_Area" localSheetId="13">'リスト (14)西牛谷小'!$A$2:$AC$117</definedName>
    <definedName name="_xlnm.Print_Area" localSheetId="14">'リスト (15)水海小'!$A$2:$AC$153</definedName>
    <definedName name="_xlnm.Print_Area" localSheetId="15">'リスト (16)下辺見小'!$A$2:$AC$126</definedName>
    <definedName name="_xlnm.Print_Area" localSheetId="16">'リスト (17)中央小'!$A$2:$AC$118</definedName>
    <definedName name="_xlnm.Print_Area" localSheetId="17">'リスト (18)諸川小'!$A$2:$AC$176</definedName>
    <definedName name="_xlnm.Print_Area" localSheetId="18">'リスト (19)大和田小'!$A$2:$AC$108</definedName>
    <definedName name="_xlnm.Print_Area" localSheetId="1">'リスト (2)二小'!$A$2:$AC$256</definedName>
    <definedName name="_xlnm.Print_Area" localSheetId="19">'リスト (20)駒込小'!$A$2:$AC$122</definedName>
    <definedName name="_xlnm.Print_Area" localSheetId="20">'リスト (21)八俣小'!$A$2:$AC$237</definedName>
    <definedName name="_xlnm.Print_Area" localSheetId="21">'リスト (22)名崎小'!$A$2:$AC$168</definedName>
    <definedName name="_xlnm.Print_Area" localSheetId="22">'リスト (23)仁連小'!$A$2:$AC$172</definedName>
    <definedName name="_xlnm.Print_Area" localSheetId="23">'リスト (24)二中'!$A$2:$AC$235</definedName>
    <definedName name="_xlnm.Print_Area" localSheetId="24">'リスト (25)三中'!$A$2:$AC$178</definedName>
    <definedName name="_xlnm.Print_Area" localSheetId="25">'リスト (26)総和中'!$A$2:$AC$252</definedName>
    <definedName name="_xlnm.Print_Area" localSheetId="26">'リスト (27)総和北中'!$A$2:$AC$187</definedName>
    <definedName name="_xlnm.Print_Area" localSheetId="27">'リスト (28)総和南中'!$A$2:$AC$231</definedName>
    <definedName name="_xlnm.Print_Area" localSheetId="28">'リスト (29)三和中'!$A$2:$AC$244</definedName>
    <definedName name="_xlnm.Print_Area" localSheetId="2">'リスト (3)三小'!$A$2:$AC$132</definedName>
    <definedName name="_xlnm.Print_Area" localSheetId="29">'リスト (30)三和北中'!$A$2:$AC$251</definedName>
    <definedName name="_xlnm.Print_Area" localSheetId="30">'リスト (31)三和東中'!$A$2:$AC$256</definedName>
    <definedName name="_xlnm.Print_Area" localSheetId="3">'リスト (4)四小'!$A$2:$AC$255</definedName>
    <definedName name="_xlnm.Print_Area" localSheetId="4">'リスト (5)五小'!$A$2:$AC$170</definedName>
    <definedName name="_xlnm.Print_Area" localSheetId="5">'リスト (6)六小'!$A$2:$AC$256</definedName>
    <definedName name="_xlnm.Print_Area" localSheetId="6">'リスト (7)七小'!$A$2:$AC$174</definedName>
    <definedName name="_xlnm.Print_Area" localSheetId="7">'リスト (8)釈迦小'!$A$2:$AC$131</definedName>
    <definedName name="_xlnm.Print_Area" localSheetId="8">'リスト (9)下大野小'!$A$2:$AC$129</definedName>
    <definedName name="_xlnm.Print_Area">#REF!</definedName>
    <definedName name="PRINT_AREA_01" localSheetId="1">#REF!</definedName>
    <definedName name="PRINT_AREA_01">#REF!</definedName>
    <definedName name="PRINT_AREA_02" localSheetId="1">#REF!</definedName>
    <definedName name="PRINT_AREA_02">#REF!</definedName>
    <definedName name="PRINT_AREA_03" localSheetId="1">#REF!</definedName>
    <definedName name="PRINT_AREA_03">#REF!</definedName>
    <definedName name="PRINT_AREA_05" localSheetId="1">#REF!</definedName>
    <definedName name="PRINT_AREA_05">#REF!</definedName>
    <definedName name="print_area_1" localSheetId="1">#REF!</definedName>
    <definedName name="print_area_1">#REF!</definedName>
    <definedName name="print_area_2" localSheetId="1">#REF!</definedName>
    <definedName name="print_area_2">#REF!</definedName>
    <definedName name="Print_Area_MI" localSheetId="1">#REF!</definedName>
    <definedName name="Print_Area_MI">#REF!</definedName>
    <definedName name="PRINT_AREA_MI1" localSheetId="1">#REF!</definedName>
    <definedName name="PRINT_AREA_MI1">#REF!</definedName>
    <definedName name="Print_Area1" localSheetId="1">#REF!</definedName>
    <definedName name="Print_Area1">#REF!</definedName>
    <definedName name="Print_Area11" localSheetId="1">#REF!</definedName>
    <definedName name="Print_Area11">#REF!</definedName>
    <definedName name="Print_Area111" localSheetId="1">#REF!</definedName>
    <definedName name="Print_Area111">#REF!</definedName>
    <definedName name="Print_Area1111" localSheetId="1">#REF!</definedName>
    <definedName name="Print_Area1111">#REF!</definedName>
    <definedName name="Print_Area11111" localSheetId="1">#REF!</definedName>
    <definedName name="Print_Area11111">#REF!</definedName>
    <definedName name="Print_Area111111" localSheetId="1">#REF!</definedName>
    <definedName name="Print_Area111111">#REF!</definedName>
    <definedName name="Print_Area1111111" localSheetId="1">#REF!</definedName>
    <definedName name="Print_Area1111111">#REF!</definedName>
    <definedName name="Print_Area11111111" localSheetId="1">#REF!</definedName>
    <definedName name="Print_Area11111111">#REF!</definedName>
    <definedName name="Print_Area111111111" localSheetId="1">#REF!</definedName>
    <definedName name="Print_Area111111111">#REF!</definedName>
    <definedName name="Print_Area1111111111" localSheetId="1">#REF!</definedName>
    <definedName name="Print_Area1111111111">#REF!</definedName>
    <definedName name="Print_Area11111111111" localSheetId="1">#REF!</definedName>
    <definedName name="Print_Area11111111111">#REF!</definedName>
    <definedName name="Print_Area111111111111" localSheetId="1">#REF!</definedName>
    <definedName name="Print_Area111111111111">#REF!</definedName>
    <definedName name="Print_Area1111111111111" localSheetId="1">#REF!</definedName>
    <definedName name="Print_Area1111111111111">#REF!</definedName>
    <definedName name="Print_Area11111111111111" localSheetId="1">#REF!</definedName>
    <definedName name="Print_Area11111111111111">#REF!</definedName>
    <definedName name="PRINT_B" localSheetId="1">#REF!</definedName>
    <definedName name="PRINT_B">#REF!</definedName>
    <definedName name="PRINT_C" localSheetId="1">#REF!</definedName>
    <definedName name="PRINT_C">#REF!</definedName>
    <definedName name="PRINT_D" localSheetId="1">#REF!</definedName>
    <definedName name="PRINT_D">#REF!</definedName>
    <definedName name="PRINT_E" localSheetId="1">#REF!</definedName>
    <definedName name="PRINT_E">#REF!</definedName>
    <definedName name="PRINT_F" localSheetId="1">#REF!</definedName>
    <definedName name="PRINT_F">#REF!</definedName>
    <definedName name="PRINT_G" localSheetId="1">#REF!</definedName>
    <definedName name="PRINT_G">#REF!</definedName>
    <definedName name="PRINT_H" localSheetId="1">#REF!</definedName>
    <definedName name="PRINT_H">#REF!</definedName>
    <definedName name="PRINT_I" localSheetId="1">#REF!</definedName>
    <definedName name="PRINT_I">#REF!</definedName>
    <definedName name="PRINT_TITL01" localSheetId="1">#REF!</definedName>
    <definedName name="PRINT_TITL01">#REF!</definedName>
    <definedName name="PRINT_TITL02" localSheetId="1">#REF!</definedName>
    <definedName name="PRINT_TITL02">#REF!</definedName>
    <definedName name="Print_title" localSheetId="1">#REF!</definedName>
    <definedName name="Print_title">#REF!</definedName>
    <definedName name="_xlnm.Print_Titles">#N/A</definedName>
    <definedName name="PRINT_TITLES_01" localSheetId="1">#REF!</definedName>
    <definedName name="PRINT_TITLES_01">#REF!</definedName>
    <definedName name="PRINT_TITLES_02" localSheetId="1">#REF!</definedName>
    <definedName name="PRINT_TITLES_02">#REF!</definedName>
    <definedName name="PRINT_TITLES_03" localSheetId="1">#REF!</definedName>
    <definedName name="PRINT_TITLES_03">#REF!</definedName>
    <definedName name="PRINT_TITLES_05" localSheetId="1">#REF!</definedName>
    <definedName name="PRINT_TITLES_05">#REF!</definedName>
    <definedName name="PRINT_TITLES_MI" localSheetId="1">#REF!</definedName>
    <definedName name="PRINT_TITLES_MI">#REF!</definedName>
    <definedName name="Print_TITOLS" localSheetId="1">#REF!</definedName>
    <definedName name="Print_TITOLS">#REF!</definedName>
    <definedName name="print1" localSheetId="1">#REF!</definedName>
    <definedName name="print1">#REF!</definedName>
    <definedName name="print2" localSheetId="1">#REF!</definedName>
    <definedName name="print2">#REF!</definedName>
    <definedName name="PRINTING_RANGE" localSheetId="1">#REF!</definedName>
    <definedName name="PRINTING_RANGE">#REF!</definedName>
    <definedName name="PRT" localSheetId="1">#REF!</definedName>
    <definedName name="PRT">#REF!</definedName>
    <definedName name="PRT_SETUP" localSheetId="1">#REF!</definedName>
    <definedName name="PRT_SETUP">#REF!</definedName>
    <definedName name="ｑ" localSheetId="1">#REF!</definedName>
    <definedName name="ｑ">#REF!</definedName>
    <definedName name="Q_男子寮">#N/A</definedName>
    <definedName name="Ｑ４８_" localSheetId="1">#REF!</definedName>
    <definedName name="Ｑ４８_">#REF!</definedName>
    <definedName name="Ｑ４８「" localSheetId="1">#REF!</definedName>
    <definedName name="Ｑ４８「">#REF!</definedName>
    <definedName name="QP46_ML20_MR168" localSheetId="1">#REF!</definedName>
    <definedName name="QP46_ML20_MR168">#REF!</definedName>
    <definedName name="QP46_ML3_MR146_" localSheetId="1">#REF!</definedName>
    <definedName name="QP46_ML3_MR146_">#REF!</definedName>
    <definedName name="QP46_ML7_MR168_" localSheetId="1">#REF!</definedName>
    <definedName name="QP46_ML7_MR168_">#REF!</definedName>
    <definedName name="ｑｑｑ" localSheetId="1">#REF!</definedName>
    <definedName name="ｑｑｑ">#REF!</definedName>
    <definedName name="Q棟面積基礎データ" localSheetId="0">#REF!</definedName>
    <definedName name="Q棟面積基礎データ" localSheetId="9">#REF!</definedName>
    <definedName name="Q棟面積基礎データ" localSheetId="10">#REF!</definedName>
    <definedName name="Q棟面積基礎データ" localSheetId="12">#REF!</definedName>
    <definedName name="Q棟面積基礎データ" localSheetId="13">#REF!</definedName>
    <definedName name="Q棟面積基礎データ" localSheetId="15">#REF!</definedName>
    <definedName name="Q棟面積基礎データ" localSheetId="16">#REF!</definedName>
    <definedName name="Q棟面積基礎データ" localSheetId="17">#REF!</definedName>
    <definedName name="Q棟面積基礎データ" localSheetId="18">#REF!</definedName>
    <definedName name="Q棟面積基礎データ" localSheetId="1">#REF!</definedName>
    <definedName name="Q棟面積基礎データ" localSheetId="19">#REF!</definedName>
    <definedName name="Q棟面積基礎データ" localSheetId="24">#REF!</definedName>
    <definedName name="Q棟面積基礎データ" localSheetId="25">#REF!</definedName>
    <definedName name="Q棟面積基礎データ" localSheetId="27">#REF!</definedName>
    <definedName name="Q棟面積基礎データ" localSheetId="2">#REF!</definedName>
    <definedName name="Q棟面積基礎データ" localSheetId="30">#REF!</definedName>
    <definedName name="Q棟面積基礎データ" localSheetId="3">#REF!</definedName>
    <definedName name="Q棟面積基礎データ" localSheetId="6">#REF!</definedName>
    <definedName name="Q棟面積基礎データ" localSheetId="7">#REF!</definedName>
    <definedName name="Q棟面積基礎データ">#REF!</definedName>
    <definedName name="R_とび工" localSheetId="1">#REF!</definedName>
    <definedName name="R_とび工">#REF!</definedName>
    <definedName name="R_共用棟">#N/A</definedName>
    <definedName name="R_型枠工" localSheetId="1">#REF!</definedName>
    <definedName name="R_型枠工">#REF!</definedName>
    <definedName name="RC補正" localSheetId="1">#REF!</definedName>
    <definedName name="RC補正">#REF!</definedName>
    <definedName name="Record1">#N/A</definedName>
    <definedName name="Record4">#N/A</definedName>
    <definedName name="record5">#N/A</definedName>
    <definedName name="_xlnm.Recorder" localSheetId="1">#REF!</definedName>
    <definedName name="_xlnm.Recorder">#REF!</definedName>
    <definedName name="Recorder1" localSheetId="1">#REF!</definedName>
    <definedName name="Recorder1">#REF!</definedName>
    <definedName name="RF" localSheetId="1">#REF!</definedName>
    <definedName name="RF">#REF!</definedName>
    <definedName name="RIGHT">#N/A</definedName>
    <definedName name="S" localSheetId="1">#REF!</definedName>
    <definedName name="S">#REF!</definedName>
    <definedName name="S.GENBA" localSheetId="1">#REF!</definedName>
    <definedName name="S.GENBA">#REF!</definedName>
    <definedName name="S.HOSEI..KYOUTUU" localSheetId="1">#REF!</definedName>
    <definedName name="S.HOSEI..KYOUTUU">#REF!</definedName>
    <definedName name="S.IPPAN" localSheetId="1">#REF!</definedName>
    <definedName name="S.IPPAN">#REF!</definedName>
    <definedName name="S.KYOUTUU" localSheetId="1">#REF!</definedName>
    <definedName name="S.KYOUTUU">#REF!</definedName>
    <definedName name="S_1" localSheetId="1">#REF!</definedName>
    <definedName name="S_1">#REF!</definedName>
    <definedName name="S_2" localSheetId="1">#REF!</definedName>
    <definedName name="S_2">#REF!</definedName>
    <definedName name="S_3" localSheetId="1">#REF!</definedName>
    <definedName name="S_3">#REF!</definedName>
    <definedName name="S_4" localSheetId="1">#REF!</definedName>
    <definedName name="S_4">#REF!</definedName>
    <definedName name="S_渡り廊下">#N/A</definedName>
    <definedName name="Sai_kingaku" localSheetId="1">#REF!</definedName>
    <definedName name="Sai_kingaku">#REF!</definedName>
    <definedName name="ｓａｎ" localSheetId="1">#REF!</definedName>
    <definedName name="ｓａｎ">#REF!</definedName>
    <definedName name="satei" localSheetId="1">#REF!</definedName>
    <definedName name="satei">#REF!</definedName>
    <definedName name="sd" localSheetId="1">#REF!</definedName>
    <definedName name="sd">#REF!</definedName>
    <definedName name="sewa" localSheetId="1">#REF!</definedName>
    <definedName name="sewa">#REF!</definedName>
    <definedName name="SHIZAI" localSheetId="1">#REF!</definedName>
    <definedName name="SHIZAI">#REF!</definedName>
    <definedName name="sibuya" localSheetId="1" hidden="1">{#N/A,#N/A,FALSE,"Sheet16";#N/A,#N/A,FALSE,"Sheet16"}</definedName>
    <definedName name="sibuya" localSheetId="27" hidden="1">{#N/A,#N/A,FALSE,"Sheet16";#N/A,#N/A,FALSE,"Sheet16"}</definedName>
    <definedName name="sibuya" hidden="1">{#N/A,#N/A,FALSE,"Sheet16";#N/A,#N/A,FALSE,"Sheet16"}</definedName>
    <definedName name="SIZE_B4" localSheetId="1">#REF!</definedName>
    <definedName name="SIZE_B4">#REF!</definedName>
    <definedName name="SIZE_B5" localSheetId="1">#REF!</definedName>
    <definedName name="SIZE_B5">#REF!</definedName>
    <definedName name="SIZE_MENU" localSheetId="1">#REF!</definedName>
    <definedName name="SIZE_MENU">#REF!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opt" localSheetId="1" hidden="1">#REF!</definedName>
    <definedName name="solver_opt" hidden="1">#REF!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NO1" localSheetId="1">#REF!</definedName>
    <definedName name="SONO1">#REF!</definedName>
    <definedName name="SONO2" localSheetId="1">#REF!</definedName>
    <definedName name="SONO2">#REF!</definedName>
    <definedName name="SONO3" localSheetId="1">#REF!</definedName>
    <definedName name="SONO3">#REF!</definedName>
    <definedName name="SONO6" localSheetId="1">#REF!</definedName>
    <definedName name="SONO6">#REF!</definedName>
    <definedName name="sout11" localSheetId="1">#REF!</definedName>
    <definedName name="sout11">#REF!</definedName>
    <definedName name="sout22" localSheetId="1">#REF!</definedName>
    <definedName name="sout22">#REF!</definedName>
    <definedName name="SOUTI" localSheetId="1">#REF!</definedName>
    <definedName name="SOUTI">#REF!</definedName>
    <definedName name="SOUTI2" localSheetId="1">#REF!</definedName>
    <definedName name="SOUTI2">#REF!</definedName>
    <definedName name="SOUTI3" localSheetId="1">#REF!</definedName>
    <definedName name="SOUTI3">#REF!</definedName>
    <definedName name="SQUQ" localSheetId="1">#REF!</definedName>
    <definedName name="SQUQ">#REF!</definedName>
    <definedName name="SSIZE" localSheetId="1">#REF!</definedName>
    <definedName name="SSIZE">#REF!</definedName>
    <definedName name="sss" localSheetId="1">#REF!</definedName>
    <definedName name="sss">#REF!</definedName>
    <definedName name="ｓｓｓｓ" localSheetId="1">#REF!</definedName>
    <definedName name="ｓｓｓｓ">#REF!</definedName>
    <definedName name="SUB" localSheetId="1">#REF!</definedName>
    <definedName name="SUB">#REF!</definedName>
    <definedName name="SUM123_計" localSheetId="1">#REF!</definedName>
    <definedName name="SUM123_計">#REF!</definedName>
    <definedName name="syokei" localSheetId="1">#REF!</definedName>
    <definedName name="syokei">#REF!</definedName>
    <definedName name="syumoku" localSheetId="1" hidden="1">{#N/A,#N/A,FALSE,"Sheet16";#N/A,#N/A,FALSE,"Sheet16"}</definedName>
    <definedName name="syumoku" localSheetId="27" hidden="1">{#N/A,#N/A,FALSE,"Sheet16";#N/A,#N/A,FALSE,"Sheet16"}</definedName>
    <definedName name="syumoku" hidden="1">{#N/A,#N/A,FALSE,"Sheet16";#N/A,#N/A,FALSE,"Sheet16"}</definedName>
    <definedName name="T_1" localSheetId="1">#REF!</definedName>
    <definedName name="T_1">#REF!</definedName>
    <definedName name="T_2" localSheetId="1">#REF!</definedName>
    <definedName name="T_2">#REF!</definedName>
    <definedName name="TANKA1" localSheetId="1">#REF!</definedName>
    <definedName name="TANKA1">#REF!</definedName>
    <definedName name="TANKA2" localSheetId="1">#REF!</definedName>
    <definedName name="TANKA2">#REF!</definedName>
    <definedName name="TANKA3" localSheetId="1">#REF!</definedName>
    <definedName name="TANKA3">#REF!</definedName>
    <definedName name="TANKA4" localSheetId="1">#REF!</definedName>
    <definedName name="TANKA4">#REF!</definedName>
    <definedName name="TANKA5" localSheetId="1">#REF!</definedName>
    <definedName name="TANKA5">#REF!</definedName>
    <definedName name="TANKA6" localSheetId="1">#REF!</definedName>
    <definedName name="TANKA6">#REF!</definedName>
    <definedName name="tannka" localSheetId="1">#REF!</definedName>
    <definedName name="tannka">#REF!</definedName>
    <definedName name="tannka3" localSheetId="1">#REF!</definedName>
    <definedName name="tannka3">#REF!</definedName>
    <definedName name="tannka444" localSheetId="1">#REF!</definedName>
    <definedName name="tannka444">#REF!</definedName>
    <definedName name="tannka555" localSheetId="1">#REF!</definedName>
    <definedName name="tannka555">#REF!</definedName>
    <definedName name="tannka666" localSheetId="1">#REF!</definedName>
    <definedName name="tannka666">#REF!</definedName>
    <definedName name="TEL" localSheetId="1">#REF!</definedName>
    <definedName name="TEL">#REF!</definedName>
    <definedName name="title" localSheetId="1">#REF!</definedName>
    <definedName name="title">#REF!</definedName>
    <definedName name="tokusyu" localSheetId="1">#REF!</definedName>
    <definedName name="tokusyu">#REF!</definedName>
    <definedName name="toukyou" localSheetId="1">#REF!</definedName>
    <definedName name="toukyou">#REF!</definedName>
    <definedName name="TT" localSheetId="1">#REF!</definedName>
    <definedName name="TT">#REF!</definedName>
    <definedName name="Tumi_data" localSheetId="1">#REF!</definedName>
    <definedName name="Tumi_data">#REF!</definedName>
    <definedName name="Tumi_kingaku" localSheetId="1">#REF!</definedName>
    <definedName name="Tumi_kingaku">#REF!</definedName>
    <definedName name="Tumiage" localSheetId="1">#REF!</definedName>
    <definedName name="Tumiage">#REF!</definedName>
    <definedName name="TV" localSheetId="1">#REF!</definedName>
    <definedName name="TV">#REF!</definedName>
    <definedName name="tyokou" localSheetId="1">#REF!</definedName>
    <definedName name="tyokou">#REF!</definedName>
    <definedName name="u" localSheetId="1">#REF!</definedName>
    <definedName name="u">#REF!</definedName>
    <definedName name="U・ﾓﾙ" localSheetId="1">#REF!</definedName>
    <definedName name="U・ﾓﾙ">#REF!</definedName>
    <definedName name="U・根切り" localSheetId="1">#REF!</definedName>
    <definedName name="U・根切り">#REF!</definedName>
    <definedName name="U・砕石" localSheetId="1">#REF!</definedName>
    <definedName name="U・砕石">#REF!</definedName>
    <definedName name="U・撤去移設" localSheetId="1">#REF!</definedName>
    <definedName name="U・撤去移設">#REF!</definedName>
    <definedName name="U・埋め戻し" localSheetId="1">#REF!</definedName>
    <definedName name="U・埋め戻し">#REF!</definedName>
    <definedName name="ＵＰＳ設備" localSheetId="1">#REF!</definedName>
    <definedName name="ＵＰＳ設備">#REF!</definedName>
    <definedName name="UTPｹｰﾌﾞﾙ" localSheetId="1">#REF!</definedName>
    <definedName name="UTPｹｰﾌﾞﾙ">#REF!</definedName>
    <definedName name="Ｕ字溝" localSheetId="1">#REF!</definedName>
    <definedName name="Ｕ字溝">#REF!</definedName>
    <definedName name="V" localSheetId="1">#REF!</definedName>
    <definedName name="V">#REF!</definedName>
    <definedName name="vccccccccccccc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vccccccccccccc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vccccccccccccc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VD" localSheetId="1">#REF!</definedName>
    <definedName name="VD">#REF!</definedName>
    <definedName name="ｗ" localSheetId="1">#REF!</definedName>
    <definedName name="ｗ">#REF!</definedName>
    <definedName name="wrn.１７." localSheetId="1" hidden="1">{#N/A,#N/A,FALSE,"Sheet16";#N/A,#N/A,FALSE,"Sheet16"}</definedName>
    <definedName name="wrn.１７." localSheetId="27" hidden="1">{#N/A,#N/A,FALSE,"Sheet16";#N/A,#N/A,FALSE,"Sheet16"}</definedName>
    <definedName name="wrn.１７." hidden="1">{#N/A,#N/A,FALSE,"Sheet16";#N/A,#N/A,FALSE,"Sheet16"}</definedName>
    <definedName name="wrn.HCDN_全印刷.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HCDN_全印刷.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HCDN_全印刷.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wrn.Ｍ系全体." localSheetId="1" hidden="1">{"Ｍ系全体",#N/A,FALSE,"業務改造"}</definedName>
    <definedName name="wrn.Ｍ系全体." localSheetId="27" hidden="1">{"Ｍ系全体",#N/A,FALSE,"業務改造"}</definedName>
    <definedName name="wrn.Ｍ系全体." hidden="1">{"Ｍ系全体",#N/A,FALSE,"業務改造"}</definedName>
    <definedName name="wrn.サーバ別." localSheetId="1" hidden="1">{"サーバ別",#N/A,FALSE,"業務改造"}</definedName>
    <definedName name="wrn.サーバ別." localSheetId="27" hidden="1">{"サーバ別",#N/A,FALSE,"業務改造"}</definedName>
    <definedName name="wrn.サーバ別." hidden="1">{"サーバ別",#N/A,FALSE,"業務改造"}</definedName>
    <definedName name="wrn.すべて印刷." localSheetId="1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すべて印刷." localSheetId="27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すべて印刷." hidden="1">{#N/A,#N/A,FALSE,"１）背景";#N/A,#N/A,FALSE,"２）前提事項";#N/A,#N/A,FALSE,"３）優先順位";#N/A,#N/A,FALSE,"４）改善サマリー";#N/A,#N/A,FALSE,"５）懸念-1";#N/A,#N/A,FALSE,"５）懸念-2";#N/A,#N/A,FALSE,"５）懸念-3";#N/A,#N/A,FALSE,"５）懸念-4";#N/A,#N/A,FALSE,"６）組織図";#N/A,#N/A,FALSE,"６）スケジュール"}</definedName>
    <definedName name="wrn.一括印刷." localSheetId="1" hidden="1">{#N/A,#N/A,FALSE,"研究所";#N/A,#N/A,FALSE,"研究共通";#N/A,#N/A,FALSE,"研究計"}</definedName>
    <definedName name="wrn.一括印刷." localSheetId="27" hidden="1">{#N/A,#N/A,FALSE,"研究所";#N/A,#N/A,FALSE,"研究共通";#N/A,#N/A,FALSE,"研究計"}</definedName>
    <definedName name="wrn.一括印刷." hidden="1">{#N/A,#N/A,FALSE,"研究所";#N/A,#N/A,FALSE,"研究共通";#N/A,#N/A,FALSE,"研究計"}</definedName>
    <definedName name="wrn.構成ｶﾞｲﾄﾞ_全印刷." localSheetId="1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構成ｶﾞｲﾄﾞ_全印刷." localSheetId="27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構成ｶﾞｲﾄﾞ_全印刷." hidden="1">{"構成ｶﾞｲﾄﾞ_注釈以外",#N/A,FALSE,"10.0対応";"構成ｶﾞｲﾄﾞ_注釈",#N/A,FALSE,"10.0対応";"構成ｶﾞｲﾄﾞ_注釈以外",#N/A,FALSE,"9.0対応";"構成ｶﾞｲﾄﾞ_注釈",#N/A,FALSE,"9.0対応";#N/A,#N/A,FALSE,"マニュアル一覧表について";#N/A,#N/A,FALSE,"ﾏﾆｭｱﾙ一覧";#N/A,#N/A,FALSE,"ﾏﾆｭｱﾙ一覧 (2)";#N/A,#N/A,FALSE,"ﾏﾆｭｱﾙ一覧 (3)"}</definedName>
    <definedName name="wrn.全体andサーバ別." localSheetId="1" hidden="1">{"Ｍ系全体",#N/A,FALSE,"業務改造";"サーバ別",#N/A,FALSE,"業務改造"}</definedName>
    <definedName name="wrn.全体andサーバ別." localSheetId="27" hidden="1">{"Ｍ系全体",#N/A,FALSE,"業務改造";"サーバ別",#N/A,FALSE,"業務改造"}</definedName>
    <definedName name="wrn.全体andサーバ別." hidden="1">{"Ｍ系全体",#N/A,FALSE,"業務改造";"サーバ別",#N/A,FALSE,"業務改造"}</definedName>
    <definedName name="wrn.全体and担当." localSheetId="1" hidden="1">{"Ｍ系全体",#N/A,FALSE,"業務改造";"担当",#N/A,FALSE,"担当"}</definedName>
    <definedName name="wrn.全体and担当." localSheetId="27" hidden="1">{"Ｍ系全体",#N/A,FALSE,"業務改造";"担当",#N/A,FALSE,"担当"}</definedName>
    <definedName name="wrn.全体and担当." hidden="1">{"Ｍ系全体",#N/A,FALSE,"業務改造";"担当",#N/A,FALSE,"担当"}</definedName>
    <definedName name="wrn.担当." localSheetId="1" hidden="1">{#N/A,#N/A,FALSE,"担当"}</definedName>
    <definedName name="wrn.担当." localSheetId="27" hidden="1">{#N/A,#N/A,FALSE,"担当"}</definedName>
    <definedName name="wrn.担当." hidden="1">{#N/A,#N/A,FALSE,"担当"}</definedName>
    <definedName name="WW" localSheetId="1">#REF!</definedName>
    <definedName name="WW">#REF!</definedName>
    <definedName name="WWWW" localSheetId="1">#REF!</definedName>
    <definedName name="WWWW">#REF!</definedName>
    <definedName name="X" localSheetId="1">#REF!</definedName>
    <definedName name="X">#REF!</definedName>
    <definedName name="Y" localSheetId="1">#REF!</definedName>
    <definedName name="Y">#REF!</definedName>
    <definedName name="YD" localSheetId="1">#REF!</definedName>
    <definedName name="YD">#REF!</definedName>
    <definedName name="Youseki" localSheetId="1">#REF!</definedName>
    <definedName name="Youseki">#REF!</definedName>
    <definedName name="yukamenseki" localSheetId="1">#REF!</definedName>
    <definedName name="yukamenseki">#REF!</definedName>
    <definedName name="Yｽﾄ" localSheetId="1">#REF!</definedName>
    <definedName name="Yｽﾄ">#REF!</definedName>
    <definedName name="YｽﾄL" localSheetId="1">#REF!</definedName>
    <definedName name="YｽﾄL">#REF!</definedName>
    <definedName name="Ｙ形スト" localSheetId="1">#REF!</definedName>
    <definedName name="Ｙ形スト">#REF!</definedName>
    <definedName name="Ｙ形ストレーナー" localSheetId="1">#REF!</definedName>
    <definedName name="Ｙ形ストレーナー">#REF!</definedName>
    <definedName name="Z_1017F3C0_A0E0_11D3_B386_000039AC8715_.wvu.PrintArea" localSheetId="1" hidden="1">#REF!</definedName>
    <definedName name="Z_1017F3C0_A0E0_11D3_B386_000039AC8715_.wvu.PrintArea" hidden="1">#REF!</definedName>
    <definedName name="Z_78198781_9C1D_11D3_B227_00507000D327_.wvu.PrintArea" localSheetId="1" hidden="1">#REF!</definedName>
    <definedName name="Z_78198781_9C1D_11D3_B227_00507000D327_.wvu.PrintArea" hidden="1">#REF!</definedName>
    <definedName name="Z_CA13CC60_A0BB_11D3_B227_00507000D327_.wvu.PrintArea" localSheetId="1" hidden="1">#REF!</definedName>
    <definedName name="Z_CA13CC60_A0BB_11D3_B227_00507000D327_.wvu.PrintArea" hidden="1">#REF!</definedName>
    <definedName name="ｱ" localSheetId="1">#REF!</definedName>
    <definedName name="ｱ">#REF!</definedName>
    <definedName name="あ" localSheetId="1">#REF!</definedName>
    <definedName name="あ">#REF!</definedName>
    <definedName name="あ１" localSheetId="1">#REF!</definedName>
    <definedName name="あ１">#REF!</definedName>
    <definedName name="あ1111" localSheetId="1">#REF!</definedName>
    <definedName name="あ1111">#REF!</definedName>
    <definedName name="あ２" localSheetId="1">#REF!</definedName>
    <definedName name="あ２">#REF!</definedName>
    <definedName name="あ３" localSheetId="1">#REF!</definedName>
    <definedName name="あ３">#REF!</definedName>
    <definedName name="あｓ" localSheetId="1">#REF!</definedName>
    <definedName name="あｓ">#REF!</definedName>
    <definedName name="あｓｄｆ">#N/A</definedName>
    <definedName name="ああ" localSheetId="1">#REF!</definedName>
    <definedName name="ああ">#REF!</definedName>
    <definedName name="あああ" localSheetId="1">#REF!</definedName>
    <definedName name="あああ">#REF!</definedName>
    <definedName name="ああああ" localSheetId="1">#REF!</definedName>
    <definedName name="ああああ">#REF!</definedName>
    <definedName name="あああああ" localSheetId="1">#REF!</definedName>
    <definedName name="あああああ">#REF!</definedName>
    <definedName name="ああああああ" localSheetId="1">#REF!</definedName>
    <definedName name="ああああああ">#REF!</definedName>
    <definedName name="あああああああ" localSheetId="1">#REF!</definedName>
    <definedName name="あああああああ">#REF!</definedName>
    <definedName name="ああああああああああ" localSheetId="1">#REF!</definedName>
    <definedName name="ああああああああああ">#REF!</definedName>
    <definedName name="あああああああああああああああ" localSheetId="1">#REF!</definedName>
    <definedName name="あああああああああああああああ">#REF!</definedName>
    <definedName name="あああああああああああああえ" localSheetId="1">#REF!</definedName>
    <definedName name="あああああああああああああえ">#REF!</definedName>
    <definedName name="あああああいああああ" localSheetId="1">#REF!</definedName>
    <definedName name="あああああいああああ">#REF!</definedName>
    <definedName name="ああああお" localSheetId="1">#REF!</definedName>
    <definedName name="ああああお">#REF!</definedName>
    <definedName name="あああいあいあいあい" localSheetId="1">#REF!</definedName>
    <definedName name="あああいあいあいあい">#REF!</definedName>
    <definedName name="ああお" localSheetId="1">#REF!</definedName>
    <definedName name="ああお">#REF!</definedName>
    <definedName name="あい" localSheetId="1">#REF!</definedName>
    <definedName name="あい">#REF!</definedName>
    <definedName name="あい１" localSheetId="1">#REF!</definedName>
    <definedName name="あい１">#REF!</definedName>
    <definedName name="あいあいあ" localSheetId="1">#REF!</definedName>
    <definedName name="あいあいあ">#REF!</definedName>
    <definedName name="あいう" localSheetId="1" hidden="1">{"サーバ別",#N/A,FALSE,"業務改造"}</definedName>
    <definedName name="あいう" localSheetId="27" hidden="1">{"サーバ別",#N/A,FALSE,"業務改造"}</definedName>
    <definedName name="あいう" hidden="1">{"サーバ別",#N/A,FALSE,"業務改造"}</definedName>
    <definedName name="あいうえお" localSheetId="1">#REF!</definedName>
    <definedName name="あいうえお">#REF!</definedName>
    <definedName name="あう" localSheetId="1">#REF!</definedName>
    <definedName name="あう">#REF!</definedName>
    <definedName name="あう１" localSheetId="1">#REF!</definedName>
    <definedName name="あう１">#REF!</definedName>
    <definedName name="あう１１１" localSheetId="1">#REF!</definedName>
    <definedName name="あう１１１">#REF!</definedName>
    <definedName name="あえ" localSheetId="1">#REF!</definedName>
    <definedName name="あえ">#REF!</definedName>
    <definedName name="あえ２" localSheetId="1">#REF!</definedName>
    <definedName name="あえ２">#REF!</definedName>
    <definedName name="あえ２２２" localSheetId="1">#REF!</definedName>
    <definedName name="あえ２２２">#REF!</definedName>
    <definedName name="あえ３３" localSheetId="1">#REF!</definedName>
    <definedName name="あえ３３">#REF!</definedName>
    <definedName name="あえ５" localSheetId="1">#REF!</definedName>
    <definedName name="あえ５">#REF!</definedName>
    <definedName name="あお" localSheetId="1">#REF!</definedName>
    <definedName name="あお">#REF!</definedName>
    <definedName name="あざｚ3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あざｚ3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あざｚ3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あし" localSheetId="1">#REF!</definedName>
    <definedName name="あし">#REF!</definedName>
    <definedName name="アスファルト防水工事" localSheetId="1">#REF!</definedName>
    <definedName name="アスファルト防水工事">#REF!</definedName>
    <definedName name="ｱﾙﾐ" localSheetId="1">#REF!</definedName>
    <definedName name="ｱﾙﾐ">#REF!</definedName>
    <definedName name="ｱﾙﾐ計" localSheetId="1">#REF!</definedName>
    <definedName name="ｱﾙﾐ計">#REF!</definedName>
    <definedName name="アルミ建具" localSheetId="1">#REF!</definedName>
    <definedName name="アルミ建具">#REF!</definedName>
    <definedName name="アルミ建具工事A" localSheetId="1">#REF!</definedName>
    <definedName name="アルミ建具工事A">#REF!</definedName>
    <definedName name="アルミ建具工事B" localSheetId="1">#REF!</definedName>
    <definedName name="アルミ建具工事B">#REF!</definedName>
    <definedName name="アルミ建具工事C" localSheetId="1">#REF!</definedName>
    <definedName name="アルミ建具工事C">#REF!</definedName>
    <definedName name="アルミ建具工事大規模改修" localSheetId="1">#REF!</definedName>
    <definedName name="アルミ建具工事大規模改修">#REF!</definedName>
    <definedName name="ｱﾝｶｰ" localSheetId="1">#REF!</definedName>
    <definedName name="ｱﾝｶｰ">#REF!</definedName>
    <definedName name="ｱﾝｶｰｺｽﾄ" localSheetId="1">#REF!</definedName>
    <definedName name="ｱﾝｶｰｺｽﾄ">#REF!</definedName>
    <definedName name="ｱﾝｶｰ径" localSheetId="1">#REF!</definedName>
    <definedName name="ｱﾝｶｰ径">#REF!</definedName>
    <definedName name="い" localSheetId="1">#REF!</definedName>
    <definedName name="い">#REF!</definedName>
    <definedName name="い１" localSheetId="1">#REF!</definedName>
    <definedName name="い１">#REF!</definedName>
    <definedName name="いい" localSheetId="1" hidden="1">{"Ｍ系全体",#N/A,FALSE,"業務改造"}</definedName>
    <definedName name="いい" localSheetId="27" hidden="1">{"Ｍ系全体",#N/A,FALSE,"業務改造"}</definedName>
    <definedName name="いい" hidden="1">{"Ｍ系全体",#N/A,FALSE,"業務改造"}</definedName>
    <definedName name="いいい" localSheetId="1">#REF!</definedName>
    <definedName name="いいい">#REF!</definedName>
    <definedName name="いいいいいいい" localSheetId="1">#REF!</definedName>
    <definedName name="いいいいいいい">#REF!</definedName>
    <definedName name="いう" localSheetId="1">#REF!</definedName>
    <definedName name="いう">#REF!</definedName>
    <definedName name="いうえ" localSheetId="1">#REF!</definedName>
    <definedName name="いうえ">#REF!</definedName>
    <definedName name="ｲﾝﾀｰﾎﾝ" localSheetId="1">#REF!</definedName>
    <definedName name="ｲﾝﾀｰﾎﾝ">#REF!</definedName>
    <definedName name="う" localSheetId="1">#REF!</definedName>
    <definedName name="う">#REF!</definedName>
    <definedName name="ううう" localSheetId="1">#REF!</definedName>
    <definedName name="ううう">#REF!</definedName>
    <definedName name="うううううう" localSheetId="1">#REF!</definedName>
    <definedName name="うううううう">#REF!</definedName>
    <definedName name="うさぎ" localSheetId="1" hidden="1">#REF!</definedName>
    <definedName name="うさぎ" hidden="1">#REF!</definedName>
    <definedName name="ｳﾁﾊﾞﾘ" localSheetId="1">#REF!</definedName>
    <definedName name="ｳﾁﾊﾞﾘ">#REF!</definedName>
    <definedName name="うちわけ" localSheetId="1">#REF!</definedName>
    <definedName name="うちわけ">#REF!</definedName>
    <definedName name="うちわけ２" localSheetId="1">#REF!</definedName>
    <definedName name="うちわけ２">#REF!</definedName>
    <definedName name="ウレタン防水工事" localSheetId="1">#REF!</definedName>
    <definedName name="ウレタン防水工事">#REF!</definedName>
    <definedName name="えｄｄｄ" localSheetId="0" hidden="1">#REF!</definedName>
    <definedName name="えｄｄｄ" localSheetId="9" hidden="1">#REF!</definedName>
    <definedName name="えｄｄｄ" localSheetId="10" hidden="1">#REF!</definedName>
    <definedName name="えｄｄｄ" localSheetId="12" hidden="1">#REF!</definedName>
    <definedName name="えｄｄｄ" localSheetId="13" hidden="1">#REF!</definedName>
    <definedName name="えｄｄｄ" localSheetId="15" hidden="1">#REF!</definedName>
    <definedName name="えｄｄｄ" localSheetId="16" hidden="1">#REF!</definedName>
    <definedName name="えｄｄｄ" localSheetId="17" hidden="1">#REF!</definedName>
    <definedName name="えｄｄｄ" localSheetId="18" hidden="1">#REF!</definedName>
    <definedName name="えｄｄｄ" localSheetId="1" hidden="1">#REF!</definedName>
    <definedName name="えｄｄｄ" localSheetId="19" hidden="1">#REF!</definedName>
    <definedName name="えｄｄｄ" localSheetId="24" hidden="1">#REF!</definedName>
    <definedName name="えｄｄｄ" localSheetId="25" hidden="1">#REF!</definedName>
    <definedName name="えｄｄｄ" localSheetId="27" hidden="1">#REF!</definedName>
    <definedName name="えｄｄｄ" localSheetId="2" hidden="1">#REF!</definedName>
    <definedName name="えｄｄｄ" localSheetId="30" hidden="1">#REF!</definedName>
    <definedName name="えｄｄｄ" localSheetId="3" hidden="1">#REF!</definedName>
    <definedName name="えｄｄｄ" localSheetId="6" hidden="1">#REF!</definedName>
    <definedName name="えｄｄｄ" localSheetId="7" hidden="1">#REF!</definedName>
    <definedName name="えｄｄｄ" hidden="1">#REF!</definedName>
    <definedName name="ええ" localSheetId="1">#REF!</definedName>
    <definedName name="ええ">#REF!</definedName>
    <definedName name="えええ" localSheetId="1">#REF!</definedName>
    <definedName name="えええ">#REF!</definedName>
    <definedName name="えお" localSheetId="1">#REF!</definedName>
    <definedName name="えお">#REF!</definedName>
    <definedName name="ｴﾙﾎﾞ" localSheetId="1">#REF!</definedName>
    <definedName name="ｴﾙﾎﾞ">#REF!</definedName>
    <definedName name="ｴﾝｼﾞﾝ" localSheetId="1">#REF!</definedName>
    <definedName name="ｴﾝｼﾞﾝ">#REF!</definedName>
    <definedName name="ｴﾝｼﾞﾝ計" localSheetId="1">#REF!</definedName>
    <definedName name="ｴﾝｼﾞﾝ計">#REF!</definedName>
    <definedName name="お" localSheetId="1">#REF!</definedName>
    <definedName name="お">#REF!</definedName>
    <definedName name="お１３０" localSheetId="1">#REF!</definedName>
    <definedName name="お１３０">#REF!</definedName>
    <definedName name="お４８" localSheetId="1">#REF!</definedName>
    <definedName name="お４８">#REF!</definedName>
    <definedName name="おおお" localSheetId="1" hidden="1">{"Ｍ系全体",#N/A,FALSE,"業務改造";"サーバ別",#N/A,FALSE,"業務改造"}</definedName>
    <definedName name="おおお" localSheetId="27" hidden="1">{"Ｍ系全体",#N/A,FALSE,"業務改造";"サーバ別",#N/A,FALSE,"業務改造"}</definedName>
    <definedName name="おおお" hidden="1">{"Ｍ系全体",#N/A,FALSE,"業務改造";"サーバ別",#N/A,FALSE,"業務改造"}</definedName>
    <definedName name="ｵｰﾊﾞｰﾚｲ数" localSheetId="1">#REF!</definedName>
    <definedName name="ｵｰﾊﾞｰﾚｲ数">#REF!</definedName>
    <definedName name="ｶﾞ_ﾗ_ｽ_工_事" localSheetId="1">#REF!</definedName>
    <definedName name="ｶﾞ_ﾗ_ｽ_工_事">#REF!</definedName>
    <definedName name="ｶｳﾝﾀｰ" localSheetId="1">#REF!</definedName>
    <definedName name="ｶｳﾝﾀｰ">#REF!</definedName>
    <definedName name="かき" localSheetId="1" hidden="1">#REF!</definedName>
    <definedName name="かき" hidden="1">#REF!</definedName>
    <definedName name="ガス" localSheetId="1">#REF!</definedName>
    <definedName name="ガス">#REF!</definedName>
    <definedName name="ガス設備" localSheetId="1">#REF!</definedName>
    <definedName name="ガス設備">#REF!</definedName>
    <definedName name="ｶﾞﾗｽ" localSheetId="1">#REF!</definedName>
    <definedName name="ｶﾞﾗｽ">#REF!</definedName>
    <definedName name="ガラス2" localSheetId="1">#REF!</definedName>
    <definedName name="ガラス2">#REF!</definedName>
    <definedName name="カラス工事" localSheetId="1">#REF!</definedName>
    <definedName name="カラス工事">#REF!</definedName>
    <definedName name="ｶﾞﾗｽ工事" localSheetId="1">#REF!</definedName>
    <definedName name="ｶﾞﾗｽ工事">#REF!</definedName>
    <definedName name="きあきくけいえ" localSheetId="1">#REF!</definedName>
    <definedName name="きあきくけいえ">#REF!</definedName>
    <definedName name="ｷｮｳﾂｳﾋ" localSheetId="1">#REF!</definedName>
    <definedName name="ｷｮｳﾂｳﾋ">#REF!</definedName>
    <definedName name="グラウンド工事" localSheetId="1">#REF!</definedName>
    <definedName name="グラウンド工事">#REF!</definedName>
    <definedName name="グラウンド造成工事" localSheetId="1">#REF!</definedName>
    <definedName name="グラウンド造成工事">#REF!</definedName>
    <definedName name="ｸﾞﾗｽ" localSheetId="1">#REF!</definedName>
    <definedName name="ｸﾞﾗｽ">#REF!</definedName>
    <definedName name="グラス1" localSheetId="1">#REF!</definedName>
    <definedName name="グラス1">#REF!</definedName>
    <definedName name="け" localSheetId="1">#REF!</definedName>
    <definedName name="け">#REF!</definedName>
    <definedName name="ケーブルラック" localSheetId="1">#REF!</definedName>
    <definedName name="ケーブルラック">#REF!</definedName>
    <definedName name="ｹﾗﾊﾞ" localSheetId="1">#REF!</definedName>
    <definedName name="ｹﾗﾊﾞ">#REF!</definedName>
    <definedName name="コ３Ｆ" localSheetId="1">#REF!</definedName>
    <definedName name="コ３Ｆ">#REF!</definedName>
    <definedName name="ｺﾞｳｹｲ" localSheetId="1">#REF!</definedName>
    <definedName name="ｺﾞｳｹｲ">#REF!</definedName>
    <definedName name="ｺﾝｸﾘ_ﾄ">#N/A</definedName>
    <definedName name="コンクリート" localSheetId="1">#REF!</definedName>
    <definedName name="コンクリート">#REF!</definedName>
    <definedName name="コンクリート温度補正" localSheetId="1">#REF!</definedName>
    <definedName name="コンクリート温度補正">#REF!</definedName>
    <definedName name="ｺﾝｸﾘｰﾄ計" localSheetId="1">#REF!</definedName>
    <definedName name="ｺﾝｸﾘｰﾄ計">#REF!</definedName>
    <definedName name="コンクリート工" localSheetId="1">#REF!</definedName>
    <definedName name="コンクリート工">#REF!</definedName>
    <definedName name="ｺﾝｸﾘｰﾄ工事" localSheetId="1">#REF!</definedName>
    <definedName name="ｺﾝｸﾘｰﾄ工事">#REF!</definedName>
    <definedName name="コンクリート工事A" localSheetId="1">#REF!</definedName>
    <definedName name="コンクリート工事A">#REF!</definedName>
    <definedName name="コンクリート工事B" localSheetId="1">#REF!</definedName>
    <definedName name="コンクリート工事B">#REF!</definedName>
    <definedName name="コンクリート工事C" localSheetId="1">#REF!</definedName>
    <definedName name="コンクリート工事C">#REF!</definedName>
    <definedName name="コンクリート工事耐震" localSheetId="1">#REF!</definedName>
    <definedName name="コンクリート工事耐震">#REF!</definedName>
    <definedName name="コンクリート工事耐震改修" localSheetId="1">#REF!</definedName>
    <definedName name="コンクリート工事耐震改修">#REF!</definedName>
    <definedName name="コンクリート工事大規模改修" localSheetId="1">#REF!</definedName>
    <definedName name="コンクリート工事大規模改修">#REF!</definedName>
    <definedName name="コンクリート工事渡り廊下" localSheetId="1">#REF!</definedName>
    <definedName name="コンクリート工事渡り廊下">#REF!</definedName>
    <definedName name="コンクリート立上り" localSheetId="1">#REF!</definedName>
    <definedName name="コンクリート立上り">#REF!</definedName>
    <definedName name="コンクリ舗装" localSheetId="1">#REF!</definedName>
    <definedName name="コンクリ舗装">#REF!</definedName>
    <definedName name="ｺﾝｾﾝﾄ" localSheetId="1">#REF!</definedName>
    <definedName name="ｺﾝｾﾝﾄ">#REF!</definedName>
    <definedName name="コンセントなど" localSheetId="1">#REF!</definedName>
    <definedName name="コンセントなど">#REF!</definedName>
    <definedName name="コンセント設備工事" localSheetId="1">#REF!</definedName>
    <definedName name="コンセント設備工事">#REF!</definedName>
    <definedName name="ｺﾝ遣方" localSheetId="1">#REF!</definedName>
    <definedName name="ｺﾝ遣方">#REF!</definedName>
    <definedName name="ザ" localSheetId="1">#REF!</definedName>
    <definedName name="ザ">#REF!</definedName>
    <definedName name="サイズ" localSheetId="1">#REF!</definedName>
    <definedName name="サイズ">#REF!</definedName>
    <definedName name="サギ">#N/A</definedName>
    <definedName name="ｻｯｼﾓﾙ" localSheetId="1">#REF!</definedName>
    <definedName name="ｻｯｼﾓﾙ">#REF!</definedName>
    <definedName name="サッシュ工" localSheetId="1">#REF!</definedName>
    <definedName name="サッシュ工">#REF!</definedName>
    <definedName name="し" localSheetId="1">#REF!</definedName>
    <definedName name="し">#REF!</definedName>
    <definedName name="ｼｰﾄ" localSheetId="1" hidden="1">#REF!</definedName>
    <definedName name="ｼｰﾄ" hidden="1">#REF!</definedName>
    <definedName name="シーリング工" localSheetId="1">#REF!</definedName>
    <definedName name="シーリング工">#REF!</definedName>
    <definedName name="シールド_見" localSheetId="1">#REF!</definedName>
    <definedName name="シールド_見">#REF!</definedName>
    <definedName name="ｼﾞﾌﾟﾄﾝ" localSheetId="1">#REF!</definedName>
    <definedName name="ｼﾞﾌﾟﾄﾝ">#REF!</definedName>
    <definedName name="シャッター" localSheetId="1">#REF!</definedName>
    <definedName name="シャッター">#REF!</definedName>
    <definedName name="ｼｬｯﾀｰ計" localSheetId="1">#REF!</definedName>
    <definedName name="ｼｬｯﾀｰ計">#REF!</definedName>
    <definedName name="ｼｬｯﾀｰ工事計" localSheetId="1">#REF!</definedName>
    <definedName name="ｼｬｯﾀｰ工事計">#REF!</definedName>
    <definedName name="シャッター工事大規模改修" localSheetId="1">#REF!</definedName>
    <definedName name="シャッター工事大規模改修">#REF!</definedName>
    <definedName name="ｼｮｳﾋｾﾞｲ" localSheetId="1">#REF!</definedName>
    <definedName name="ｼｮｳﾋｾﾞｲ">#REF!</definedName>
    <definedName name="ｼﾞｮｳﾎｳｼｮﾘｾﾝﾀｰﾄｳ" localSheetId="1">#REF!</definedName>
    <definedName name="ｼﾞｮｳﾎｳｼｮﾘｾﾝﾀｰﾄｳ">#REF!</definedName>
    <definedName name="ｼﾞｮｳﾎｳｼｮﾘｾﾝﾀｰﾄｳｹｲ" localSheetId="1">#REF!</definedName>
    <definedName name="ｼﾞｮｳﾎｳｼｮﾘｾﾝﾀｰﾄｳｹｲ">#REF!</definedName>
    <definedName name="ｼｮｹｲﾋ" localSheetId="1">#REF!</definedName>
    <definedName name="ｼｮｹｲﾋ">#REF!</definedName>
    <definedName name="スイッチ" localSheetId="1">#REF!</definedName>
    <definedName name="スイッチ">#REF!</definedName>
    <definedName name="ｽﾃﾝﾚｽ" localSheetId="1">#REF!</definedName>
    <definedName name="ｽﾃﾝﾚｽ">#REF!</definedName>
    <definedName name="ステンレス建具" localSheetId="1">#REF!</definedName>
    <definedName name="ステンレス建具">#REF!</definedName>
    <definedName name="スパイラ" localSheetId="1">#REF!</definedName>
    <definedName name="スパイラ">#REF!</definedName>
    <definedName name="スパイラルダクト" localSheetId="1">#REF!</definedName>
    <definedName name="スパイラルダクト">#REF!</definedName>
    <definedName name="スプリンクラー頭" localSheetId="1">#REF!</definedName>
    <definedName name="スプリンクラー頭">#REF!</definedName>
    <definedName name="スロープ１" localSheetId="1">#REF!</definedName>
    <definedName name="スロープ１">#REF!</definedName>
    <definedName name="スロープ２" localSheetId="1">#REF!</definedName>
    <definedName name="スロープ２">#REF!</definedName>
    <definedName name="ｾｺｳｶｼｮ" localSheetId="1">#REF!</definedName>
    <definedName name="ｾｺｳｶｼｮ">#REF!</definedName>
    <definedName name="せっぶ" localSheetId="1">#REF!</definedName>
    <definedName name="せっぶ">#REF!</definedName>
    <definedName name="ｿｳｺﾞｳｶｾﾂ" localSheetId="1">#REF!</definedName>
    <definedName name="ｿｳｺﾞｳｶｾﾂ">#REF!</definedName>
    <definedName name="その" localSheetId="1">#REF!</definedName>
    <definedName name="その">#REF!</definedName>
    <definedName name="その他" localSheetId="1">#REF!</definedName>
    <definedName name="その他">#REF!</definedName>
    <definedName name="その他１" localSheetId="1">#REF!</definedName>
    <definedName name="その他１">#REF!</definedName>
    <definedName name="ｿﾌﾄﾊﾊﾞｷ" localSheetId="1">#REF!</definedName>
    <definedName name="ｿﾌﾄﾊﾊﾞｷ">#REF!</definedName>
    <definedName name="ｿﾌﾄ巾木" localSheetId="1">#REF!</definedName>
    <definedName name="ｿﾌﾄ巾木">#REF!</definedName>
    <definedName name="ﾀ_ｲ_ﾙ_工_事" localSheetId="1">#REF!</definedName>
    <definedName name="ﾀ_ｲ_ﾙ_工_事">#REF!</definedName>
    <definedName name="ﾀｲﾄ" localSheetId="1">#REF!</definedName>
    <definedName name="ﾀｲﾄ">#REF!</definedName>
    <definedName name="ﾀｲﾄﾙ行" localSheetId="1">#REF!</definedName>
    <definedName name="ﾀｲﾄﾙ行">#REF!</definedName>
    <definedName name="タイル" localSheetId="1">#REF!</definedName>
    <definedName name="タイル">#REF!</definedName>
    <definedName name="ﾀｲﾙ･左官工事計" localSheetId="1">#REF!</definedName>
    <definedName name="ﾀｲﾙ･左官工事計">#REF!</definedName>
    <definedName name="タイル工" localSheetId="1">#REF!</definedName>
    <definedName name="タイル工">#REF!</definedName>
    <definedName name="タイル工事" localSheetId="1">#REF!</definedName>
    <definedName name="タイル工事">#REF!</definedName>
    <definedName name="タイル工事A" localSheetId="1">#REF!</definedName>
    <definedName name="タイル工事A">#REF!</definedName>
    <definedName name="タイル工事B" localSheetId="1">#REF!</definedName>
    <definedName name="タイル工事B">#REF!</definedName>
    <definedName name="タイル工事耐震" localSheetId="1">#REF!</definedName>
    <definedName name="タイル工事耐震">#REF!</definedName>
    <definedName name="タイル工事耐震改修" localSheetId="1">#REF!</definedName>
    <definedName name="タイル工事耐震改修">#REF!</definedName>
    <definedName name="タイル工事大規模改修" localSheetId="1">#REF!</definedName>
    <definedName name="タイル工事大規模改修">#REF!</definedName>
    <definedName name="ﾀﾞｸﾄ" localSheetId="1">#REF!</definedName>
    <definedName name="ﾀﾞｸﾄ">#REF!</definedName>
    <definedName name="ダクト工" localSheetId="1">#REF!</definedName>
    <definedName name="ダクト工">#REF!</definedName>
    <definedName name="ダクト小計" localSheetId="1">#REF!</definedName>
    <definedName name="ダクト小計">#REF!</definedName>
    <definedName name="ダクト設備" localSheetId="1">#REF!</definedName>
    <definedName name="ダクト設備">#REF!</definedName>
    <definedName name="ダクト複合単価">#N/A</definedName>
    <definedName name="ﾀﾀﾐ寄せ" localSheetId="1">#REF!</definedName>
    <definedName name="ﾀﾀﾐ寄せ">#REF!</definedName>
    <definedName name="たちつて" localSheetId="1">#REF!</definedName>
    <definedName name="たちつて">#REF!</definedName>
    <definedName name="タワー" localSheetId="1">#REF!</definedName>
    <definedName name="タワー">#REF!</definedName>
    <definedName name="ﾀﾝｸ据付" localSheetId="1">#REF!</definedName>
    <definedName name="ﾀﾝｸ据付">#REF!</definedName>
    <definedName name="ﾀﾝｸ配管撤去" localSheetId="1">#REF!</definedName>
    <definedName name="ﾀﾝｸ配管撤去">#REF!</definedName>
    <definedName name="ﾁ46">#N/A</definedName>
    <definedName name="ﾁｮｸｾﾂｺｳｼﾞﾋｹｲ" localSheetId="1">#REF!</definedName>
    <definedName name="ﾁｮｸｾﾂｺｳｼﾞﾋｹｲ">#REF!</definedName>
    <definedName name="っｋ" localSheetId="1">#REF!</definedName>
    <definedName name="っｋ">#REF!</definedName>
    <definedName name="っっｇ" localSheetId="1">#REF!</definedName>
    <definedName name="っっｇ">#REF!</definedName>
    <definedName name="っっｒ" localSheetId="1">#REF!</definedName>
    <definedName name="っっｒ">#REF!</definedName>
    <definedName name="っっｔ" localSheetId="1">#REF!</definedName>
    <definedName name="っっｔ">#REF!</definedName>
    <definedName name="っっｙ" localSheetId="1">#REF!</definedName>
    <definedName name="っっｙ">#REF!</definedName>
    <definedName name="つば付" localSheetId="1">#REF!</definedName>
    <definedName name="つば付">#REF!</definedName>
    <definedName name="ﾃﾞｰﾀ" localSheetId="1">#REF!</definedName>
    <definedName name="ﾃﾞｰﾀ">#REF!</definedName>
    <definedName name="デッキ" localSheetId="1">#REF!</definedName>
    <definedName name="デッキ">#REF!</definedName>
    <definedName name="デッキプレート" localSheetId="1">#REF!</definedName>
    <definedName name="デッキプレート">#REF!</definedName>
    <definedName name="テレビ" localSheetId="1">#REF!</definedName>
    <definedName name="テレビ">#REF!</definedName>
    <definedName name="テレビ共同受信設備工事" localSheetId="1">#REF!</definedName>
    <definedName name="テレビ共同受信設備工事">#REF!</definedName>
    <definedName name="ﾃﾚﾋﾞ受信設備工事" localSheetId="1">#REF!</definedName>
    <definedName name="ﾃﾚﾋﾞ受信設備工事">#REF!</definedName>
    <definedName name="ﾃﾝｹﾝｺｳ" localSheetId="1">#REF!</definedName>
    <definedName name="ﾃﾝｹﾝｺｳ">#REF!</definedName>
    <definedName name="テント" localSheetId="1">#REF!</definedName>
    <definedName name="テント">#REF!</definedName>
    <definedName name="ﾄｲﾚ" localSheetId="1">#REF!</definedName>
    <definedName name="ﾄｲﾚ">#REF!</definedName>
    <definedName name="ﾄｲﾚﾌﾞｰｽ" localSheetId="1">#REF!</definedName>
    <definedName name="ﾄｲﾚﾌﾞｰｽ">#REF!</definedName>
    <definedName name="ﾄｲﾚﾌﾞｰｽ小児用" localSheetId="1">#REF!</definedName>
    <definedName name="ﾄｲﾚﾌﾞｰｽ小児用">#REF!</definedName>
    <definedName name="トイレ電気工事" localSheetId="1">#REF!</definedName>
    <definedName name="トイレ電気工事">#REF!</definedName>
    <definedName name="ドロップ2" localSheetId="1">'リスト (2)二小'!ドロップ2</definedName>
    <definedName name="ドロップ2" localSheetId="27">'リスト (28)総和南中'!ドロップ2</definedName>
    <definedName name="ドロップ2">#N/A</definedName>
    <definedName name="ﾅｰｽ" localSheetId="1">#REF!</definedName>
    <definedName name="ﾅｰｽ">#REF!</definedName>
    <definedName name="なし" localSheetId="1">#REF!</definedName>
    <definedName name="なし">#REF!</definedName>
    <definedName name="なめ" localSheetId="1">#REF!</definedName>
    <definedName name="なめ">#REF!</definedName>
    <definedName name="ねじ無し電線管" localSheetId="1">#REF!</definedName>
    <definedName name="ねじ無し電線管">#REF!</definedName>
    <definedName name="パーティション工事A" localSheetId="1">#REF!</definedName>
    <definedName name="パーティション工事A">#REF!</definedName>
    <definedName name="パーティション工事B" localSheetId="1">#REF!</definedName>
    <definedName name="パーティション工事B">#REF!</definedName>
    <definedName name="パーティション工事C" localSheetId="1">#REF!</definedName>
    <definedName name="パーティション工事C">#REF!</definedName>
    <definedName name="パーティション工事大規模改修" localSheetId="1">#REF!</definedName>
    <definedName name="パーティション工事大規模改修">#REF!</definedName>
    <definedName name="パーティション他" localSheetId="1">#REF!</definedName>
    <definedName name="パーティション他">#REF!</definedName>
    <definedName name="ﾊﾞｯｸﾎｳ" localSheetId="1">#REF!</definedName>
    <definedName name="ﾊﾞｯｸﾎｳ">#REF!</definedName>
    <definedName name="ﾊﾙｺ" localSheetId="1">#REF!</definedName>
    <definedName name="ﾊﾙｺ">#REF!</definedName>
    <definedName name="ﾊﾞﾙﾌﾞ名称" localSheetId="1">#REF!</definedName>
    <definedName name="ﾊﾞﾙﾌﾞ名称">#REF!</definedName>
    <definedName name="ﾋｭｰﾑ管３００数" localSheetId="1">#REF!</definedName>
    <definedName name="ﾋｭｰﾑ管３００数">#REF!</definedName>
    <definedName name="ファンコイル" localSheetId="1">#REF!</definedName>
    <definedName name="ファンコイル">#REF!</definedName>
    <definedName name="ﾌｨﾙﾀｰ" localSheetId="1">#REF!</definedName>
    <definedName name="ﾌｨﾙﾀｰ">#REF!</definedName>
    <definedName name="ﾌｨﾙﾀｰ1" localSheetId="1">#REF!</definedName>
    <definedName name="ﾌｨﾙﾀｰ1">#REF!</definedName>
    <definedName name="ふう" localSheetId="1" hidden="1">#REF!</definedName>
    <definedName name="ふう" hidden="1">#REF!</definedName>
    <definedName name="ﾌｪﾝｽ" localSheetId="1">#REF!</definedName>
    <definedName name="ﾌｪﾝｽ">#REF!</definedName>
    <definedName name="プラグ止" localSheetId="1">#REF!</definedName>
    <definedName name="プラグ止">#REF!</definedName>
    <definedName name="プラグ止め" localSheetId="1">#REF!</definedName>
    <definedName name="プラグ止め">#REF!</definedName>
    <definedName name="ﾌﾟﾗｽﾁｯｸｻｯｼ計" localSheetId="1">#REF!</definedName>
    <definedName name="ﾌﾟﾗｽﾁｯｸｻｯｼ計">#REF!</definedName>
    <definedName name="ﾌﾟﾙﾎﾞｯｸｽ" localSheetId="1">#REF!</definedName>
    <definedName name="ﾌﾟﾙﾎﾞｯｸｽ">#REF!</definedName>
    <definedName name="ブレース補強耐震補強" localSheetId="1">#REF!</definedName>
    <definedName name="ブレース補強耐震補強">#REF!</definedName>
    <definedName name="ﾌﾚｰﾑ" localSheetId="1">#REF!</definedName>
    <definedName name="ﾌﾚｰﾑ">#REF!</definedName>
    <definedName name="フレキシ" localSheetId="1">#REF!</definedName>
    <definedName name="フレキシ">#REF!</definedName>
    <definedName name="フレキシブルジョイント" localSheetId="1">#REF!</definedName>
    <definedName name="フレキシブルジョイント">#REF!</definedName>
    <definedName name="ﾌﾛｰﾘﾝｸﾞ" localSheetId="1">#REF!</definedName>
    <definedName name="ﾌﾛｰﾘﾝｸﾞ">#REF!</definedName>
    <definedName name="プロパンボンベ" localSheetId="1">#REF!</definedName>
    <definedName name="プロパンボンベ">#REF!</definedName>
    <definedName name="ページ総数" localSheetId="1">#REF!</definedName>
    <definedName name="ページ総数">#REF!</definedName>
    <definedName name="ﾍﾟﾌ" localSheetId="1">#REF!</definedName>
    <definedName name="ﾍﾟﾌ">#REF!</definedName>
    <definedName name="ボイド" localSheetId="1">#REF!</definedName>
    <definedName name="ボイド">#REF!</definedName>
    <definedName name="ﾎﾞｯｸｽ類" localSheetId="1">#REF!</definedName>
    <definedName name="ﾎﾞｯｸｽ類">#REF!</definedName>
    <definedName name="ポリ粉体" localSheetId="1">#REF!</definedName>
    <definedName name="ポリ粉体">#REF!</definedName>
    <definedName name="ポリ粉体ライニング鋼管ＰＡ" localSheetId="1">#REF!</definedName>
    <definedName name="ポリ粉体ライニング鋼管ＰＡ">#REF!</definedName>
    <definedName name="ポリ粉体ライニング鋼管ＰＢ" localSheetId="1">#REF!</definedName>
    <definedName name="ポリ粉体ライニング鋼管ＰＢ">#REF!</definedName>
    <definedName name="ポリ粉体ライニング鋼管ＰＤ" localSheetId="1">#REF!</definedName>
    <definedName name="ポリ粉体ライニング鋼管ＰＤ">#REF!</definedName>
    <definedName name="ポンプ" localSheetId="1">#REF!</definedName>
    <definedName name="ポンプ">#REF!</definedName>
    <definedName name="ﾎﾟﾝﾌﾟ据付" localSheetId="1">#REF!</definedName>
    <definedName name="ﾎﾟﾝﾌﾟ据付">#REF!</definedName>
    <definedName name="ﾎﾟﾝﾌﾟ盤" localSheetId="1">#REF!</definedName>
    <definedName name="ﾎﾟﾝﾌﾟ盤">#REF!</definedName>
    <definedName name="ﾎﾟﾝﾌﾟ盤取付" localSheetId="1">#REF!</definedName>
    <definedName name="ﾎﾟﾝﾌﾟ盤取付">#REF!</definedName>
    <definedName name="ポ室撤去">#N/A</definedName>
    <definedName name="マイ" localSheetId="1">#REF!</definedName>
    <definedName name="マイ">#REF!</definedName>
    <definedName name="マクロ" localSheetId="1">#REF!</definedName>
    <definedName name="マクロ">#REF!</definedName>
    <definedName name="ﾏﾆｭｱﾙ" localSheetId="1">#REF!</definedName>
    <definedName name="ﾏﾆｭｱﾙ">#REF!</definedName>
    <definedName name="ﾒｲﾝﾒﾆｭｰ" localSheetId="1">#REF!</definedName>
    <definedName name="ﾒｲﾝﾒﾆｭｰ">#REF!</definedName>
    <definedName name="ﾒｰｶｰ比較" localSheetId="1">#REF!</definedName>
    <definedName name="ﾒｰｶｰ比較">#REF!</definedName>
    <definedName name="ﾒｯｼｭ" localSheetId="1">#REF!</definedName>
    <definedName name="ﾒｯｼｭ">#REF!</definedName>
    <definedName name="ﾒﾆｭｰ" localSheetId="1">#REF!</definedName>
    <definedName name="ﾒﾆｭｰ">#REF!</definedName>
    <definedName name="ﾒﾆｭｰ1" localSheetId="1">#REF!</definedName>
    <definedName name="ﾒﾆｭｰ1">#REF!</definedName>
    <definedName name="ﾒﾆｭｰ2" localSheetId="1">#REF!</definedName>
    <definedName name="ﾒﾆｭｰ2">#REF!</definedName>
    <definedName name="モヤ" localSheetId="1">#REF!</definedName>
    <definedName name="モヤ">#REF!</definedName>
    <definedName name="モルタル防水工事" localSheetId="1">#REF!</definedName>
    <definedName name="モルタル防水工事">#REF!</definedName>
    <definedName name="らり" localSheetId="1">#REF!</definedName>
    <definedName name="らり">#REF!</definedName>
    <definedName name="リスト" localSheetId="1">#REF!</definedName>
    <definedName name="リスト">#REF!</definedName>
    <definedName name="ﾙｰﾌﾟ" localSheetId="1">#REF!</definedName>
    <definedName name="ﾙｰﾌﾟ">#REF!</definedName>
    <definedName name="ﾙｰﾌﾟ2" localSheetId="1">#REF!</definedName>
    <definedName name="ﾙｰﾌﾟ2">#REF!</definedName>
    <definedName name="ﾛｰｶﾙ放送" localSheetId="1">#REF!</definedName>
    <definedName name="ﾛｰｶﾙ放送">#REF!</definedName>
    <definedName name="わ" localSheetId="1">#REF!</definedName>
    <definedName name="わ">#REF!</definedName>
    <definedName name="圧接" localSheetId="1">#REF!</definedName>
    <definedName name="圧接">#REF!</definedName>
    <definedName name="移設工事" localSheetId="1">#REF!</definedName>
    <definedName name="移設工事">#REF!</definedName>
    <definedName name="医療ガス設備" localSheetId="1">#REF!</definedName>
    <definedName name="医療ガス設備">#REF!</definedName>
    <definedName name="一位代価" localSheetId="1">#REF!</definedName>
    <definedName name="一位代価">#REF!</definedName>
    <definedName name="一次単価" localSheetId="1">#REF!</definedName>
    <definedName name="一次単価">#REF!</definedName>
    <definedName name="一式1" localSheetId="1">#REF!</definedName>
    <definedName name="一式1">#REF!</definedName>
    <definedName name="一式改修複写元" localSheetId="1">#REF!</definedName>
    <definedName name="一式改修複写元">#REF!</definedName>
    <definedName name="一式複写元" localSheetId="1">#REF!</definedName>
    <definedName name="一式複写元">#REF!</definedName>
    <definedName name="一般管理費" localSheetId="1">#REF!</definedName>
    <definedName name="一般管理費">#REF!</definedName>
    <definedName name="一般管理費計" localSheetId="1">#REF!</definedName>
    <definedName name="一般管理費計">#REF!</definedName>
    <definedName name="一般管理費等" localSheetId="1">#REF!</definedName>
    <definedName name="一般管理費等">#REF!</definedName>
    <definedName name="一般管理費率" localSheetId="1">#REF!</definedName>
    <definedName name="一般管理費率">#REF!</definedName>
    <definedName name="一般機械" localSheetId="1">#REF!</definedName>
    <definedName name="一般機械">#REF!</definedName>
    <definedName name="一般建築" localSheetId="1">#REF!</definedName>
    <definedName name="一般建築">#REF!</definedName>
    <definedName name="一般工事１" localSheetId="1">#REF!</definedName>
    <definedName name="一般工事１">#REF!</definedName>
    <definedName name="一般電気" localSheetId="1">#REF!</definedName>
    <definedName name="一般電気">#REF!</definedName>
    <definedName name="印刷" localSheetId="1">#REF!</definedName>
    <definedName name="印刷">#REF!</definedName>
    <definedName name="印刷1号" localSheetId="1">#REF!</definedName>
    <definedName name="印刷1号">#REF!</definedName>
    <definedName name="印刷2" localSheetId="1">#REF!</definedName>
    <definedName name="印刷2">#REF!</definedName>
    <definedName name="印刷2号" localSheetId="1">#REF!</definedName>
    <definedName name="印刷2号">#REF!</definedName>
    <definedName name="印刷2頁" localSheetId="1">#REF!</definedName>
    <definedName name="印刷2頁">#REF!</definedName>
    <definedName name="印刷3号" localSheetId="1">#REF!</definedName>
    <definedName name="印刷3号">#REF!</definedName>
    <definedName name="印刷GA2" localSheetId="1">#REF!</definedName>
    <definedName name="印刷GA2">#REF!</definedName>
    <definedName name="印刷GJ2" localSheetId="1">#REF!</definedName>
    <definedName name="印刷GJ2">#REF!</definedName>
    <definedName name="印刷GS2" localSheetId="1">#REF!</definedName>
    <definedName name="印刷GS2">#REF!</definedName>
    <definedName name="印刷HB2" localSheetId="1">#REF!</definedName>
    <definedName name="印刷HB2">#REF!</definedName>
    <definedName name="印刷HK2" localSheetId="1">#REF!</definedName>
    <definedName name="印刷HK2">#REF!</definedName>
    <definedName name="印刷HT2" localSheetId="1">#REF!</definedName>
    <definedName name="印刷HT2">#REF!</definedName>
    <definedName name="印刷書式" localSheetId="1">#REF!</definedName>
    <definedName name="印刷書式">#REF!</definedName>
    <definedName name="印刷書式01" localSheetId="1">#REF!</definedName>
    <definedName name="印刷書式01">#REF!</definedName>
    <definedName name="印刷書式0102" localSheetId="1">#REF!</definedName>
    <definedName name="印刷書式0102">#REF!</definedName>
    <definedName name="印刷書式0104" localSheetId="1">#REF!</definedName>
    <definedName name="印刷書式0104">#REF!</definedName>
    <definedName name="印刷書式0109" localSheetId="1">#REF!</definedName>
    <definedName name="印刷書式0109">#REF!</definedName>
    <definedName name="印刷範囲" localSheetId="1">#REF!</definedName>
    <definedName name="印刷範囲">#REF!</definedName>
    <definedName name="印刷範囲_小計_" localSheetId="1">#REF!</definedName>
    <definedName name="印刷範囲_小計_">#REF!</definedName>
    <definedName name="雨水排水工事" localSheetId="1">#REF!</definedName>
    <definedName name="雨水排水工事">#REF!</definedName>
    <definedName name="運搬処分解体" localSheetId="1">#REF!</definedName>
    <definedName name="運搬処分解体">#REF!</definedName>
    <definedName name="運搬処分大規模解体" localSheetId="1">#REF!</definedName>
    <definedName name="運搬処分大規模解体">#REF!</definedName>
    <definedName name="衛生器具" localSheetId="1">#REF!</definedName>
    <definedName name="衛生器具">#REF!</definedName>
    <definedName name="衛生器具１" localSheetId="1">#REF!</definedName>
    <definedName name="衛生器具１">#REF!</definedName>
    <definedName name="衛生器具設備計" localSheetId="1">#REF!</definedName>
    <definedName name="衛生器具設備計">#REF!</definedName>
    <definedName name="衛生計" localSheetId="1">#REF!</definedName>
    <definedName name="衛生計">#REF!</definedName>
    <definedName name="衛生設備" localSheetId="1">#REF!</definedName>
    <definedName name="衛生設備">#REF!</definedName>
    <definedName name="延床" localSheetId="1">#REF!</definedName>
    <definedName name="延床">#REF!</definedName>
    <definedName name="延床面積" localSheetId="1">#REF!</definedName>
    <definedName name="延床面積">#REF!</definedName>
    <definedName name="塩ビ" localSheetId="1">#REF!</definedName>
    <definedName name="塩ビ">#REF!</definedName>
    <definedName name="塩ﾋﾞｼｰﾄ" localSheetId="1">#REF!</definedName>
    <definedName name="塩ﾋﾞｼｰﾄ">#REF!</definedName>
    <definedName name="塩ビライ" localSheetId="1">#REF!</definedName>
    <definedName name="塩ビライ">#REF!</definedName>
    <definedName name="塩ビライニング鋼管ＶＡ" localSheetId="1">#REF!</definedName>
    <definedName name="塩ビライニング鋼管ＶＡ">#REF!</definedName>
    <definedName name="塩ビライニング鋼管ＶＢ" localSheetId="1">#REF!</definedName>
    <definedName name="塩ビライニング鋼管ＶＢ">#REF!</definedName>
    <definedName name="塩ビライニング鋼管ＶＤ" localSheetId="1">#REF!</definedName>
    <definedName name="塩ビライニング鋼管ＶＤ">#REF!</definedName>
    <definedName name="塩ﾋﾞ廻縁" localSheetId="1">#REF!</definedName>
    <definedName name="塩ﾋﾞ廻縁">#REF!</definedName>
    <definedName name="屋__根__工__事" localSheetId="1">#REF!</definedName>
    <definedName name="屋__根__工__事">#REF!</definedName>
    <definedName name="屋外衛生器具" localSheetId="1">#REF!</definedName>
    <definedName name="屋外衛生器具">#REF!</definedName>
    <definedName name="屋外給水" localSheetId="1">#REF!</definedName>
    <definedName name="屋外給水">#REF!</definedName>
    <definedName name="屋外上水" localSheetId="1">#REF!</definedName>
    <definedName name="屋外上水">#REF!</definedName>
    <definedName name="屋外設備計" localSheetId="1">#REF!</definedName>
    <definedName name="屋外設備計">#REF!</definedName>
    <definedName name="屋外中水" localSheetId="1">#REF!</definedName>
    <definedName name="屋外中水">#REF!</definedName>
    <definedName name="屋外排水" localSheetId="1">#REF!</definedName>
    <definedName name="屋外排水">#REF!</definedName>
    <definedName name="屋外配管" localSheetId="1">#REF!</definedName>
    <definedName name="屋外配管">#REF!</definedName>
    <definedName name="屋根" localSheetId="1">#REF!</definedName>
    <definedName name="屋根">#REF!</definedName>
    <definedName name="屋根及び樋工事">#N/A</definedName>
    <definedName name="屋根工事" localSheetId="1">#REF!</definedName>
    <definedName name="屋根工事">#REF!</definedName>
    <definedName name="屋根工事A" localSheetId="1">#REF!</definedName>
    <definedName name="屋根工事A">#REF!</definedName>
    <definedName name="屋根工事B" localSheetId="1">#REF!</definedName>
    <definedName name="屋根工事B">#REF!</definedName>
    <definedName name="屋根工事C" localSheetId="1">#REF!</definedName>
    <definedName name="屋根工事C">#REF!</definedName>
    <definedName name="屋根工事仕上" localSheetId="1">#REF!</definedName>
    <definedName name="屋根工事仕上">#REF!</definedName>
    <definedName name="屋根工事大規模改修" localSheetId="1">#REF!</definedName>
    <definedName name="屋根工事大規模改修">#REF!</definedName>
    <definedName name="屋根工事渡り廊下" localSheetId="1">#REF!</definedName>
    <definedName name="屋根工事渡り廊下">#REF!</definedName>
    <definedName name="屋根工事庇" localSheetId="1">#REF!</definedName>
    <definedName name="屋根工事庇">#REF!</definedName>
    <definedName name="屋根葺工" localSheetId="1">#REF!</definedName>
    <definedName name="屋根葺工">#REF!</definedName>
    <definedName name="屋内給水" localSheetId="1">#REF!</definedName>
    <definedName name="屋内給水">#REF!</definedName>
    <definedName name="屋内消火栓設備" localSheetId="1">#REF!</definedName>
    <definedName name="屋内消火栓設備">#REF!</definedName>
    <definedName name="屋内排水設備" localSheetId="1">#REF!</definedName>
    <definedName name="屋内排水設備">#REF!</definedName>
    <definedName name="乙" localSheetId="1">#REF!</definedName>
    <definedName name="乙">#REF!</definedName>
    <definedName name="温泉タンク" localSheetId="1">#REF!</definedName>
    <definedName name="温泉タンク">#REF!</definedName>
    <definedName name="下層１" localSheetId="1">#REF!</definedName>
    <definedName name="下層１">#REF!</definedName>
    <definedName name="下層２" localSheetId="1">#REF!</definedName>
    <definedName name="下層２">#REF!</definedName>
    <definedName name="下層数" localSheetId="1">#REF!</definedName>
    <definedName name="下層数">#REF!</definedName>
    <definedName name="下部庇仕上工事" localSheetId="1">#REF!</definedName>
    <definedName name="下部庇仕上工事">#REF!</definedName>
    <definedName name="下部庇撤去工事" localSheetId="1">#REF!</definedName>
    <definedName name="下部庇撤去工事">#REF!</definedName>
    <definedName name="仮タイル" localSheetId="1">#REF!</definedName>
    <definedName name="仮タイル">#REF!</definedName>
    <definedName name="仮減率" localSheetId="1">#REF!</definedName>
    <definedName name="仮減率">#REF!</definedName>
    <definedName name="仮設工事" localSheetId="1">#REF!</definedName>
    <definedName name="仮設工事">#REF!</definedName>
    <definedName name="仮設費率">#N/A</definedName>
    <definedName name="家具" localSheetId="1">#REF!</definedName>
    <definedName name="家具">#REF!</definedName>
    <definedName name="家具､ユニット頭" localSheetId="1">#REF!</definedName>
    <definedName name="家具､ユニット頭">#REF!</definedName>
    <definedName name="家具工事" localSheetId="1">#REF!</definedName>
    <definedName name="家具工事">#REF!</definedName>
    <definedName name="科目" localSheetId="1">#REF!</definedName>
    <definedName name="科目">#REF!</definedName>
    <definedName name="科目ページ" localSheetId="1">#REF!</definedName>
    <definedName name="科目ページ">#REF!</definedName>
    <definedName name="科目一般複写元" localSheetId="1">#REF!</definedName>
    <definedName name="科目一般複写元">#REF!</definedName>
    <definedName name="科目印刷範囲" localSheetId="1">#REF!</definedName>
    <definedName name="科目印刷範囲">#REF!</definedName>
    <definedName name="科目改修複写元" localSheetId="1">#REF!</definedName>
    <definedName name="科目改修複写元">#REF!</definedName>
    <definedName name="科目内訳" localSheetId="1">#REF!</definedName>
    <definedName name="科目内訳">#REF!</definedName>
    <definedName name="科目表題" localSheetId="1">#REF!</definedName>
    <definedName name="科目表題">#REF!</definedName>
    <definedName name="科目別内訳" localSheetId="1">#REF!</definedName>
    <definedName name="科目別内訳">#REF!</definedName>
    <definedName name="科目別内訳2" localSheetId="1">#REF!</definedName>
    <definedName name="科目別内訳2">#REF!</definedName>
    <definedName name="火報" localSheetId="1">#REF!</definedName>
    <definedName name="火報">#REF!</definedName>
    <definedName name="火報詳細" localSheetId="1">#REF!</definedName>
    <definedName name="火報詳細">#REF!</definedName>
    <definedName name="茄" localSheetId="1">#REF!</definedName>
    <definedName name="茄">#REF!</definedName>
    <definedName name="荷揚設備">#N/A</definedName>
    <definedName name="解体工事" localSheetId="1">#REF!</definedName>
    <definedName name="解体工事">#REF!</definedName>
    <definedName name="解体工事外構" localSheetId="1">#REF!</definedName>
    <definedName name="解体工事外構">#REF!</definedName>
    <definedName name="解体工事耐震" localSheetId="1">#REF!</definedName>
    <definedName name="解体工事耐震">#REF!</definedName>
    <definedName name="解体工事大規模" localSheetId="1">#REF!</definedName>
    <definedName name="解体工事大規模">#REF!</definedName>
    <definedName name="改修" localSheetId="1">#REF!</definedName>
    <definedName name="改修">#REF!</definedName>
    <definedName name="改修仮設費率表" localSheetId="1">#REF!</definedName>
    <definedName name="改修仮設費率表">#REF!</definedName>
    <definedName name="改修金属工事" localSheetId="1">#REF!</definedName>
    <definedName name="改修金属工事">#REF!</definedName>
    <definedName name="改修経費">#N/A</definedName>
    <definedName name="改修現場経費率表" localSheetId="1">#REF!</definedName>
    <definedName name="改修現場経費率表">#REF!</definedName>
    <definedName name="改修工事" localSheetId="1">#REF!</definedName>
    <definedName name="改修工事">#REF!</definedName>
    <definedName name="改修工事耐震" localSheetId="1">#REF!</definedName>
    <definedName name="改修工事耐震">#REF!</definedName>
    <definedName name="改修工事大規模" localSheetId="1">#REF!</definedName>
    <definedName name="改修工事大規模">#REF!</definedName>
    <definedName name="改修単価" localSheetId="1">#REF!</definedName>
    <definedName name="改修単価">#REF!</definedName>
    <definedName name="改築工事" localSheetId="1">#REF!</definedName>
    <definedName name="改築工事">#REF!</definedName>
    <definedName name="絵" localSheetId="1">#REF!</definedName>
    <definedName name="絵">#REF!</definedName>
    <definedName name="開口補強" localSheetId="1">#REF!</definedName>
    <definedName name="開口補強">#REF!</definedName>
    <definedName name="開放枠" localSheetId="1">#REF!</definedName>
    <definedName name="開放枠">#REF!</definedName>
    <definedName name="階段" localSheetId="1">#REF!</definedName>
    <definedName name="階段">#REF!</definedName>
    <definedName name="外ガス設備" localSheetId="1">#REF!</definedName>
    <definedName name="外ガス設備">#REF!</definedName>
    <definedName name="外給水設備" localSheetId="1">#REF!</definedName>
    <definedName name="外給水設備">#REF!</definedName>
    <definedName name="外給水撤">#N/A</definedName>
    <definedName name="外構" localSheetId="1">#REF!</definedName>
    <definedName name="外構">#REF!</definedName>
    <definedName name="外構階段" localSheetId="1">#REF!</definedName>
    <definedName name="外構階段">#REF!</definedName>
    <definedName name="外構工事" localSheetId="1">#REF!</definedName>
    <definedName name="外構工事">#REF!</definedName>
    <definedName name="外構工事H15計" localSheetId="1">#REF!</definedName>
    <definedName name="外構工事H15計">#REF!</definedName>
    <definedName name="外構工事外構" localSheetId="1">#REF!</definedName>
    <definedName name="外構工事外構">#REF!</definedName>
    <definedName name="外構工事計" localSheetId="1">#REF!</definedName>
    <definedName name="外構工事計">#REF!</definedName>
    <definedName name="外構工事補正計" localSheetId="1">#REF!</definedName>
    <definedName name="外構工事補正計">#REF!</definedName>
    <definedName name="外構全体" localSheetId="1">#REF!</definedName>
    <definedName name="外構全体">#REF!</definedName>
    <definedName name="外構代価０６" localSheetId="1">#REF!</definedName>
    <definedName name="外構代価０６">#REF!</definedName>
    <definedName name="外構代価０７" localSheetId="1">#REF!</definedName>
    <definedName name="外構代価０７">#REF!</definedName>
    <definedName name="外構代価２１" localSheetId="1">#REF!</definedName>
    <definedName name="外構代価２１">#REF!</definedName>
    <definedName name="外構代価２５Ｂ" localSheetId="1">#REF!</definedName>
    <definedName name="外構代価２５Ｂ">#REF!</definedName>
    <definedName name="外構代価２６Ｂ" localSheetId="1">#REF!</definedName>
    <definedName name="外構代価２６Ｂ">#REF!</definedName>
    <definedName name="外構代価２７Ｂ" localSheetId="1">#REF!</definedName>
    <definedName name="外構代価２７Ｂ">#REF!</definedName>
    <definedName name="外構代価２８Ｂ" localSheetId="1">#REF!</definedName>
    <definedName name="外構代価２８Ｂ">#REF!</definedName>
    <definedName name="外構代価２９Ｂ" localSheetId="1">#REF!</definedName>
    <definedName name="外構代価２９Ｂ">#REF!</definedName>
    <definedName name="外溝工事" localSheetId="1">#REF!</definedName>
    <definedName name="外溝工事">#REF!</definedName>
    <definedName name="外消火栓設備" localSheetId="1">#REF!</definedName>
    <definedName name="外消火栓設備">#REF!</definedName>
    <definedName name="外消火撤">#N/A</definedName>
    <definedName name="外装工事庇" localSheetId="1">#REF!</definedName>
    <definedName name="外装工事庇">#REF!</definedName>
    <definedName name="外灯" localSheetId="1">#REF!</definedName>
    <definedName name="外灯">#REF!</definedName>
    <definedName name="外灯設備工事" localSheetId="1">#REF!</definedName>
    <definedName name="外灯設備工事">#REF!</definedName>
    <definedName name="外排水設備" localSheetId="1">#REF!</definedName>
    <definedName name="外排水設備">#REF!</definedName>
    <definedName name="外排水撤">#N/A</definedName>
    <definedName name="外部解体工事大規模解体" localSheetId="1">#REF!</definedName>
    <definedName name="外部解体工事大規模解体">#REF!</definedName>
    <definedName name="外部金属製建具計" localSheetId="1">#REF!</definedName>
    <definedName name="外部金属製建具計">#REF!</definedName>
    <definedName name="外部建具工事計" localSheetId="1">#REF!</definedName>
    <definedName name="外部建具工事計">#REF!</definedName>
    <definedName name="外部左官工事" localSheetId="1">#REF!</definedName>
    <definedName name="外部左官工事">#REF!</definedName>
    <definedName name="外部仕上" localSheetId="1">#REF!</definedName>
    <definedName name="外部仕上">#REF!</definedName>
    <definedName name="外部足場" localSheetId="1">#REF!</definedName>
    <definedName name="外部足場">#REF!</definedName>
    <definedName name="外部木製建具計" localSheetId="1">#REF!</definedName>
    <definedName name="外部木製建具計">#REF!</definedName>
    <definedName name="概括表">#N/A</definedName>
    <definedName name="概算書" localSheetId="1">#REF!</definedName>
    <definedName name="概算書">#REF!</definedName>
    <definedName name="各種手元" localSheetId="1">#REF!</definedName>
    <definedName name="各種手元">#REF!</definedName>
    <definedName name="各種助手" localSheetId="1">#REF!</definedName>
    <definedName name="各種助手">#REF!</definedName>
    <definedName name="学上" localSheetId="1">#REF!</definedName>
    <definedName name="学上">#REF!</definedName>
    <definedName name="額縁1" localSheetId="1">#REF!</definedName>
    <definedName name="額縁1">#REF!</definedName>
    <definedName name="掛率表" localSheetId="1">#REF!</definedName>
    <definedName name="掛率表">#REF!</definedName>
    <definedName name="割増">#N/A</definedName>
    <definedName name="完成" localSheetId="1">#REF!</definedName>
    <definedName name="完成">#REF!</definedName>
    <definedName name="幹線" localSheetId="1">#REF!</definedName>
    <definedName name="幹線">#REF!</definedName>
    <definedName name="幹線計" localSheetId="1">#REF!</definedName>
    <definedName name="幹線計">#REF!</definedName>
    <definedName name="幹線設備工事" localSheetId="1">#REF!</definedName>
    <definedName name="幹線設備工事">#REF!</definedName>
    <definedName name="幹線撤去" localSheetId="1">#REF!</definedName>
    <definedName name="幹線撤去">#REF!</definedName>
    <definedName name="幹線動力" localSheetId="1">#REF!</definedName>
    <definedName name="幹線動力">#REF!</definedName>
    <definedName name="換気" localSheetId="1">#REF!</definedName>
    <definedName name="換気">#REF!</definedName>
    <definedName name="換気ダクト" localSheetId="1">#REF!</definedName>
    <definedName name="換気ダクト">#REF!</definedName>
    <definedName name="換気機器" localSheetId="1">#REF!</definedName>
    <definedName name="換気機器">#REF!</definedName>
    <definedName name="換気小計" localSheetId="1">#REF!</definedName>
    <definedName name="換気小計">#REF!</definedName>
    <definedName name="換気設備" localSheetId="1">#REF!</definedName>
    <definedName name="換気設備">#REF!</definedName>
    <definedName name="換気設備工事計" localSheetId="1">#REF!</definedName>
    <definedName name="換気設備工事計">#REF!</definedName>
    <definedName name="換気調整" localSheetId="1">#REF!</definedName>
    <definedName name="換気調整">#REF!</definedName>
    <definedName name="管径">#N/A</definedName>
    <definedName name="管材総括" localSheetId="1">#REF!</definedName>
    <definedName name="管材総括">#REF!</definedName>
    <definedName name="管容量" localSheetId="1">#REF!</definedName>
    <definedName name="管容量">#REF!</definedName>
    <definedName name="管理室空調機器" localSheetId="1">#REF!</definedName>
    <definedName name="管理室空調機器">#REF!</definedName>
    <definedName name="管理諸室等" localSheetId="1">#REF!</definedName>
    <definedName name="管理諸室等">#REF!</definedName>
    <definedName name="間仕切下地S" localSheetId="1">#REF!</definedName>
    <definedName name="間仕切下地S">#REF!</definedName>
    <definedName name="関連表" localSheetId="0" hidden="1">#REF!</definedName>
    <definedName name="関連表" localSheetId="9" hidden="1">#REF!</definedName>
    <definedName name="関連表" localSheetId="10" hidden="1">#REF!</definedName>
    <definedName name="関連表" localSheetId="12" hidden="1">#REF!</definedName>
    <definedName name="関連表" localSheetId="13" hidden="1">#REF!</definedName>
    <definedName name="関連表" localSheetId="15" hidden="1">#REF!</definedName>
    <definedName name="関連表" localSheetId="16" hidden="1">#REF!</definedName>
    <definedName name="関連表" localSheetId="17" hidden="1">#REF!</definedName>
    <definedName name="関連表" localSheetId="18" hidden="1">#REF!</definedName>
    <definedName name="関連表" localSheetId="1" hidden="1">#REF!</definedName>
    <definedName name="関連表" localSheetId="19" hidden="1">#REF!</definedName>
    <definedName name="関連表" localSheetId="24" hidden="1">#REF!</definedName>
    <definedName name="関連表" localSheetId="25" hidden="1">#REF!</definedName>
    <definedName name="関連表" localSheetId="27" hidden="1">#REF!</definedName>
    <definedName name="関連表" localSheetId="2" hidden="1">#REF!</definedName>
    <definedName name="関連表" localSheetId="30" hidden="1">#REF!</definedName>
    <definedName name="関連表" localSheetId="3" hidden="1">#REF!</definedName>
    <definedName name="関連表" localSheetId="6" hidden="1">#REF!</definedName>
    <definedName name="関連表" localSheetId="7" hidden="1">#REF!</definedName>
    <definedName name="関連表" hidden="1">#REF!</definedName>
    <definedName name="丸" localSheetId="1">#REF!</definedName>
    <definedName name="丸">#REF!</definedName>
    <definedName name="丸型ボックス" localSheetId="1">#REF!</definedName>
    <definedName name="丸型ボックス">#REF!</definedName>
    <definedName name="丸形露出ﾎﾞｯｸｽ" localSheetId="1">#REF!</definedName>
    <definedName name="丸形露出ﾎﾞｯｸｽ">#REF!</definedName>
    <definedName name="顔" localSheetId="1">#REF!</definedName>
    <definedName name="顔">#REF!</definedName>
    <definedName name="器具" localSheetId="1">#REF!</definedName>
    <definedName name="器具">#REF!</definedName>
    <definedName name="器具庫" localSheetId="1">#REF!</definedName>
    <definedName name="器具庫">#REF!</definedName>
    <definedName name="器具取設">#N/A</definedName>
    <definedName name="器具小計" localSheetId="1">#REF!</definedName>
    <definedName name="器具小計">#REF!</definedName>
    <definedName name="器具撤去" localSheetId="1">#REF!</definedName>
    <definedName name="器具撤去">#REF!</definedName>
    <definedName name="基準単価" localSheetId="1">#REF!</definedName>
    <definedName name="基準単価">#REF!</definedName>
    <definedName name="基礎コン" localSheetId="1">#REF!</definedName>
    <definedName name="基礎コン">#REF!</definedName>
    <definedName name="基礎コンクリート工事" localSheetId="1">#REF!</definedName>
    <definedName name="基礎コンクリート工事">#REF!</definedName>
    <definedName name="基礎解体" localSheetId="1">#REF!</definedName>
    <definedName name="基礎解体">#REF!</definedName>
    <definedName name="基礎型枠工事" localSheetId="1">#REF!</definedName>
    <definedName name="基礎型枠工事">#REF!</definedName>
    <definedName name="基礎天端" localSheetId="1">#REF!</definedName>
    <definedName name="基礎天端">#REF!</definedName>
    <definedName name="基礎部鉄筋工事" localSheetId="1">#REF!</definedName>
    <definedName name="基礎部鉄筋工事">#REF!</definedName>
    <definedName name="基本ﾃﾞｰﾀｰ" localSheetId="1">#REF!</definedName>
    <definedName name="基本ﾃﾞｰﾀｰ">#REF!</definedName>
    <definedName name="基本総合仮設費率表" localSheetId="1">#REF!</definedName>
    <definedName name="基本総合仮設費率表">#REF!</definedName>
    <definedName name="既製ｺﾝｸﾘ_ﾄ">#N/A</definedName>
    <definedName name="既製コンクリート工事" localSheetId="1">#REF!</definedName>
    <definedName name="既製コンクリート工事">#REF!</definedName>
    <definedName name="既製コンクリート工事A" localSheetId="1">#REF!</definedName>
    <definedName name="既製コンクリート工事A">#REF!</definedName>
    <definedName name="既製コンクリート工事B" localSheetId="1">#REF!</definedName>
    <definedName name="既製コンクリート工事B">#REF!</definedName>
    <definedName name="既製コンクリート工事C" localSheetId="1">#REF!</definedName>
    <definedName name="既製コンクリート工事C">#REF!</definedName>
    <definedName name="既製コンクリート工事仕上" localSheetId="1">#REF!</definedName>
    <definedName name="既製コンクリート工事仕上">#REF!</definedName>
    <definedName name="既製コンクリート工事耐震改修" localSheetId="1">#REF!</definedName>
    <definedName name="既製コンクリート工事耐震改修">#REF!</definedName>
    <definedName name="既製コンクリート工事大規模改修" localSheetId="1">#REF!</definedName>
    <definedName name="既製コンクリート工事大規模改修">#REF!</definedName>
    <definedName name="既設管切" localSheetId="1">#REF!</definedName>
    <definedName name="既設管切">#REF!</definedName>
    <definedName name="既設管切断" localSheetId="1">#REF!</definedName>
    <definedName name="既設管切断">#REF!</definedName>
    <definedName name="既設管接" localSheetId="1">#REF!</definedName>
    <definedName name="既設管接">#REF!</definedName>
    <definedName name="既設管接続" localSheetId="1">#REF!</definedName>
    <definedName name="既設管接続">#REF!</definedName>
    <definedName name="既設硬質" localSheetId="1">#REF!</definedName>
    <definedName name="既設硬質">#REF!</definedName>
    <definedName name="既設硬質塩化ビニル管撤去" localSheetId="1">#REF!</definedName>
    <definedName name="既設硬質塩化ビニル管撤去">#REF!</definedName>
    <definedName name="既設鋼管" localSheetId="1">#REF!</definedName>
    <definedName name="既設鋼管">#REF!</definedName>
    <definedName name="既設鋼管撤去" localSheetId="1">#REF!</definedName>
    <definedName name="既設鋼管撤去">#REF!</definedName>
    <definedName name="既設弁類" localSheetId="1">#REF!</definedName>
    <definedName name="既設弁類">#REF!</definedName>
    <definedName name="既設弁類撤去" localSheetId="1">#REF!</definedName>
    <definedName name="既設弁類撤去">#REF!</definedName>
    <definedName name="既設弁類撤去再取付" localSheetId="1">#REF!</definedName>
    <definedName name="既設弁類撤去再取付">#REF!</definedName>
    <definedName name="既存園舎解体" localSheetId="1">#REF!</definedName>
    <definedName name="既存園舎解体">#REF!</definedName>
    <definedName name="機改仮" localSheetId="1">#REF!</definedName>
    <definedName name="機改仮">#REF!</definedName>
    <definedName name="機改仮機" localSheetId="1">#REF!</definedName>
    <definedName name="機改仮機">#REF!</definedName>
    <definedName name="機改仮昇" localSheetId="1">#REF!</definedName>
    <definedName name="機改仮昇">#REF!</definedName>
    <definedName name="機改仮電" localSheetId="1">#REF!</definedName>
    <definedName name="機改仮電">#REF!</definedName>
    <definedName name="機改現" localSheetId="1">#REF!</definedName>
    <definedName name="機改現">#REF!</definedName>
    <definedName name="機改現機" localSheetId="1">#REF!</definedName>
    <definedName name="機改現機">#REF!</definedName>
    <definedName name="機改現昇" localSheetId="1">#REF!</definedName>
    <definedName name="機改現昇">#REF!</definedName>
    <definedName name="機改現電" localSheetId="1">#REF!</definedName>
    <definedName name="機改現電">#REF!</definedName>
    <definedName name="機械" localSheetId="1">#REF!</definedName>
    <definedName name="機械">#REF!</definedName>
    <definedName name="機械運転工" localSheetId="1">#REF!</definedName>
    <definedName name="機械運転工">#REF!</definedName>
    <definedName name="機械運搬費" localSheetId="1">#REF!</definedName>
    <definedName name="機械運搬費">#REF!</definedName>
    <definedName name="機械計" localSheetId="1">#REF!</definedName>
    <definedName name="機械計">#REF!</definedName>
    <definedName name="機械工" localSheetId="1">#REF!</definedName>
    <definedName name="機械工">#REF!</definedName>
    <definedName name="機械集計" localSheetId="1">#REF!</definedName>
    <definedName name="機械集計">#REF!</definedName>
    <definedName name="機械設備" localSheetId="1">#REF!</definedName>
    <definedName name="機械設備">#REF!</definedName>
    <definedName name="機械設備工" localSheetId="1">#REF!</definedName>
    <definedName name="機械設備工">#REF!</definedName>
    <definedName name="機械設備工事" localSheetId="1">#REF!</definedName>
    <definedName name="機械設備工事">#REF!</definedName>
    <definedName name="機械撤去計" localSheetId="1">#REF!</definedName>
    <definedName name="機械撤去計">#REF!</definedName>
    <definedName name="機器基礎">#N/A</definedName>
    <definedName name="機器取設">#N/A</definedName>
    <definedName name="機新仮" localSheetId="1">#REF!</definedName>
    <definedName name="機新仮">#REF!</definedName>
    <definedName name="機新仮機" localSheetId="1">#REF!</definedName>
    <definedName name="機新仮機">#REF!</definedName>
    <definedName name="機新仮昇" localSheetId="1">#REF!</definedName>
    <definedName name="機新仮昇">#REF!</definedName>
    <definedName name="機新仮電" localSheetId="1">#REF!</definedName>
    <definedName name="機新仮電">#REF!</definedName>
    <definedName name="機新現" localSheetId="1">#REF!</definedName>
    <definedName name="機新現">#REF!</definedName>
    <definedName name="機新現機" localSheetId="1">#REF!</definedName>
    <definedName name="機新現機">#REF!</definedName>
    <definedName name="機新現昇" localSheetId="1">#REF!</definedName>
    <definedName name="機新現昇">#REF!</definedName>
    <definedName name="機新現電" localSheetId="1">#REF!</definedName>
    <definedName name="機新現電">#REF!</definedName>
    <definedName name="機般" localSheetId="1">#REF!</definedName>
    <definedName name="機般">#REF!</definedName>
    <definedName name="機般機" localSheetId="1">#REF!</definedName>
    <definedName name="機般機">#REF!</definedName>
    <definedName name="機般昇" localSheetId="1">#REF!</definedName>
    <definedName name="機般昇">#REF!</definedName>
    <definedName name="記入表" localSheetId="1">#REF!</definedName>
    <definedName name="記入表">#REF!</definedName>
    <definedName name="記入表2" localSheetId="1">#REF!</definedName>
    <definedName name="記入表2">#REF!</definedName>
    <definedName name="客室用TEL" localSheetId="1">#REF!</definedName>
    <definedName name="客室用TEL">#REF!</definedName>
    <definedName name="逆止弁・" localSheetId="1">#REF!</definedName>
    <definedName name="逆止弁・">#REF!</definedName>
    <definedName name="逆止弁・管端防食コア" localSheetId="1">#REF!</definedName>
    <definedName name="逆止弁・管端防食コア">#REF!</definedName>
    <definedName name="給水計" localSheetId="1">#REF!</definedName>
    <definedName name="給水計">#REF!</definedName>
    <definedName name="給水小計" localSheetId="1">#REF!</definedName>
    <definedName name="給水小計">#REF!</definedName>
    <definedName name="給水設備" localSheetId="1">#REF!</definedName>
    <definedName name="給水設備">#REF!</definedName>
    <definedName name="給水設備工事計" localSheetId="1">#REF!</definedName>
    <definedName name="給水設備工事計">#REF!</definedName>
    <definedName name="給水土工事" localSheetId="1">#REF!</definedName>
    <definedName name="給水土工事">#REF!</definedName>
    <definedName name="給水土工事単" localSheetId="1">#REF!</definedName>
    <definedName name="給水土工事単">#REF!</definedName>
    <definedName name="給湯小計" localSheetId="1">#REF!</definedName>
    <definedName name="給湯小計">#REF!</definedName>
    <definedName name="給湯設備" localSheetId="1">#REF!</definedName>
    <definedName name="給湯設備">#REF!</definedName>
    <definedName name="給湯設備工事計" localSheetId="1">#REF!</definedName>
    <definedName name="給湯設備工事計">#REF!</definedName>
    <definedName name="給排水ガス設備" localSheetId="1">#REF!</definedName>
    <definedName name="給排水ガス設備">#REF!</definedName>
    <definedName name="給排水計" localSheetId="1">#REF!</definedName>
    <definedName name="給排水計">#REF!</definedName>
    <definedName name="共通データ" localSheetId="1">#REF!</definedName>
    <definedName name="共通データ">#REF!</definedName>
    <definedName name="共通仮設" localSheetId="1">#REF!</definedName>
    <definedName name="共通仮設">#REF!</definedName>
    <definedName name="共通仮設一般" localSheetId="1">#REF!</definedName>
    <definedName name="共通仮設一般">#REF!</definedName>
    <definedName name="共通仮設改修" localSheetId="1">#REF!</definedName>
    <definedName name="共通仮設改修">#REF!</definedName>
    <definedName name="共通仮設工事" localSheetId="1">#REF!</definedName>
    <definedName name="共通仮設工事">#REF!</definedName>
    <definedName name="共通仮設費" localSheetId="1">#REF!</definedName>
    <definedName name="共通仮設費">#REF!</definedName>
    <definedName name="共通仮設費率" localSheetId="1">#REF!</definedName>
    <definedName name="共通仮設費率">#REF!</definedName>
    <definedName name="共通仮設率" localSheetId="1">#REF!</definedName>
    <definedName name="共通仮設率">#REF!</definedName>
    <definedName name="共通機改" localSheetId="1">#REF!</definedName>
    <definedName name="共通機改">#REF!</definedName>
    <definedName name="共通機械" localSheetId="1">#REF!</definedName>
    <definedName name="共通機械">#REF!</definedName>
    <definedName name="共通電改" localSheetId="1">#REF!</definedName>
    <definedName name="共通電改">#REF!</definedName>
    <definedName name="共通電気" localSheetId="1">#REF!</definedName>
    <definedName name="共通電気">#REF!</definedName>
    <definedName name="共通費" localSheetId="1">#REF!</definedName>
    <definedName name="共通費">#REF!</definedName>
    <definedName name="共通費A2" localSheetId="1">#REF!</definedName>
    <definedName name="共通費A2">#REF!</definedName>
    <definedName name="共通費A3" localSheetId="1">#REF!</definedName>
    <definedName name="共通費A3">#REF!</definedName>
    <definedName name="共通費計" localSheetId="1">#REF!</definedName>
    <definedName name="共通費計">#REF!</definedName>
    <definedName name="共通費計算書" localSheetId="1">#REF!</definedName>
    <definedName name="共通費計算書">#REF!</definedName>
    <definedName name="共通費計算書2" localSheetId="1">#REF!</definedName>
    <definedName name="共通費計算書2">#REF!</definedName>
    <definedName name="共通費率表" localSheetId="1">#REF!</definedName>
    <definedName name="共通費率表">#REF!</definedName>
    <definedName name="共同積算TEL_FAX" localSheetId="1">#REF!</definedName>
    <definedName name="共同積算TEL_FAX">#REF!</definedName>
    <definedName name="共同積算住所" localSheetId="1">#REF!</definedName>
    <definedName name="共同積算住所">#REF!</definedName>
    <definedName name="強" localSheetId="1">#REF!</definedName>
    <definedName name="強">#REF!</definedName>
    <definedName name="業者ﾘｽﾄ" localSheetId="1">#REF!</definedName>
    <definedName name="業者ﾘｽﾄ">#REF!</definedName>
    <definedName name="業者見積" localSheetId="1">#REF!</definedName>
    <definedName name="業者見積">#REF!</definedName>
    <definedName name="巾木B2" localSheetId="1">#REF!</definedName>
    <definedName name="巾木B2">#REF!</definedName>
    <definedName name="巾木B3" localSheetId="1">#REF!</definedName>
    <definedName name="巾木B3">#REF!</definedName>
    <definedName name="巾木B5" localSheetId="1">#REF!</definedName>
    <definedName name="巾木B5">#REF!</definedName>
    <definedName name="巾木B7" localSheetId="1">#REF!</definedName>
    <definedName name="巾木B7">#REF!</definedName>
    <definedName name="巾木B8" localSheetId="1">#REF!</definedName>
    <definedName name="巾木B8">#REF!</definedName>
    <definedName name="金" localSheetId="1">#REF!</definedName>
    <definedName name="金">#REF!</definedName>
    <definedName name="金。" localSheetId="1">#REF!</definedName>
    <definedName name="金。">#REF!</definedName>
    <definedName name="金__属__工__事" localSheetId="1">#REF!</definedName>
    <definedName name="金__属__工__事">#REF!</definedName>
    <definedName name="金_属_建_具_工_事" localSheetId="1">#REF!</definedName>
    <definedName name="金_属_建_具_工_事">#REF!</definedName>
    <definedName name="金額" localSheetId="1">#REF!</definedName>
    <definedName name="金額">#REF!</definedName>
    <definedName name="金銭保証" localSheetId="1">#REF!</definedName>
    <definedName name="金銭保証">#REF!</definedName>
    <definedName name="金属" localSheetId="1">#REF!</definedName>
    <definedName name="金属">#REF!</definedName>
    <definedName name="金属外装材" localSheetId="1">#REF!</definedName>
    <definedName name="金属外装材">#REF!</definedName>
    <definedName name="金属建具" localSheetId="1">#REF!</definedName>
    <definedName name="金属建具">#REF!</definedName>
    <definedName name="金属工事" localSheetId="1">#REF!</definedName>
    <definedName name="金属工事">#REF!</definedName>
    <definedName name="金属工事_２" localSheetId="1">#REF!</definedName>
    <definedName name="金属工事_２">#REF!</definedName>
    <definedName name="金属工事_３" localSheetId="1">#REF!</definedName>
    <definedName name="金属工事_３">#REF!</definedName>
    <definedName name="金属工事_４" localSheetId="1">#REF!</definedName>
    <definedName name="金属工事_４">#REF!</definedName>
    <definedName name="金属工事_５" localSheetId="1">#REF!</definedName>
    <definedName name="金属工事_５">#REF!</definedName>
    <definedName name="金属工事A" localSheetId="1">#REF!</definedName>
    <definedName name="金属工事A">#REF!</definedName>
    <definedName name="金属工事B" localSheetId="1">#REF!</definedName>
    <definedName name="金属工事B">#REF!</definedName>
    <definedName name="金属工事C" localSheetId="1">#REF!</definedName>
    <definedName name="金属工事C">#REF!</definedName>
    <definedName name="金属工事仕上" localSheetId="1">#REF!</definedName>
    <definedName name="金属工事仕上">#REF!</definedName>
    <definedName name="金属工事耐震改修" localSheetId="1">#REF!</definedName>
    <definedName name="金属工事耐震改修">#REF!</definedName>
    <definedName name="金属工事大規模改修" localSheetId="1">#REF!</definedName>
    <definedName name="金属工事大規模改修">#REF!</definedName>
    <definedName name="金属工事庇" localSheetId="1">#REF!</definedName>
    <definedName name="金属工事庇">#REF!</definedName>
    <definedName name="金属製建具工事" localSheetId="1">#REF!</definedName>
    <definedName name="金属製建具工事">#REF!</definedName>
    <definedName name="金属製建具工事_１" localSheetId="1">#REF!</definedName>
    <definedName name="金属製建具工事_１">#REF!</definedName>
    <definedName name="金属製建具工事_２" localSheetId="1">#REF!</definedName>
    <definedName name="金属製建具工事_２">#REF!</definedName>
    <definedName name="金属製建具工事A" localSheetId="1">#REF!</definedName>
    <definedName name="金属製建具工事A">#REF!</definedName>
    <definedName name="金属製建具工事B" localSheetId="1">#REF!</definedName>
    <definedName name="金属製建具工事B">#REF!</definedName>
    <definedName name="金属製建具工事C" localSheetId="1">#REF!</definedName>
    <definedName name="金属製建具工事C">#REF!</definedName>
    <definedName name="金属製建具工事仕上" localSheetId="1">#REF!</definedName>
    <definedName name="金属製建具工事仕上">#REF!</definedName>
    <definedName name="金属製建具工事耐震改修" localSheetId="1">#REF!</definedName>
    <definedName name="金属製建具工事耐震改修">#REF!</definedName>
    <definedName name="金属製建具工事大規模改修" localSheetId="1">#REF!</definedName>
    <definedName name="金属製建具工事大規模改修">#REF!</definedName>
    <definedName name="金属線ぴ" localSheetId="1">#REF!</definedName>
    <definedName name="金属線ぴ">#REF!</definedName>
    <definedName name="金属配管" localSheetId="1">#REF!</definedName>
    <definedName name="金属配管">#REF!</definedName>
    <definedName name="金抜設計書" localSheetId="1">#REF!</definedName>
    <definedName name="金抜設計書">#REF!</definedName>
    <definedName name="区分" localSheetId="1">#REF!</definedName>
    <definedName name="区分">#REF!</definedName>
    <definedName name="区分A1" localSheetId="1">#REF!</definedName>
    <definedName name="区分A1">#REF!</definedName>
    <definedName name="区分ﾘﾝｸ" localSheetId="1">#REF!</definedName>
    <definedName name="区分ﾘﾝｸ">#REF!</definedName>
    <definedName name="躯体コン" localSheetId="1">#REF!</definedName>
    <definedName name="躯体コン">#REF!</definedName>
    <definedName name="躯体撤去解体" localSheetId="1">#REF!</definedName>
    <definedName name="躯体撤去解体">#REF!</definedName>
    <definedName name="空気ろ過器" localSheetId="1">#REF!</definedName>
    <definedName name="空気ろ過器">#REF!</definedName>
    <definedName name="空気調和設備計" localSheetId="1">#REF!</definedName>
    <definedName name="空気調和設備計">#REF!</definedName>
    <definedName name="空調ダクト" localSheetId="1">#REF!</definedName>
    <definedName name="空調ダクト">#REF!</definedName>
    <definedName name="空調機" localSheetId="1">#REF!</definedName>
    <definedName name="空調機">#REF!</definedName>
    <definedName name="空調機器" localSheetId="1">#REF!</definedName>
    <definedName name="空調機器">#REF!</definedName>
    <definedName name="空調機器設備" localSheetId="1">#REF!</definedName>
    <definedName name="空調機器設備">#REF!</definedName>
    <definedName name="空調計" localSheetId="1">#REF!</definedName>
    <definedName name="空調計">#REF!</definedName>
    <definedName name="空調設備" localSheetId="1">#REF!</definedName>
    <definedName name="空調設備">#REF!</definedName>
    <definedName name="空調調整" localSheetId="1">#REF!</definedName>
    <definedName name="空調調整">#REF!</definedName>
    <definedName name="空調配管" localSheetId="1">#REF!</definedName>
    <definedName name="空調配管">#REF!</definedName>
    <definedName name="掘さく" localSheetId="1">#REF!</definedName>
    <definedName name="掘さく">#REF!</definedName>
    <definedName name="掘削１" localSheetId="1">#REF!</definedName>
    <definedName name="掘削１">#REF!</definedName>
    <definedName name="掘削２" localSheetId="1">#REF!</definedName>
    <definedName name="掘削２">#REF!</definedName>
    <definedName name="型__枠__工__事" localSheetId="1">#REF!</definedName>
    <definedName name="型__枠__工__事">#REF!</definedName>
    <definedName name="型枠" localSheetId="1">#REF!</definedName>
    <definedName name="型枠">#REF!</definedName>
    <definedName name="型枠･基礎" localSheetId="1">#REF!</definedName>
    <definedName name="型枠･基礎">#REF!</definedName>
    <definedName name="型枠･壁" localSheetId="1">#REF!</definedName>
    <definedName name="型枠･壁">#REF!</definedName>
    <definedName name="型枠工" localSheetId="1">#REF!</definedName>
    <definedName name="型枠工">#REF!</definedName>
    <definedName name="型枠工事" localSheetId="1">#REF!</definedName>
    <definedName name="型枠工事">#REF!</definedName>
    <definedName name="型枠工事A" localSheetId="1">#REF!</definedName>
    <definedName name="型枠工事A">#REF!</definedName>
    <definedName name="型枠工事B" localSheetId="1">#REF!</definedName>
    <definedName name="型枠工事B">#REF!</definedName>
    <definedName name="型枠工事C" localSheetId="1">#REF!</definedName>
    <definedName name="型枠工事C">#REF!</definedName>
    <definedName name="型枠工事計" localSheetId="1">#REF!</definedName>
    <definedName name="型枠工事計">#REF!</definedName>
    <definedName name="型枠工事耐震" localSheetId="1">#REF!</definedName>
    <definedName name="型枠工事耐震">#REF!</definedName>
    <definedName name="型枠工事大規模改修" localSheetId="1">#REF!</definedName>
    <definedName name="型枠工事大規模改修">#REF!</definedName>
    <definedName name="型枠工事渡り廊下" localSheetId="1">#REF!</definedName>
    <definedName name="型枠工事渡り廊下">#REF!</definedName>
    <definedName name="契約保証" localSheetId="1">#REF!</definedName>
    <definedName name="契約保証">#REF!</definedName>
    <definedName name="経費" localSheetId="1">#REF!</definedName>
    <definedName name="経費">#REF!</definedName>
    <definedName name="経費計算02" localSheetId="1">#REF!</definedName>
    <definedName name="経費計算02">#REF!</definedName>
    <definedName name="経費算出" localSheetId="1">#REF!</definedName>
    <definedName name="経費算出">#REF!</definedName>
    <definedName name="経費率">#N/A</definedName>
    <definedName name="罫線" localSheetId="1">#REF!</definedName>
    <definedName name="罫線">#REF!</definedName>
    <definedName name="罫線1" localSheetId="1">#REF!</definedName>
    <definedName name="罫線1">#REF!</definedName>
    <definedName name="罫線実行" localSheetId="1">#REF!</definedName>
    <definedName name="罫線実行">#REF!</definedName>
    <definedName name="罫続き" localSheetId="1">#REF!</definedName>
    <definedName name="罫続き">#REF!</definedName>
    <definedName name="計算" localSheetId="1">#REF!</definedName>
    <definedName name="計算">#REF!</definedName>
    <definedName name="計算書表題" localSheetId="1">#REF!</definedName>
    <definedName name="計算書表題">#REF!</definedName>
    <definedName name="警報計" localSheetId="1">#REF!</definedName>
    <definedName name="警報計">#REF!</definedName>
    <definedName name="警報土工事" localSheetId="1">#REF!</definedName>
    <definedName name="警報土工事">#REF!</definedName>
    <definedName name="軽作業員" localSheetId="1">#REF!</definedName>
    <definedName name="軽作業員">#REF!</definedName>
    <definedName name="軽天下地" localSheetId="1">#REF!</definedName>
    <definedName name="軽天下地">#REF!</definedName>
    <definedName name="桁" localSheetId="1">#REF!</definedName>
    <definedName name="桁">#REF!</definedName>
    <definedName name="桁数" localSheetId="1">#REF!</definedName>
    <definedName name="桁数">#REF!</definedName>
    <definedName name="桁数SUB" localSheetId="1">#REF!</definedName>
    <definedName name="桁数SUB">#REF!</definedName>
    <definedName name="桁本" localSheetId="1">#REF!</definedName>
    <definedName name="桁本">#REF!</definedName>
    <definedName name="結合">#N/A</definedName>
    <definedName name="建て" localSheetId="1">#REF!</definedName>
    <definedName name="建て">#REF!</definedName>
    <definedName name="建改現" localSheetId="1">#REF!</definedName>
    <definedName name="建改現">#REF!</definedName>
    <definedName name="建改現機" localSheetId="1">#REF!</definedName>
    <definedName name="建改現機">#REF!</definedName>
    <definedName name="建改現昇" localSheetId="1">#REF!</definedName>
    <definedName name="建改現昇">#REF!</definedName>
    <definedName name="建改現電" localSheetId="1">#REF!</definedName>
    <definedName name="建改現電">#REF!</definedName>
    <definedName name="建具解体工事大規模解体" localSheetId="1">#REF!</definedName>
    <definedName name="建具解体工事大規模解体">#REF!</definedName>
    <definedName name="建具撤去解体" localSheetId="1">#REF!</definedName>
    <definedName name="建具撤去解体">#REF!</definedName>
    <definedName name="建具枠1" localSheetId="1">#REF!</definedName>
    <definedName name="建具枠1">#REF!</definedName>
    <definedName name="建新仮" localSheetId="1">#REF!</definedName>
    <definedName name="建新仮">#REF!</definedName>
    <definedName name="建新仮機" localSheetId="1">#REF!</definedName>
    <definedName name="建新仮機">#REF!</definedName>
    <definedName name="建新仮昇" localSheetId="1">#REF!</definedName>
    <definedName name="建新仮昇">#REF!</definedName>
    <definedName name="建新仮電" localSheetId="1">#REF!</definedName>
    <definedName name="建新仮電">#REF!</definedName>
    <definedName name="建新現" localSheetId="1">#REF!</definedName>
    <definedName name="建新現">#REF!</definedName>
    <definedName name="建新現機" localSheetId="1">#REF!</definedName>
    <definedName name="建新現機">#REF!</definedName>
    <definedName name="建新現昇" localSheetId="1">#REF!</definedName>
    <definedName name="建新現昇">#REF!</definedName>
    <definedName name="建新現電" localSheetId="1">#REF!</definedName>
    <definedName name="建新現電">#REF!</definedName>
    <definedName name="建設業" localSheetId="1">#REF!</definedName>
    <definedName name="建設業">#REF!</definedName>
    <definedName name="建築" localSheetId="1">#REF!</definedName>
    <definedName name="建築">#REF!</definedName>
    <definedName name="建築Ｃ01" localSheetId="1">#REF!</definedName>
    <definedName name="建築Ｃ01">#REF!</definedName>
    <definedName name="建築Ｃ02" localSheetId="1">#REF!</definedName>
    <definedName name="建築Ｃ02">#REF!</definedName>
    <definedName name="建築Ｃ03" localSheetId="1">#REF!</definedName>
    <definedName name="建築Ｃ03">#REF!</definedName>
    <definedName name="建築ブロック・レンガ工" localSheetId="1">#REF!</definedName>
    <definedName name="建築ブロック・レンガ工">#REF!</definedName>
    <definedName name="建築工事費" localSheetId="1">#REF!</definedName>
    <definedName name="建築工事費">#REF!</definedName>
    <definedName name="建築面積" localSheetId="1">#REF!</definedName>
    <definedName name="建築面積">#REF!</definedName>
    <definedName name="建般" localSheetId="1">#REF!</definedName>
    <definedName name="建般">#REF!</definedName>
    <definedName name="建般機" localSheetId="1">#REF!</definedName>
    <definedName name="建般機">#REF!</definedName>
    <definedName name="建般昇" localSheetId="1">#REF!</definedName>
    <definedName name="建般昇">#REF!</definedName>
    <definedName name="建般電" localSheetId="1">#REF!</definedName>
    <definedName name="建般電">#REF!</definedName>
    <definedName name="建物解体" localSheetId="1">#REF!</definedName>
    <definedName name="建物解体">#REF!</definedName>
    <definedName name="犬走り" localSheetId="1">#REF!</definedName>
    <definedName name="犬走り">#REF!</definedName>
    <definedName name="見積・TOP" localSheetId="1">#REF!</definedName>
    <definedName name="見積・TOP">#REF!</definedName>
    <definedName name="見積単価" localSheetId="1">#REF!</definedName>
    <definedName name="見積単価">#REF!</definedName>
    <definedName name="見積比較" localSheetId="1">#REF!</definedName>
    <definedName name="見積比較">#REF!</definedName>
    <definedName name="軒先面戸" localSheetId="1">#REF!</definedName>
    <definedName name="軒先面戸">#REF!</definedName>
    <definedName name="軒樋" localSheetId="1">#REF!</definedName>
    <definedName name="軒樋">#REF!</definedName>
    <definedName name="元一般管理費" localSheetId="1">#REF!</definedName>
    <definedName name="元一般管理費">#REF!</definedName>
    <definedName name="元現場経費一般" localSheetId="1">#REF!</definedName>
    <definedName name="元現場経費一般">#REF!</definedName>
    <definedName name="元現場経費改修" localSheetId="1">#REF!</definedName>
    <definedName name="元現場経費改修">#REF!</definedName>
    <definedName name="元工事" localSheetId="1">#REF!</definedName>
    <definedName name="元工事">#REF!</definedName>
    <definedName name="元総合仮設費一般" localSheetId="1">#REF!</definedName>
    <definedName name="元総合仮設費一般">#REF!</definedName>
    <definedName name="元総合仮設費改修" localSheetId="1">#REF!</definedName>
    <definedName name="元総合仮設費改修">#REF!</definedName>
    <definedName name="元直接工事費一般" localSheetId="1">#REF!</definedName>
    <definedName name="元直接工事費一般">#REF!</definedName>
    <definedName name="元直接工事費改修" localSheetId="1">#REF!</definedName>
    <definedName name="元直接工事費改修">#REF!</definedName>
    <definedName name="元特定機器金額一般" localSheetId="1">#REF!</definedName>
    <definedName name="元特定機器金額一般">#REF!</definedName>
    <definedName name="元特定機器金額改修" localSheetId="1">#REF!</definedName>
    <definedName name="元特定機器金額改修">#REF!</definedName>
    <definedName name="元付加総合仮設一般" localSheetId="1">#REF!</definedName>
    <definedName name="元付加総合仮設一般">#REF!</definedName>
    <definedName name="元付加総合仮設改修" localSheetId="1">#REF!</definedName>
    <definedName name="元付加総合仮設改修">#REF!</definedName>
    <definedName name="原価率" localSheetId="1">#REF!</definedName>
    <definedName name="原価率">#REF!</definedName>
    <definedName name="減額直工" localSheetId="1">#REF!</definedName>
    <definedName name="減額直工">#REF!</definedName>
    <definedName name="現経費" localSheetId="1">#REF!</definedName>
    <definedName name="現経費">#REF!</definedName>
    <definedName name="現場改建" localSheetId="1">#REF!</definedName>
    <definedName name="現場改建">#REF!</definedName>
    <definedName name="現場改電" localSheetId="1">#REF!</definedName>
    <definedName name="現場改電">#REF!</definedName>
    <definedName name="現場機改" localSheetId="1">#REF!</definedName>
    <definedName name="現場機改">#REF!</definedName>
    <definedName name="現場機械" localSheetId="1">#REF!</definedName>
    <definedName name="現場機械">#REF!</definedName>
    <definedName name="現場経費" localSheetId="1">#REF!</definedName>
    <definedName name="現場経費">#REF!</definedName>
    <definedName name="現場経費一般" localSheetId="1">#REF!</definedName>
    <definedName name="現場経費一般">#REF!</definedName>
    <definedName name="現場経費改修" localSheetId="1">#REF!</definedName>
    <definedName name="現場経費改修">#REF!</definedName>
    <definedName name="現場経費計" localSheetId="1">#REF!</definedName>
    <definedName name="現場経費計">#REF!</definedName>
    <definedName name="現場経費率" localSheetId="1">#REF!</definedName>
    <definedName name="現場経費率">#REF!</definedName>
    <definedName name="現場建築" localSheetId="1">#REF!</definedName>
    <definedName name="現場建築">#REF!</definedName>
    <definedName name="現場電気" localSheetId="1">#REF!</definedName>
    <definedName name="現場電気">#REF!</definedName>
    <definedName name="現場搬送" localSheetId="1">#REF!</definedName>
    <definedName name="現場搬送">#REF!</definedName>
    <definedName name="交通警備員" localSheetId="1">#REF!</definedName>
    <definedName name="交通警備員">#REF!</definedName>
    <definedName name="厚鋼電線管" localSheetId="1">#REF!</definedName>
    <definedName name="厚鋼電線管">#REF!</definedName>
    <definedName name="口径" localSheetId="1">#REF!</definedName>
    <definedName name="口径">#REF!</definedName>
    <definedName name="工事ﾃﾞｰﾀ" localSheetId="1">#REF!</definedName>
    <definedName name="工事ﾃﾞｰﾀ">#REF!</definedName>
    <definedName name="工事規模" localSheetId="1">#REF!</definedName>
    <definedName name="工事規模">#REF!</definedName>
    <definedName name="工事区分" localSheetId="1">#REF!</definedName>
    <definedName name="工事区分">#REF!</definedName>
    <definedName name="工事区分ﾘﾝｸ" localSheetId="1">#REF!</definedName>
    <definedName name="工事区分ﾘﾝｸ">#REF!</definedName>
    <definedName name="工事件名" localSheetId="1">#REF!</definedName>
    <definedName name="工事件名">#REF!</definedName>
    <definedName name="工事費" localSheetId="1">#REF!</definedName>
    <definedName name="工事費">#REF!</definedName>
    <definedName name="工事費１" localSheetId="1">#REF!</definedName>
    <definedName name="工事費１">#REF!</definedName>
    <definedName name="工事別経費" localSheetId="1">#REF!</definedName>
    <definedName name="工事別経費">#REF!</definedName>
    <definedName name="工事名" localSheetId="1">#REF!</definedName>
    <definedName name="工事名">#REF!</definedName>
    <definedName name="工種" localSheetId="1">#REF!</definedName>
    <definedName name="工種">#REF!</definedName>
    <definedName name="工種別内訳表">#N/A</definedName>
    <definedName name="杭工事" localSheetId="1">#REF!</definedName>
    <definedName name="杭工事">#REF!</definedName>
    <definedName name="杭工事A" localSheetId="1">#REF!</definedName>
    <definedName name="杭工事A">#REF!</definedName>
    <definedName name="杭工事B" localSheetId="1">#REF!</definedName>
    <definedName name="杭工事B">#REF!</definedName>
    <definedName name="杭工事C" localSheetId="1">#REF!</definedName>
    <definedName name="杭工事C">#REF!</definedName>
    <definedName name="杭種" localSheetId="1">#REF!</definedName>
    <definedName name="杭種">#REF!</definedName>
    <definedName name="杭打工事計" localSheetId="1">#REF!</definedName>
    <definedName name="杭打工事計">#REF!</definedName>
    <definedName name="杭地業" localSheetId="1">#REF!</definedName>
    <definedName name="杭地業">#REF!</definedName>
    <definedName name="構造材耐震補強工事" localSheetId="1">#REF!</definedName>
    <definedName name="構造材耐震補強工事">#REF!</definedName>
    <definedName name="構造物取り壊し数" localSheetId="1">#REF!</definedName>
    <definedName name="構造物取り壊し数">#REF!</definedName>
    <definedName name="構内通信線路設備工事" localSheetId="1">#REF!</definedName>
    <definedName name="構内通信線路設備工事">#REF!</definedName>
    <definedName name="構内配電設備工事" localSheetId="1">#REF!</definedName>
    <definedName name="構内配電設備工事">#REF!</definedName>
    <definedName name="硬質ビニル電線管" localSheetId="1">#REF!</definedName>
    <definedName name="硬質ビニル電線管">#REF!</definedName>
    <definedName name="硬質塩化" localSheetId="1">#REF!</definedName>
    <definedName name="硬質塩化">#REF!</definedName>
    <definedName name="硬質塩化ビニルＶＰ・通気" localSheetId="1">#REF!</definedName>
    <definedName name="硬質塩化ビニルＶＰ・通気">#REF!</definedName>
    <definedName name="硬質塩化ビニルＶＷ" localSheetId="1">#REF!</definedName>
    <definedName name="硬質塩化ビニルＶＷ">#REF!</definedName>
    <definedName name="硬質塩化ビニル管ＶＰ・通気" localSheetId="1">#REF!</definedName>
    <definedName name="硬質塩化ビニル管ＶＰ・通気">#REF!</definedName>
    <definedName name="硬質塩化ビニル管ＶＰ・排水" localSheetId="1">#REF!</definedName>
    <definedName name="硬質塩化ビニル管ＶＰ・排水">#REF!</definedName>
    <definedName name="鋼建計" localSheetId="1">#REF!</definedName>
    <definedName name="鋼建計">#REF!</definedName>
    <definedName name="鋼製" localSheetId="1">#REF!</definedName>
    <definedName name="鋼製">#REF!</definedName>
    <definedName name="鋼製建具" localSheetId="1">#REF!</definedName>
    <definedName name="鋼製建具">#REF!</definedName>
    <definedName name="鋼製建具工事" localSheetId="1">#REF!</definedName>
    <definedName name="鋼製建具工事">#REF!</definedName>
    <definedName name="鋼製建具工事大規模改修" localSheetId="1">#REF!</definedName>
    <definedName name="鋼製建具工事大規模改修">#REF!</definedName>
    <definedName name="高圧" localSheetId="1">#REF!</definedName>
    <definedName name="高圧">#REF!</definedName>
    <definedName name="高圧引込み" localSheetId="1">#REF!</definedName>
    <definedName name="高圧引込み">#REF!</definedName>
    <definedName name="合計" localSheetId="1">#REF!</definedName>
    <definedName name="合計">#REF!</definedName>
    <definedName name="合成樹脂管" localSheetId="1">#REF!</definedName>
    <definedName name="合成樹脂管">#REF!</definedName>
    <definedName name="合板" localSheetId="1">#REF!</definedName>
    <definedName name="合板">#REF!</definedName>
    <definedName name="根拠" localSheetId="1">#REF!</definedName>
    <definedName name="根拠">#REF!</definedName>
    <definedName name="根拠略号" localSheetId="1">#REF!</definedName>
    <definedName name="根拠略号">#REF!</definedName>
    <definedName name="根切り_H__1" localSheetId="1">#REF!</definedName>
    <definedName name="根切り_H__1">#REF!</definedName>
    <definedName name="根切り_H__2" localSheetId="1">#REF!</definedName>
    <definedName name="根切り_H__2">#REF!</definedName>
    <definedName name="根切り_H_2" localSheetId="1">#REF!</definedName>
    <definedName name="根切り_H_2">#REF!</definedName>
    <definedName name="佐賀" localSheetId="1">#REF!</definedName>
    <definedName name="佐賀">#REF!</definedName>
    <definedName name="左__官__工__事" localSheetId="1">#REF!</definedName>
    <definedName name="左__官__工__事">#REF!</definedName>
    <definedName name="左官" localSheetId="1">#REF!</definedName>
    <definedName name="左官">#REF!</definedName>
    <definedName name="左官工" localSheetId="1">#REF!</definedName>
    <definedName name="左官工">#REF!</definedName>
    <definedName name="左官工事" localSheetId="1">#REF!</definedName>
    <definedName name="左官工事">#REF!</definedName>
    <definedName name="左官工事A" localSheetId="1">#REF!</definedName>
    <definedName name="左官工事A">#REF!</definedName>
    <definedName name="左官工事B" localSheetId="1">#REF!</definedName>
    <definedName name="左官工事B">#REF!</definedName>
    <definedName name="左官工事C" localSheetId="1">#REF!</definedName>
    <definedName name="左官工事C">#REF!</definedName>
    <definedName name="左官工事仕上" localSheetId="1">#REF!</definedName>
    <definedName name="左官工事仕上">#REF!</definedName>
    <definedName name="左官工事耐震" localSheetId="1">#REF!</definedName>
    <definedName name="左官工事耐震">#REF!</definedName>
    <definedName name="左官工事耐震改修" localSheetId="1">#REF!</definedName>
    <definedName name="左官工事耐震改修">#REF!</definedName>
    <definedName name="左官工事大規模改修" localSheetId="1">#REF!</definedName>
    <definedName name="左官工事大規模改修">#REF!</definedName>
    <definedName name="左官工事渡り廊下" localSheetId="1">#REF!</definedName>
    <definedName name="左官工事渡り廊下">#REF!</definedName>
    <definedName name="左官手元" localSheetId="1">#REF!</definedName>
    <definedName name="左官手元">#REF!</definedName>
    <definedName name="査定価格" localSheetId="1">#REF!</definedName>
    <definedName name="査定価格">#REF!</definedName>
    <definedName name="査定率" localSheetId="1">#REF!</definedName>
    <definedName name="査定率">#REF!</definedName>
    <definedName name="最低" localSheetId="1">#REF!</definedName>
    <definedName name="最低">#REF!</definedName>
    <definedName name="妻" localSheetId="1">#REF!</definedName>
    <definedName name="妻">#REF!</definedName>
    <definedName name="妻本" localSheetId="1">#REF!</definedName>
    <definedName name="妻本">#REF!</definedName>
    <definedName name="採用ﾘﾝｸ" localSheetId="1">#REF!</definedName>
    <definedName name="採用ﾘﾝｸ">#REF!</definedName>
    <definedName name="採用単価" localSheetId="1">#REF!</definedName>
    <definedName name="採用単価">#REF!</definedName>
    <definedName name="細目" localSheetId="1">#REF!</definedName>
    <definedName name="細目">#REF!</definedName>
    <definedName name="細目・改修" localSheetId="1">#REF!</definedName>
    <definedName name="細目・改修">#REF!</definedName>
    <definedName name="細目・外構" localSheetId="1">#REF!</definedName>
    <definedName name="細目・外構">#REF!</definedName>
    <definedName name="細目・研究室" localSheetId="1">#REF!</definedName>
    <definedName name="細目・研究室">#REF!</definedName>
    <definedName name="細目・増築" localSheetId="1">#REF!</definedName>
    <definedName name="細目・増築">#REF!</definedName>
    <definedName name="細目ページ" localSheetId="1">#REF!</definedName>
    <definedName name="細目ページ">#REF!</definedName>
    <definedName name="細目印刷範囲" localSheetId="1">#REF!</definedName>
    <definedName name="細目印刷範囲">#REF!</definedName>
    <definedName name="細目内訳" localSheetId="1">#REF!</definedName>
    <definedName name="細目内訳">#REF!</definedName>
    <definedName name="細目表題" localSheetId="1">#REF!</definedName>
    <definedName name="細目表題">#REF!</definedName>
    <definedName name="細目別内訳" localSheetId="1">#REF!</definedName>
    <definedName name="細目別内訳">#REF!</definedName>
    <definedName name="材料コード" localSheetId="1">#REF!</definedName>
    <definedName name="材料コード">#REF!</definedName>
    <definedName name="雑" localSheetId="1">#REF!</definedName>
    <definedName name="雑">#REF!</definedName>
    <definedName name="雑__工____事" localSheetId="1">#REF!</definedName>
    <definedName name="雑__工____事">#REF!</definedName>
    <definedName name="雑巾摺" localSheetId="1">#REF!</definedName>
    <definedName name="雑巾摺">#REF!</definedName>
    <definedName name="雑工事" localSheetId="1">#REF!</definedName>
    <definedName name="雑工事">#REF!</definedName>
    <definedName name="雑工事_１" localSheetId="1">#REF!</definedName>
    <definedName name="雑工事_１">#REF!</definedName>
    <definedName name="雑工事_２" localSheetId="1">#REF!</definedName>
    <definedName name="雑工事_２">#REF!</definedName>
    <definedName name="雑工事_３" localSheetId="1">#REF!</definedName>
    <definedName name="雑工事_３">#REF!</definedName>
    <definedName name="雑工事_４" localSheetId="1">#REF!</definedName>
    <definedName name="雑工事_４">#REF!</definedName>
    <definedName name="雑工事A" localSheetId="1">#REF!</definedName>
    <definedName name="雑工事A">#REF!</definedName>
    <definedName name="雑工事B" localSheetId="1">#REF!</definedName>
    <definedName name="雑工事B">#REF!</definedName>
    <definedName name="雑工事C" localSheetId="1">#REF!</definedName>
    <definedName name="雑工事C">#REF!</definedName>
    <definedName name="雑工事計" localSheetId="1">#REF!</definedName>
    <definedName name="雑工事計">#REF!</definedName>
    <definedName name="雑工事大規模改修" localSheetId="1">#REF!</definedName>
    <definedName name="雑工事大規模改修">#REF!</definedName>
    <definedName name="三" localSheetId="1">#REF!</definedName>
    <definedName name="三">#REF!</definedName>
    <definedName name="三箇">#N/A</definedName>
    <definedName name="参考" localSheetId="1">#REF!</definedName>
    <definedName name="参考">#REF!</definedName>
    <definedName name="参考電線" localSheetId="1">#REF!</definedName>
    <definedName name="参考電線">#REF!</definedName>
    <definedName name="参照1" localSheetId="1">#REF!</definedName>
    <definedName name="参照1">#REF!</definedName>
    <definedName name="参照10" localSheetId="1">#REF!</definedName>
    <definedName name="参照10">#REF!</definedName>
    <definedName name="参照11" localSheetId="1">#REF!</definedName>
    <definedName name="参照11">#REF!</definedName>
    <definedName name="参照12" localSheetId="1">#REF!</definedName>
    <definedName name="参照12">#REF!</definedName>
    <definedName name="参照13" localSheetId="1">#REF!</definedName>
    <definedName name="参照13">#REF!</definedName>
    <definedName name="参照14" localSheetId="1">#REF!</definedName>
    <definedName name="参照14">#REF!</definedName>
    <definedName name="参照15" localSheetId="1">#REF!</definedName>
    <definedName name="参照15">#REF!</definedName>
    <definedName name="参照16" localSheetId="1">#REF!</definedName>
    <definedName name="参照16">#REF!</definedName>
    <definedName name="参照17" localSheetId="1">#REF!</definedName>
    <definedName name="参照17">#REF!</definedName>
    <definedName name="参照18" localSheetId="1">#REF!</definedName>
    <definedName name="参照18">#REF!</definedName>
    <definedName name="参照19" localSheetId="1">#REF!</definedName>
    <definedName name="参照19">#REF!</definedName>
    <definedName name="参照2" localSheetId="1">#REF!</definedName>
    <definedName name="参照2">#REF!</definedName>
    <definedName name="参照20" localSheetId="1">#REF!</definedName>
    <definedName name="参照20">#REF!</definedName>
    <definedName name="参照21" localSheetId="1">#REF!</definedName>
    <definedName name="参照21">#REF!</definedName>
    <definedName name="参照22" localSheetId="1">#REF!</definedName>
    <definedName name="参照22">#REF!</definedName>
    <definedName name="参照23" localSheetId="1">#REF!</definedName>
    <definedName name="参照23">#REF!</definedName>
    <definedName name="参照24" localSheetId="1">#REF!</definedName>
    <definedName name="参照24">#REF!</definedName>
    <definedName name="参照25" localSheetId="1">#REF!</definedName>
    <definedName name="参照25">#REF!</definedName>
    <definedName name="参照26" localSheetId="1">#REF!</definedName>
    <definedName name="参照26">#REF!</definedName>
    <definedName name="参照27" localSheetId="1">#REF!</definedName>
    <definedName name="参照27">#REF!</definedName>
    <definedName name="参照28" localSheetId="1">#REF!</definedName>
    <definedName name="参照28">#REF!</definedName>
    <definedName name="参照29" localSheetId="1">#REF!</definedName>
    <definedName name="参照29">#REF!</definedName>
    <definedName name="参照3" localSheetId="1">#REF!</definedName>
    <definedName name="参照3">#REF!</definedName>
    <definedName name="参照30" localSheetId="1">#REF!</definedName>
    <definedName name="参照30">#REF!</definedName>
    <definedName name="参照31" localSheetId="1">#REF!</definedName>
    <definedName name="参照31">#REF!</definedName>
    <definedName name="参照32" localSheetId="1">#REF!</definedName>
    <definedName name="参照32">#REF!</definedName>
    <definedName name="参照33" localSheetId="1">#REF!</definedName>
    <definedName name="参照33">#REF!</definedName>
    <definedName name="参照34" localSheetId="1">#REF!</definedName>
    <definedName name="参照34">#REF!</definedName>
    <definedName name="参照35" localSheetId="1">#REF!</definedName>
    <definedName name="参照35">#REF!</definedName>
    <definedName name="参照36" localSheetId="1">#REF!</definedName>
    <definedName name="参照36">#REF!</definedName>
    <definedName name="参照37" localSheetId="1">#REF!</definedName>
    <definedName name="参照37">#REF!</definedName>
    <definedName name="参照38" localSheetId="1">#REF!</definedName>
    <definedName name="参照38">#REF!</definedName>
    <definedName name="参照39" localSheetId="1">#REF!</definedName>
    <definedName name="参照39">#REF!</definedName>
    <definedName name="参照4" localSheetId="1">#REF!</definedName>
    <definedName name="参照4">#REF!</definedName>
    <definedName name="参照40" localSheetId="1">#REF!</definedName>
    <definedName name="参照40">#REF!</definedName>
    <definedName name="参照41" localSheetId="1">#REF!</definedName>
    <definedName name="参照41">#REF!</definedName>
    <definedName name="参照42" localSheetId="1">#REF!</definedName>
    <definedName name="参照42">#REF!</definedName>
    <definedName name="参照43" localSheetId="1">#REF!</definedName>
    <definedName name="参照43">#REF!</definedName>
    <definedName name="参照44" localSheetId="1">#REF!</definedName>
    <definedName name="参照44">#REF!</definedName>
    <definedName name="参照45" localSheetId="1">#REF!</definedName>
    <definedName name="参照45">#REF!</definedName>
    <definedName name="参照46" localSheetId="1">#REF!</definedName>
    <definedName name="参照46">#REF!</definedName>
    <definedName name="参照47" localSheetId="1">#REF!</definedName>
    <definedName name="参照47">#REF!</definedName>
    <definedName name="参照48" localSheetId="1">#REF!</definedName>
    <definedName name="参照48">#REF!</definedName>
    <definedName name="参照49" localSheetId="1">#REF!</definedName>
    <definedName name="参照49">#REF!</definedName>
    <definedName name="参照5" localSheetId="1">#REF!</definedName>
    <definedName name="参照5">#REF!</definedName>
    <definedName name="参照50" localSheetId="1">#REF!</definedName>
    <definedName name="参照50">#REF!</definedName>
    <definedName name="参照51" localSheetId="1">#REF!</definedName>
    <definedName name="参照51">#REF!</definedName>
    <definedName name="参照52" localSheetId="1">#REF!</definedName>
    <definedName name="参照52">#REF!</definedName>
    <definedName name="参照53" localSheetId="1">#REF!</definedName>
    <definedName name="参照53">#REF!</definedName>
    <definedName name="参照54" localSheetId="1">#REF!</definedName>
    <definedName name="参照54">#REF!</definedName>
    <definedName name="参照6" localSheetId="1">#REF!</definedName>
    <definedName name="参照6">#REF!</definedName>
    <definedName name="参照7" localSheetId="1">#REF!</definedName>
    <definedName name="参照7">#REF!</definedName>
    <definedName name="参照8" localSheetId="1">#REF!</definedName>
    <definedName name="参照8">#REF!</definedName>
    <definedName name="参照9" localSheetId="1">#REF!</definedName>
    <definedName name="参照9">#REF!</definedName>
    <definedName name="山砂" localSheetId="1">#REF!</definedName>
    <definedName name="山砂">#REF!</definedName>
    <definedName name="山中" localSheetId="1">#REF!</definedName>
    <definedName name="山中">#REF!</definedName>
    <definedName name="山中WC" localSheetId="1">#REF!</definedName>
    <definedName name="山中WC">#REF!</definedName>
    <definedName name="残土処分" localSheetId="1">#REF!</definedName>
    <definedName name="残土処分">#REF!</definedName>
    <definedName name="仕上" localSheetId="1">#REF!</definedName>
    <definedName name="仕上">#REF!</definedName>
    <definedName name="仕上げ" localSheetId="1">#REF!</definedName>
    <definedName name="仕上げ">#REF!</definedName>
    <definedName name="仕上げユニット工事" localSheetId="1">#REF!</definedName>
    <definedName name="仕上げユニット工事">#REF!</definedName>
    <definedName name="仕上計算" localSheetId="1">#REF!</definedName>
    <definedName name="仕上計算">#REF!</definedName>
    <definedName name="仕上撤去解体" localSheetId="1">#REF!</definedName>
    <definedName name="仕上撤去解体">#REF!</definedName>
    <definedName name="仕切弁・" localSheetId="1">#REF!</definedName>
    <definedName name="仕切弁・">#REF!</definedName>
    <definedName name="仕切弁・管端防食コア" localSheetId="1">#REF!</definedName>
    <definedName name="仕切弁・管端防食コア">#REF!</definedName>
    <definedName name="始め1">#N/A</definedName>
    <definedName name="始め2">#N/A</definedName>
    <definedName name="市場単価" localSheetId="1">#REF!</definedName>
    <definedName name="市場単価">#REF!</definedName>
    <definedName name="指定" localSheetId="1">#REF!</definedName>
    <definedName name="指定">#REF!</definedName>
    <definedName name="指定印刷" localSheetId="1">#REF!</definedName>
    <definedName name="指定印刷">#REF!</definedName>
    <definedName name="指定無し" localSheetId="1">#REF!</definedName>
    <definedName name="指定無し">#REF!</definedName>
    <definedName name="支線PRT" localSheetId="1">#REF!</definedName>
    <definedName name="支線PRT">#REF!</definedName>
    <definedName name="施工種別" localSheetId="1">#REF!</definedName>
    <definedName name="施工種別">#REF!</definedName>
    <definedName name="資材単価" localSheetId="1">#REF!</definedName>
    <definedName name="資材単価">#REF!</definedName>
    <definedName name="資材比較" localSheetId="1">#REF!</definedName>
    <definedName name="資材比較">#REF!</definedName>
    <definedName name="時計" localSheetId="1">#REF!</definedName>
    <definedName name="時計">#REF!</definedName>
    <definedName name="自家発電基礎" localSheetId="1">#REF!</definedName>
    <definedName name="自家発電基礎">#REF!</definedName>
    <definedName name="自家発電設備" localSheetId="1">#REF!</definedName>
    <definedName name="自家発電設備">#REF!</definedName>
    <definedName name="自火報" localSheetId="1">#REF!</definedName>
    <definedName name="自火報">#REF!</definedName>
    <definedName name="自電気小計" localSheetId="1">#REF!</definedName>
    <definedName name="自電気小計">#REF!</definedName>
    <definedName name="自動火災報知設備工事" localSheetId="1">#REF!</definedName>
    <definedName name="自動火災報知設備工事">#REF!</definedName>
    <definedName name="自動車運転工" localSheetId="1">#REF!</definedName>
    <definedName name="自動車運転工">#REF!</definedName>
    <definedName name="自動制御" localSheetId="1">#REF!</definedName>
    <definedName name="自動制御">#REF!</definedName>
    <definedName name="式" localSheetId="1">#REF!</definedName>
    <definedName name="式">#REF!</definedName>
    <definedName name="軸部コンクリート工事" localSheetId="1">#REF!</definedName>
    <definedName name="軸部コンクリート工事">#REF!</definedName>
    <definedName name="軸部型枠工事" localSheetId="1">#REF!</definedName>
    <definedName name="軸部型枠工事">#REF!</definedName>
    <definedName name="軸部鉄筋工事" localSheetId="1">#REF!</definedName>
    <definedName name="軸部鉄筋工事">#REF!</definedName>
    <definedName name="質疑" localSheetId="1">#REF!</definedName>
    <definedName name="質疑">#REF!</definedName>
    <definedName name="実験ガス" localSheetId="1">#REF!</definedName>
    <definedName name="実験ガス">#REF!</definedName>
    <definedName name="実施細目">#N/A</definedName>
    <definedName name="捨てコン" localSheetId="1">#REF!</definedName>
    <definedName name="捨てコン">#REF!</definedName>
    <definedName name="斜材" localSheetId="1">#REF!</definedName>
    <definedName name="斜材">#REF!</definedName>
    <definedName name="斜材ｺｽﾄ" localSheetId="1">#REF!</definedName>
    <definedName name="斜材ｺｽﾄ">#REF!</definedName>
    <definedName name="社員DB" localSheetId="1">#REF!</definedName>
    <definedName name="社員DB">#REF!</definedName>
    <definedName name="社員種別" localSheetId="1">#REF!</definedName>
    <definedName name="社員種別">#REF!</definedName>
    <definedName name="車" localSheetId="1">#REF!</definedName>
    <definedName name="車">#REF!</definedName>
    <definedName name="車庫建築" localSheetId="1">#REF!</definedName>
    <definedName name="車庫建築">#REF!</definedName>
    <definedName name="車庫棟建築工事" localSheetId="1">#REF!</definedName>
    <definedName name="車庫棟建築工事">#REF!</definedName>
    <definedName name="弱計" localSheetId="1">#REF!</definedName>
    <definedName name="弱計">#REF!</definedName>
    <definedName name="弱電" localSheetId="1">#REF!</definedName>
    <definedName name="弱電">#REF!</definedName>
    <definedName name="弱電他" localSheetId="1">#REF!</definedName>
    <definedName name="弱電他">#REF!</definedName>
    <definedName name="主要機器１" localSheetId="1">#REF!</definedName>
    <definedName name="主要機器１">#REF!</definedName>
    <definedName name="取壊し集計" localSheetId="1">#REF!</definedName>
    <definedName name="取壊し集計">#REF!</definedName>
    <definedName name="種別" localSheetId="1">#REF!</definedName>
    <definedName name="種別">#REF!</definedName>
    <definedName name="種目" localSheetId="1">#REF!</definedName>
    <definedName name="種目">#REF!</definedName>
    <definedName name="種目１" localSheetId="1">#REF!</definedName>
    <definedName name="種目１">#REF!</definedName>
    <definedName name="種目１０" localSheetId="1">#REF!</definedName>
    <definedName name="種目１０">#REF!</definedName>
    <definedName name="種目２" localSheetId="1">#REF!</definedName>
    <definedName name="種目２">#REF!</definedName>
    <definedName name="種目３" localSheetId="1">#REF!</definedName>
    <definedName name="種目３">#REF!</definedName>
    <definedName name="種目４" localSheetId="1">#REF!</definedName>
    <definedName name="種目４">#REF!</definedName>
    <definedName name="種目５" localSheetId="1">#REF!</definedName>
    <definedName name="種目５">#REF!</definedName>
    <definedName name="種目６" localSheetId="1">#REF!</definedName>
    <definedName name="種目６">#REF!</definedName>
    <definedName name="種目７" localSheetId="1">#REF!</definedName>
    <definedName name="種目７">#REF!</definedName>
    <definedName name="種目８" localSheetId="1">#REF!</definedName>
    <definedName name="種目８">#REF!</definedName>
    <definedName name="種目９" localSheetId="1">#REF!</definedName>
    <definedName name="種目９">#REF!</definedName>
    <definedName name="種目印刷範囲" localSheetId="1">#REF!</definedName>
    <definedName name="種目印刷範囲">#REF!</definedName>
    <definedName name="種目改修複写元" localSheetId="1">#REF!</definedName>
    <definedName name="種目改修複写元">#REF!</definedName>
    <definedName name="種目内訳" localSheetId="1">#REF!</definedName>
    <definedName name="種目内訳">#REF!</definedName>
    <definedName name="種目表題" localSheetId="1">#REF!</definedName>
    <definedName name="種目表題">#REF!</definedName>
    <definedName name="種目複写元" localSheetId="1">#REF!</definedName>
    <definedName name="種目複写元">#REF!</definedName>
    <definedName name="種目別内訳" localSheetId="1">#REF!</definedName>
    <definedName name="種目別内訳">#REF!</definedName>
    <definedName name="種目別内訳2" localSheetId="1">#REF!</definedName>
    <definedName name="種目別内訳2">#REF!</definedName>
    <definedName name="受変電" localSheetId="1">#REF!</definedName>
    <definedName name="受変電">#REF!</definedName>
    <definedName name="受変電設備" localSheetId="1">#REF!</definedName>
    <definedName name="受変電設備">#REF!</definedName>
    <definedName name="受変電設備工事" localSheetId="1">#REF!</definedName>
    <definedName name="受変電設備工事">#REF!</definedName>
    <definedName name="修正" localSheetId="1">#REF!</definedName>
    <definedName name="修正">#REF!</definedName>
    <definedName name="修正表_制御盤" localSheetId="1">#REF!</definedName>
    <definedName name="修正表_制御盤">#REF!</definedName>
    <definedName name="修正表_分電盤" localSheetId="1">#REF!</definedName>
    <definedName name="修正表_分電盤">#REF!</definedName>
    <definedName name="拾い３" localSheetId="1">#REF!</definedName>
    <definedName name="拾い３">#REF!</definedName>
    <definedName name="拾い書" localSheetId="1">#REF!</definedName>
    <definedName name="拾い書">#REF!</definedName>
    <definedName name="終わり1">#N/A</definedName>
    <definedName name="終わり2">#N/A</definedName>
    <definedName name="終了">#N/A</definedName>
    <definedName name="集計" localSheetId="1">#REF!</definedName>
    <definedName name="集計">#REF!</definedName>
    <definedName name="集計表" localSheetId="1">#REF!</definedName>
    <definedName name="集計表">#REF!</definedName>
    <definedName name="集計表02" localSheetId="1">#REF!</definedName>
    <definedName name="集計表02">#REF!</definedName>
    <definedName name="集水" localSheetId="1">#REF!</definedName>
    <definedName name="集水">#REF!</definedName>
    <definedName name="重複" localSheetId="1">#REF!</definedName>
    <definedName name="重複">#REF!</definedName>
    <definedName name="重量割増" localSheetId="1">#REF!</definedName>
    <definedName name="重量割増">#REF!</definedName>
    <definedName name="重量品" localSheetId="1">#REF!</definedName>
    <definedName name="重量品">#REF!</definedName>
    <definedName name="重量品２" localSheetId="1">#REF!</definedName>
    <definedName name="重量品２">#REF!</definedName>
    <definedName name="宿泊費" localSheetId="1">#REF!</definedName>
    <definedName name="宿泊費">#REF!</definedName>
    <definedName name="出力1" localSheetId="1">#REF!</definedName>
    <definedName name="出力1">#REF!</definedName>
    <definedName name="出力2" localSheetId="1">#REF!</definedName>
    <definedName name="出力2">#REF!</definedName>
    <definedName name="出力3" localSheetId="1">#REF!</definedName>
    <definedName name="出力3">#REF!</definedName>
    <definedName name="出力範囲" localSheetId="1">#REF!</definedName>
    <definedName name="出力範囲">#REF!</definedName>
    <definedName name="純工事費計" localSheetId="1">#REF!</definedName>
    <definedName name="純工事費計">#REF!</definedName>
    <definedName name="処分費" localSheetId="1">#REF!</definedName>
    <definedName name="処分費">#REF!</definedName>
    <definedName name="処理1" localSheetId="1">#REF!</definedName>
    <definedName name="処理1">#REF!</definedName>
    <definedName name="処理A" localSheetId="1">#REF!</definedName>
    <definedName name="処理A">#REF!</definedName>
    <definedName name="処理B" localSheetId="1">#REF!</definedName>
    <definedName name="処理B">#REF!</definedName>
    <definedName name="所" localSheetId="1">#REF!</definedName>
    <definedName name="所">#REF!</definedName>
    <definedName name="書式" localSheetId="1">#REF!</definedName>
    <definedName name="書式">#REF!</definedName>
    <definedName name="諸経費" localSheetId="1">#REF!</definedName>
    <definedName name="諸経費">#REF!</definedName>
    <definedName name="諸経費計" localSheetId="1">#REF!</definedName>
    <definedName name="諸経費計">#REF!</definedName>
    <definedName name="諸経費根拠新" localSheetId="1">#REF!</definedName>
    <definedName name="諸経費根拠新">#REF!</definedName>
    <definedName name="諸経費追" localSheetId="1">#REF!</definedName>
    <definedName name="諸経費追">#REF!</definedName>
    <definedName name="諸経費率" localSheetId="1">#REF!</definedName>
    <definedName name="諸経費率">#REF!</definedName>
    <definedName name="除湿･温度保持" localSheetId="1">#REF!</definedName>
    <definedName name="除湿･温度保持">#REF!</definedName>
    <definedName name="小" localSheetId="1">#REF!</definedName>
    <definedName name="小">#REF!</definedName>
    <definedName name="小2" localSheetId="1">#REF!</definedName>
    <definedName name="小2">#REF!</definedName>
    <definedName name="小3" localSheetId="1">#REF!</definedName>
    <definedName name="小3">#REF!</definedName>
    <definedName name="小運搬費手元" localSheetId="1">#REF!</definedName>
    <definedName name="小運搬費手元">#REF!</definedName>
    <definedName name="小科目一般複写元" localSheetId="1">#REF!</definedName>
    <definedName name="小科目一般複写元">#REF!</definedName>
    <definedName name="小科目複写元" localSheetId="1">#REF!</definedName>
    <definedName name="小科目複写元">#REF!</definedName>
    <definedName name="小額割増費" localSheetId="1">#REF!</definedName>
    <definedName name="小額割増費">#REF!</definedName>
    <definedName name="小口径桝" localSheetId="1">#REF!</definedName>
    <definedName name="小口径桝">#REF!</definedName>
    <definedName name="小小" localSheetId="1">#REF!</definedName>
    <definedName name="小小">#REF!</definedName>
    <definedName name="小小科目一般複写元" localSheetId="1">#REF!</definedName>
    <definedName name="小小科目一般複写元">#REF!</definedName>
    <definedName name="小小科目複写元" localSheetId="1">#REF!</definedName>
    <definedName name="小小科目複写元">#REF!</definedName>
    <definedName name="床F1" localSheetId="1">#REF!</definedName>
    <definedName name="床F1">#REF!</definedName>
    <definedName name="床F2" localSheetId="1">#REF!</definedName>
    <definedName name="床F2">#REF!</definedName>
    <definedName name="床F3" localSheetId="1">#REF!</definedName>
    <definedName name="床F3">#REF!</definedName>
    <definedName name="床F4" localSheetId="1">#REF!</definedName>
    <definedName name="床F4">#REF!</definedName>
    <definedName name="床F6" localSheetId="1">#REF!</definedName>
    <definedName name="床F6">#REF!</definedName>
    <definedName name="床ﾀｲﾙ" localSheetId="1">#REF!</definedName>
    <definedName name="床ﾀｲﾙ">#REF!</definedName>
    <definedName name="床下掃除" localSheetId="1">#REF!</definedName>
    <definedName name="床下掃除">#REF!</definedName>
    <definedName name="床下掃除口" localSheetId="1">#REF!</definedName>
    <definedName name="床下掃除口">#REF!</definedName>
    <definedName name="床上掃除" localSheetId="1">#REF!</definedName>
    <definedName name="床上掃除">#REF!</definedName>
    <definedName name="床上掃除口" localSheetId="1">#REF!</definedName>
    <definedName name="床上掃除口">#REF!</definedName>
    <definedName name="床暖房" localSheetId="1">#REF!</definedName>
    <definedName name="床暖房">#REF!</definedName>
    <definedName name="昇仮" localSheetId="1">#REF!</definedName>
    <definedName name="昇仮">#REF!</definedName>
    <definedName name="昇仮機" localSheetId="1">#REF!</definedName>
    <definedName name="昇仮機">#REF!</definedName>
    <definedName name="昇仮昇" localSheetId="1">#REF!</definedName>
    <definedName name="昇仮昇">#REF!</definedName>
    <definedName name="昇仮電" localSheetId="1">#REF!</definedName>
    <definedName name="昇仮電">#REF!</definedName>
    <definedName name="昇現" localSheetId="1">#REF!</definedName>
    <definedName name="昇現">#REF!</definedName>
    <definedName name="昇現機" localSheetId="1">#REF!</definedName>
    <definedName name="昇現機">#REF!</definedName>
    <definedName name="昇現昇" localSheetId="1">#REF!</definedName>
    <definedName name="昇現昇">#REF!</definedName>
    <definedName name="昇現電" localSheetId="1">#REF!</definedName>
    <definedName name="昇現電">#REF!</definedName>
    <definedName name="昇降機設備工事" localSheetId="1">#REF!</definedName>
    <definedName name="昇降機設備工事">#REF!</definedName>
    <definedName name="昇般" localSheetId="1">#REF!</definedName>
    <definedName name="昇般">#REF!</definedName>
    <definedName name="昇般機" localSheetId="1">#REF!</definedName>
    <definedName name="昇般機">#REF!</definedName>
    <definedName name="昇般昇" localSheetId="1">#REF!</definedName>
    <definedName name="昇般昇">#REF!</definedName>
    <definedName name="昇般電" localSheetId="1">#REF!</definedName>
    <definedName name="昇般電">#REF!</definedName>
    <definedName name="消化" localSheetId="1">#REF!</definedName>
    <definedName name="消化">#REF!</definedName>
    <definedName name="消火小計" localSheetId="1">#REF!</definedName>
    <definedName name="消火小計">#REF!</definedName>
    <definedName name="消火設備" localSheetId="1">#REF!</definedName>
    <definedName name="消火設備">#REF!</definedName>
    <definedName name="消火栓設備" localSheetId="1">#REF!</definedName>
    <definedName name="消火栓設備">#REF!</definedName>
    <definedName name="消去1" localSheetId="1">#REF!</definedName>
    <definedName name="消去1">#REF!</definedName>
    <definedName name="消去2" localSheetId="1">#REF!</definedName>
    <definedName name="消去2">#REF!</definedName>
    <definedName name="消費">#N/A</definedName>
    <definedName name="消費税">#N/A</definedName>
    <definedName name="消費税相当額" localSheetId="1">#REF!</definedName>
    <definedName name="消費税相当額">#REF!</definedName>
    <definedName name="消防" localSheetId="1">#REF!</definedName>
    <definedName name="消防">#REF!</definedName>
    <definedName name="消防局" localSheetId="1">#REF!</definedName>
    <definedName name="消防局">#REF!</definedName>
    <definedName name="消耗品雑材料率" localSheetId="1">#REF!</definedName>
    <definedName name="消耗品雑材料率">#REF!</definedName>
    <definedName name="焼却炉" localSheetId="1">#REF!</definedName>
    <definedName name="焼却炉">#REF!</definedName>
    <definedName name="照明" localSheetId="1">#REF!</definedName>
    <definedName name="照明">#REF!</definedName>
    <definedName name="照明器具" localSheetId="1">#REF!</definedName>
    <definedName name="照明器具">#REF!</definedName>
    <definedName name="照明器具_ｾﾐｵｰﾀﾞｰ" localSheetId="1">#REF!</definedName>
    <definedName name="照明器具_ｾﾐｵｰﾀﾞｰ">#REF!</definedName>
    <definedName name="照明器具_一般" localSheetId="1">#REF!</definedName>
    <definedName name="照明器具_一般">#REF!</definedName>
    <definedName name="照明器具_特注" localSheetId="1">#REF!</definedName>
    <definedName name="照明器具_特注">#REF!</definedName>
    <definedName name="照明形状" localSheetId="1">#REF!</definedName>
    <definedName name="照明形状">#REF!</definedName>
    <definedName name="照明制御" localSheetId="1">#REF!</definedName>
    <definedName name="照明制御">#REF!</definedName>
    <definedName name="硝子工" localSheetId="1">#REF!</definedName>
    <definedName name="硝子工">#REF!</definedName>
    <definedName name="硝子工事" localSheetId="1">#REF!</definedName>
    <definedName name="硝子工事">#REF!</definedName>
    <definedName name="硝子工事A" localSheetId="1">#REF!</definedName>
    <definedName name="硝子工事A">#REF!</definedName>
    <definedName name="硝子工事B" localSheetId="1">#REF!</definedName>
    <definedName name="硝子工事B">#REF!</definedName>
    <definedName name="硝子工事C" localSheetId="1">#REF!</definedName>
    <definedName name="硝子工事C">#REF!</definedName>
    <definedName name="硝子工事仕上" localSheetId="1">#REF!</definedName>
    <definedName name="硝子工事仕上">#REF!</definedName>
    <definedName name="硝子工事耐震改修" localSheetId="1">#REF!</definedName>
    <definedName name="硝子工事耐震改修">#REF!</definedName>
    <definedName name="硝子工事大規模改修" localSheetId="1">#REF!</definedName>
    <definedName name="硝子工事大規模改修">#REF!</definedName>
    <definedName name="上３" localSheetId="1">#REF!</definedName>
    <definedName name="上３">#REF!</definedName>
    <definedName name="上3下4" localSheetId="1">#REF!</definedName>
    <definedName name="上3下4">#REF!</definedName>
    <definedName name="上がりがまち" localSheetId="1">#REF!</definedName>
    <definedName name="上がりがまち">#REF!</definedName>
    <definedName name="上り框" localSheetId="1">#REF!</definedName>
    <definedName name="上り框">#REF!</definedName>
    <definedName name="上り框2" localSheetId="1">#REF!</definedName>
    <definedName name="上り框2">#REF!</definedName>
    <definedName name="上位3桁" localSheetId="1">#REF!</definedName>
    <definedName name="上位3桁">#REF!</definedName>
    <definedName name="上下3桁" localSheetId="1">#REF!</definedName>
    <definedName name="上下3桁">#REF!</definedName>
    <definedName name="上水設備" localSheetId="1">#REF!</definedName>
    <definedName name="上水設備">#REF!</definedName>
    <definedName name="上層１" localSheetId="1">#REF!</definedName>
    <definedName name="上層１">#REF!</definedName>
    <definedName name="上層２" localSheetId="1">#REF!</definedName>
    <definedName name="上層２">#REF!</definedName>
    <definedName name="上層数" localSheetId="1">#REF!</definedName>
    <definedName name="上層数">#REF!</definedName>
    <definedName name="乗率" localSheetId="1">#REF!</definedName>
    <definedName name="乗率">#REF!</definedName>
    <definedName name="場所打杭">#N/A</definedName>
    <definedName name="情報用配管設備工事" localSheetId="1">#REF!</definedName>
    <definedName name="情報用配管設備工事">#REF!</definedName>
    <definedName name="条件範囲" localSheetId="1">#REF!</definedName>
    <definedName name="条件範囲">#REF!</definedName>
    <definedName name="浄化槽" localSheetId="1">#REF!</definedName>
    <definedName name="浄化槽">#REF!</definedName>
    <definedName name="畳1帖" localSheetId="1">#REF!</definedName>
    <definedName name="畳1帖">#REF!</definedName>
    <definedName name="職員室" localSheetId="1">#REF!</definedName>
    <definedName name="職員室">#REF!</definedName>
    <definedName name="審査">#N/A</definedName>
    <definedName name="新外灯" localSheetId="1">#REF!</definedName>
    <definedName name="新外灯">#REF!</definedName>
    <definedName name="人工" localSheetId="1">#REF!</definedName>
    <definedName name="人工">#REF!</definedName>
    <definedName name="厨房" localSheetId="1">#REF!</definedName>
    <definedName name="厨房">#REF!</definedName>
    <definedName name="吹付工事" localSheetId="1">#REF!</definedName>
    <definedName name="吹付工事">#REF!</definedName>
    <definedName name="水上面戸" localSheetId="1">#REF!</definedName>
    <definedName name="水上面戸">#REF!</definedName>
    <definedName name="水切" localSheetId="1">#REF!</definedName>
    <definedName name="水切">#REF!</definedName>
    <definedName name="水切り" localSheetId="1">#REF!</definedName>
    <definedName name="水切り">#REF!</definedName>
    <definedName name="水道用ポ" localSheetId="1">#REF!</definedName>
    <definedName name="水道用ポ">#REF!</definedName>
    <definedName name="水道用ポリエチレン管" localSheetId="1">#REF!</definedName>
    <definedName name="水道用ポリエチレン管">#REF!</definedName>
    <definedName name="数量・ＲＣ集計" localSheetId="1">#REF!</definedName>
    <definedName name="数量・ＲＣ集計">#REF!</definedName>
    <definedName name="数量・ｺﾝｸﾘｰﾄ" localSheetId="1">#REF!</definedName>
    <definedName name="数量・ｺﾝｸﾘｰﾄ">#REF!</definedName>
    <definedName name="数量・直接仮設" localSheetId="1">#REF!</definedName>
    <definedName name="数量・直接仮設">#REF!</definedName>
    <definedName name="数量・鉄筋１" localSheetId="1">#REF!</definedName>
    <definedName name="数量・鉄筋１">#REF!</definedName>
    <definedName name="数量・鉄筋２" localSheetId="1">#REF!</definedName>
    <definedName name="数量・鉄筋２">#REF!</definedName>
    <definedName name="数量・土工事" localSheetId="1">#REF!</definedName>
    <definedName name="数量・土工事">#REF!</definedName>
    <definedName name="数量改修複写元" localSheetId="1">#REF!</definedName>
    <definedName name="数量改修複写元">#REF!</definedName>
    <definedName name="数量複写元" localSheetId="1">#REF!</definedName>
    <definedName name="数量複写元">#REF!</definedName>
    <definedName name="据付費1" localSheetId="1">#REF!</definedName>
    <definedName name="据付費1">#REF!</definedName>
    <definedName name="世話人" localSheetId="1">#REF!</definedName>
    <definedName name="世話人">#REF!</definedName>
    <definedName name="世話役" localSheetId="1">#REF!</definedName>
    <definedName name="世話役">#REF!</definedName>
    <definedName name="制御盤" localSheetId="1">#REF!</definedName>
    <definedName name="制御盤">#REF!</definedName>
    <definedName name="制御盤修正" localSheetId="1">#REF!</definedName>
    <definedName name="制御盤修正">#REF!</definedName>
    <definedName name="西面" localSheetId="1">#REF!</definedName>
    <definedName name="西面">#REF!</definedName>
    <definedName name="請負差額計算" localSheetId="1">#REF!</definedName>
    <definedName name="請負差額計算">#REF!</definedName>
    <definedName name="税抜き">105/100</definedName>
    <definedName name="石" localSheetId="1">#REF!</definedName>
    <definedName name="石">#REF!</definedName>
    <definedName name="石____工____事" localSheetId="1">#REF!</definedName>
    <definedName name="石____工____事">#REF!</definedName>
    <definedName name="石・テラゾー工事" localSheetId="1">#REF!</definedName>
    <definedName name="石・テラゾー工事">#REF!</definedName>
    <definedName name="石・テラゾー工事耐震" localSheetId="1">#REF!</definedName>
    <definedName name="石・テラゾー工事耐震">#REF!</definedName>
    <definedName name="石計" localSheetId="1">#REF!</definedName>
    <definedName name="石計">#REF!</definedName>
    <definedName name="石工" localSheetId="1">#REF!</definedName>
    <definedName name="石工">#REF!</definedName>
    <definedName name="石工事" localSheetId="1">#REF!</definedName>
    <definedName name="石工事">#REF!</definedName>
    <definedName name="石工事H15計" localSheetId="1">#REF!</definedName>
    <definedName name="石工事H15計">#REF!</definedName>
    <definedName name="石工事計" localSheetId="1">#REF!</definedName>
    <definedName name="石工事計">#REF!</definedName>
    <definedName name="石工事大規模改修" localSheetId="1">#REF!</definedName>
    <definedName name="石工事大規模改修">#REF!</definedName>
    <definedName name="石工事補正計" localSheetId="1">#REF!</definedName>
    <definedName name="石工事補正計">#REF!</definedName>
    <definedName name="積算代価3" localSheetId="1">#REF!</definedName>
    <definedName name="積算代価3">#REF!</definedName>
    <definedName name="折版" localSheetId="1">#REF!</definedName>
    <definedName name="折版">#REF!</definedName>
    <definedName name="設計" localSheetId="1">#REF!</definedName>
    <definedName name="設計">#REF!</definedName>
    <definedName name="設計書高" localSheetId="1">#REF!</definedName>
    <definedName name="設計書高">#REF!</definedName>
    <definedName name="設計書幅" localSheetId="1">#REF!</definedName>
    <definedName name="設計書幅">#REF!</definedName>
    <definedName name="設備機械工" localSheetId="1">#REF!</definedName>
    <definedName name="設備機械工">#REF!</definedName>
    <definedName name="設備直接工事計" localSheetId="1">#REF!</definedName>
    <definedName name="設備直接工事計">#REF!</definedName>
    <definedName name="先" localSheetId="1">#REF!</definedName>
    <definedName name="先">#REF!</definedName>
    <definedName name="先頭ページ番号" localSheetId="1">#REF!</definedName>
    <definedName name="先頭ページ番号">#REF!</definedName>
    <definedName name="専門工事１" localSheetId="1">#REF!</definedName>
    <definedName name="専門工事１">#REF!</definedName>
    <definedName name="洗濯機" localSheetId="1">#REF!</definedName>
    <definedName name="洗濯機">#REF!</definedName>
    <definedName name="前払い金" localSheetId="1">#REF!</definedName>
    <definedName name="前払い金">#REF!</definedName>
    <definedName name="前払い金表示" localSheetId="1">#REF!</definedName>
    <definedName name="前払い金表示">#REF!</definedName>
    <definedName name="全ｾﾙ表示" localSheetId="1">#REF!</definedName>
    <definedName name="全ｾﾙ表示">#REF!</definedName>
    <definedName name="全体" localSheetId="1">#REF!</definedName>
    <definedName name="全体">#REF!</definedName>
    <definedName name="全体空調設備" localSheetId="1">#REF!</definedName>
    <definedName name="全体空調設備">#REF!</definedName>
    <definedName name="組__積__工__事" localSheetId="1">#REF!</definedName>
    <definedName name="組__積__工__事">#REF!</definedName>
    <definedName name="組積" localSheetId="1">#REF!</definedName>
    <definedName name="組積">#REF!</definedName>
    <definedName name="組積工事" localSheetId="1">#REF!</definedName>
    <definedName name="組積工事">#REF!</definedName>
    <definedName name="組積工事計" localSheetId="1">#REF!</definedName>
    <definedName name="組積工事計">#REF!</definedName>
    <definedName name="総計" localSheetId="1">#REF!</definedName>
    <definedName name="総計">#REF!</definedName>
    <definedName name="総合仮設" localSheetId="1">#REF!</definedName>
    <definedName name="総合仮設">#REF!</definedName>
    <definedName name="総合計" localSheetId="1">#REF!</definedName>
    <definedName name="総合計">#REF!</definedName>
    <definedName name="総合研究棟" localSheetId="1">#REF!</definedName>
    <definedName name="総合研究棟">#REF!</definedName>
    <definedName name="総合調小計" localSheetId="1">#REF!</definedName>
    <definedName name="総合調小計">#REF!</definedName>
    <definedName name="総合調整費" localSheetId="1">#REF!</definedName>
    <definedName name="総合調整費">#REF!</definedName>
    <definedName name="増築工事" localSheetId="1">#REF!</definedName>
    <definedName name="増築工事">#REF!</definedName>
    <definedName name="増築工事Ａ" localSheetId="1">#REF!</definedName>
    <definedName name="増築工事Ａ">#REF!</definedName>
    <definedName name="増築工事B" localSheetId="1">#REF!</definedName>
    <definedName name="増築工事B">#REF!</definedName>
    <definedName name="増築工事C" localSheetId="1">#REF!</definedName>
    <definedName name="増築工事C">#REF!</definedName>
    <definedName name="造成" localSheetId="1">#REF!</definedName>
    <definedName name="造成">#REF!</definedName>
    <definedName name="造成外構頭" localSheetId="1">#REF!</definedName>
    <definedName name="造成外構頭">#REF!</definedName>
    <definedName name="耐火二層" localSheetId="1">#REF!</definedName>
    <definedName name="耐火二層">#REF!</definedName>
    <definedName name="耐火二層管" localSheetId="1">#REF!</definedName>
    <definedName name="耐火二層管">#REF!</definedName>
    <definedName name="耐衝撃性" localSheetId="1">#REF!</definedName>
    <definedName name="耐衝撃性">#REF!</definedName>
    <definedName name="耐衝撃性塩ビ管・ＨＩＶＰ" localSheetId="1">#REF!</definedName>
    <definedName name="耐衝撃性塩ビ管・ＨＩＶＰ">#REF!</definedName>
    <definedName name="耐震壁設置耐震補強" localSheetId="1">#REF!</definedName>
    <definedName name="耐震壁設置耐震補強">#REF!</definedName>
    <definedName name="耐震補強工事" localSheetId="1">#REF!</definedName>
    <definedName name="耐震補強工事">#REF!</definedName>
    <definedName name="耐震補強工事耐震" localSheetId="1">#REF!</definedName>
    <definedName name="耐震補強工事耐震">#REF!</definedName>
    <definedName name="代か" localSheetId="1">#REF!</definedName>
    <definedName name="代か">#REF!</definedName>
    <definedName name="代価" localSheetId="1">#REF!</definedName>
    <definedName name="代価">#REF!</definedName>
    <definedName name="代価1" localSheetId="1">#REF!</definedName>
    <definedName name="代価1">#REF!</definedName>
    <definedName name="代価10" localSheetId="1">#REF!</definedName>
    <definedName name="代価10">#REF!</definedName>
    <definedName name="代価１００" localSheetId="1">#REF!</definedName>
    <definedName name="代価１００">#REF!</definedName>
    <definedName name="代価１００ａ" localSheetId="1">#REF!</definedName>
    <definedName name="代価１００ａ">#REF!</definedName>
    <definedName name="代価１００ｂ" localSheetId="1">#REF!</definedName>
    <definedName name="代価１００ｂ">#REF!</definedName>
    <definedName name="代価１００ｃ" localSheetId="1">#REF!</definedName>
    <definedName name="代価１００ｃ">#REF!</definedName>
    <definedName name="代価11" localSheetId="1">#REF!</definedName>
    <definedName name="代価11">#REF!</definedName>
    <definedName name="代価12" localSheetId="1">#REF!</definedName>
    <definedName name="代価12">#REF!</definedName>
    <definedName name="代価13" localSheetId="1">#REF!</definedName>
    <definedName name="代価13">#REF!</definedName>
    <definedName name="代価14" localSheetId="1">#REF!</definedName>
    <definedName name="代価14">#REF!</definedName>
    <definedName name="代価15" localSheetId="1">#REF!</definedName>
    <definedName name="代価15">#REF!</definedName>
    <definedName name="代価16" localSheetId="1">#REF!</definedName>
    <definedName name="代価16">#REF!</definedName>
    <definedName name="代価17" localSheetId="1">#REF!</definedName>
    <definedName name="代価17">#REF!</definedName>
    <definedName name="代価18" localSheetId="1">#REF!</definedName>
    <definedName name="代価18">#REF!</definedName>
    <definedName name="代価19" localSheetId="1">#REF!</definedName>
    <definedName name="代価19">#REF!</definedName>
    <definedName name="代価2" localSheetId="1">#REF!</definedName>
    <definedName name="代価2">#REF!</definedName>
    <definedName name="代価20" localSheetId="1">#REF!</definedName>
    <definedName name="代価20">#REF!</definedName>
    <definedName name="代価２１" localSheetId="1">#REF!</definedName>
    <definedName name="代価２１">#REF!</definedName>
    <definedName name="代価２２" localSheetId="1">#REF!</definedName>
    <definedName name="代価２２">#REF!</definedName>
    <definedName name="代価２３" localSheetId="1">#REF!</definedName>
    <definedName name="代価２３">#REF!</definedName>
    <definedName name="代価２４" localSheetId="1">#REF!</definedName>
    <definedName name="代価２４">#REF!</definedName>
    <definedName name="代価２５" localSheetId="1">#REF!</definedName>
    <definedName name="代価２５">#REF!</definedName>
    <definedName name="代価２６" localSheetId="1">#REF!</definedName>
    <definedName name="代価２６">#REF!</definedName>
    <definedName name="代価２７" localSheetId="1">#REF!</definedName>
    <definedName name="代価２７">#REF!</definedName>
    <definedName name="代価２８" localSheetId="1">#REF!</definedName>
    <definedName name="代価２８">#REF!</definedName>
    <definedName name="代価２９" localSheetId="1">#REF!</definedName>
    <definedName name="代価２９">#REF!</definedName>
    <definedName name="代価3" localSheetId="1">#REF!</definedName>
    <definedName name="代価3">#REF!</definedName>
    <definedName name="代価３０" localSheetId="1">#REF!</definedName>
    <definedName name="代価３０">#REF!</definedName>
    <definedName name="代価３１" localSheetId="1">#REF!</definedName>
    <definedName name="代価３１">#REF!</definedName>
    <definedName name="代価３２" localSheetId="1">#REF!</definedName>
    <definedName name="代価３２">#REF!</definedName>
    <definedName name="代価３３" localSheetId="1">#REF!</definedName>
    <definedName name="代価３３">#REF!</definedName>
    <definedName name="代価３４" localSheetId="1">#REF!</definedName>
    <definedName name="代価３４">#REF!</definedName>
    <definedName name="代価３５" localSheetId="1">#REF!</definedName>
    <definedName name="代価３５">#REF!</definedName>
    <definedName name="代価３６" localSheetId="1">#REF!</definedName>
    <definedName name="代価３６">#REF!</definedName>
    <definedName name="代価３７" localSheetId="1">#REF!</definedName>
    <definedName name="代価３７">#REF!</definedName>
    <definedName name="代価３８" localSheetId="1">#REF!</definedName>
    <definedName name="代価３８">#REF!</definedName>
    <definedName name="代価３９" localSheetId="1">#REF!</definedName>
    <definedName name="代価３９">#REF!</definedName>
    <definedName name="代価4" localSheetId="1">#REF!</definedName>
    <definedName name="代価4">#REF!</definedName>
    <definedName name="代価４０" localSheetId="1">#REF!</definedName>
    <definedName name="代価４０">#REF!</definedName>
    <definedName name="代価４１" localSheetId="1">#REF!</definedName>
    <definedName name="代価４１">#REF!</definedName>
    <definedName name="代価４２" localSheetId="1">#REF!</definedName>
    <definedName name="代価４２">#REF!</definedName>
    <definedName name="代価４３" localSheetId="1">#REF!</definedName>
    <definedName name="代価４３">#REF!</definedName>
    <definedName name="代価４４" localSheetId="1">#REF!</definedName>
    <definedName name="代価４４">#REF!</definedName>
    <definedName name="代価４５" localSheetId="1">#REF!</definedName>
    <definedName name="代価４５">#REF!</definedName>
    <definedName name="代価４６" localSheetId="1">#REF!</definedName>
    <definedName name="代価４６">#REF!</definedName>
    <definedName name="代価４７" localSheetId="1">#REF!</definedName>
    <definedName name="代価４７">#REF!</definedName>
    <definedName name="代価４８" localSheetId="1">#REF!</definedName>
    <definedName name="代価４８">#REF!</definedName>
    <definedName name="代価４９" localSheetId="1">#REF!</definedName>
    <definedName name="代価４９">#REF!</definedName>
    <definedName name="代価5" localSheetId="1">#REF!</definedName>
    <definedName name="代価5">#REF!</definedName>
    <definedName name="代価５０" localSheetId="1">#REF!</definedName>
    <definedName name="代価５０">#REF!</definedName>
    <definedName name="代価５１" localSheetId="1">#REF!</definedName>
    <definedName name="代価５１">#REF!</definedName>
    <definedName name="代価５２" localSheetId="1">#REF!</definedName>
    <definedName name="代価５２">#REF!</definedName>
    <definedName name="代価５３" localSheetId="1">#REF!</definedName>
    <definedName name="代価５３">#REF!</definedName>
    <definedName name="代価５４" localSheetId="1">#REF!</definedName>
    <definedName name="代価５４">#REF!</definedName>
    <definedName name="代価５５" localSheetId="1">#REF!</definedName>
    <definedName name="代価５５">#REF!</definedName>
    <definedName name="代価５５Ａ" localSheetId="1">#REF!</definedName>
    <definedName name="代価５５Ａ">#REF!</definedName>
    <definedName name="代価５５Ｂ" localSheetId="1">#REF!</definedName>
    <definedName name="代価５５Ｂ">#REF!</definedName>
    <definedName name="代価５６" localSheetId="1">#REF!</definedName>
    <definedName name="代価５６">#REF!</definedName>
    <definedName name="代価５６Ａ" localSheetId="1">#REF!</definedName>
    <definedName name="代価５６Ａ">#REF!</definedName>
    <definedName name="代価５６Ｂ" localSheetId="1">#REF!</definedName>
    <definedName name="代価５６Ｂ">#REF!</definedName>
    <definedName name="代価５７" localSheetId="1">#REF!</definedName>
    <definedName name="代価５７">#REF!</definedName>
    <definedName name="代価５７Ａ" localSheetId="1">#REF!</definedName>
    <definedName name="代価５７Ａ">#REF!</definedName>
    <definedName name="代価５７Ｂ" localSheetId="1">#REF!</definedName>
    <definedName name="代価５７Ｂ">#REF!</definedName>
    <definedName name="代価５８" localSheetId="1">#REF!</definedName>
    <definedName name="代価５８">#REF!</definedName>
    <definedName name="代価５８Ａ" localSheetId="1">#REF!</definedName>
    <definedName name="代価５８Ａ">#REF!</definedName>
    <definedName name="代価５８Ｂ" localSheetId="1">#REF!</definedName>
    <definedName name="代価５８Ｂ">#REF!</definedName>
    <definedName name="代価５９" localSheetId="1">#REF!</definedName>
    <definedName name="代価５９">#REF!</definedName>
    <definedName name="代価５９Ａ" localSheetId="1">#REF!</definedName>
    <definedName name="代価５９Ａ">#REF!</definedName>
    <definedName name="代価５９Ｂ" localSheetId="1">#REF!</definedName>
    <definedName name="代価５９Ｂ">#REF!</definedName>
    <definedName name="代価6" localSheetId="1">#REF!</definedName>
    <definedName name="代価6">#REF!</definedName>
    <definedName name="代価６０" localSheetId="1">#REF!</definedName>
    <definedName name="代価６０">#REF!</definedName>
    <definedName name="代価６１" localSheetId="1">#REF!</definedName>
    <definedName name="代価６１">#REF!</definedName>
    <definedName name="代価６２" localSheetId="1">#REF!</definedName>
    <definedName name="代価６２">#REF!</definedName>
    <definedName name="代価６３" localSheetId="1">#REF!</definedName>
    <definedName name="代価６３">#REF!</definedName>
    <definedName name="代価６４" localSheetId="1">#REF!</definedName>
    <definedName name="代価６４">#REF!</definedName>
    <definedName name="代価６５" localSheetId="1">#REF!</definedName>
    <definedName name="代価６５">#REF!</definedName>
    <definedName name="代価６６" localSheetId="1">#REF!</definedName>
    <definedName name="代価６６">#REF!</definedName>
    <definedName name="代価６７" localSheetId="1">#REF!</definedName>
    <definedName name="代価６７">#REF!</definedName>
    <definedName name="代価６８" localSheetId="1">#REF!</definedName>
    <definedName name="代価６８">#REF!</definedName>
    <definedName name="代価６９" localSheetId="1">#REF!</definedName>
    <definedName name="代価６９">#REF!</definedName>
    <definedName name="代価7" localSheetId="1">#REF!</definedName>
    <definedName name="代価7">#REF!</definedName>
    <definedName name="代価７０" localSheetId="1">#REF!</definedName>
    <definedName name="代価７０">#REF!</definedName>
    <definedName name="代価７１" localSheetId="1">#REF!</definedName>
    <definedName name="代価７１">#REF!</definedName>
    <definedName name="代価７２" localSheetId="1">#REF!</definedName>
    <definedName name="代価７２">#REF!</definedName>
    <definedName name="代価７３" localSheetId="1">#REF!</definedName>
    <definedName name="代価７３">#REF!</definedName>
    <definedName name="代価７４" localSheetId="1">#REF!</definedName>
    <definedName name="代価７４">#REF!</definedName>
    <definedName name="代価７５" localSheetId="1">#REF!</definedName>
    <definedName name="代価７５">#REF!</definedName>
    <definedName name="代価７６" localSheetId="1">#REF!</definedName>
    <definedName name="代価７６">#REF!</definedName>
    <definedName name="代価７７" localSheetId="1">#REF!</definedName>
    <definedName name="代価７７">#REF!</definedName>
    <definedName name="代価７８" localSheetId="1">#REF!</definedName>
    <definedName name="代価７８">#REF!</definedName>
    <definedName name="代価７９" localSheetId="1">#REF!</definedName>
    <definedName name="代価７９">#REF!</definedName>
    <definedName name="代価8" localSheetId="1">#REF!</definedName>
    <definedName name="代価8">#REF!</definedName>
    <definedName name="代価８０" localSheetId="1">#REF!</definedName>
    <definedName name="代価８０">#REF!</definedName>
    <definedName name="代価８０金抜き" localSheetId="1">#REF!</definedName>
    <definedName name="代価８０金抜き">#REF!</definedName>
    <definedName name="代価８１" localSheetId="1">#REF!</definedName>
    <definedName name="代価８１">#REF!</definedName>
    <definedName name="代価８２" localSheetId="1">#REF!</definedName>
    <definedName name="代価８２">#REF!</definedName>
    <definedName name="代価８２金抜き" localSheetId="1">#REF!</definedName>
    <definedName name="代価８２金抜き">#REF!</definedName>
    <definedName name="代価８３" localSheetId="1">#REF!</definedName>
    <definedName name="代価８３">#REF!</definedName>
    <definedName name="代価８３金抜き" localSheetId="1">#REF!</definedName>
    <definedName name="代価８３金抜き">#REF!</definedName>
    <definedName name="代価８４" localSheetId="1">#REF!</definedName>
    <definedName name="代価８４">#REF!</definedName>
    <definedName name="代価８５" localSheetId="1">#REF!</definedName>
    <definedName name="代価８５">#REF!</definedName>
    <definedName name="代価８６" localSheetId="1">#REF!</definedName>
    <definedName name="代価８６">#REF!</definedName>
    <definedName name="代価８７" localSheetId="1">#REF!</definedName>
    <definedName name="代価８７">#REF!</definedName>
    <definedName name="代価８８" localSheetId="1">#REF!</definedName>
    <definedName name="代価８８">#REF!</definedName>
    <definedName name="代価８９" localSheetId="1">#REF!</definedName>
    <definedName name="代価８９">#REF!</definedName>
    <definedName name="代価9" localSheetId="1">#REF!</definedName>
    <definedName name="代価9">#REF!</definedName>
    <definedName name="代価９１" localSheetId="1">#REF!</definedName>
    <definedName name="代価９１">#REF!</definedName>
    <definedName name="代価９２" localSheetId="1">#REF!</definedName>
    <definedName name="代価９２">#REF!</definedName>
    <definedName name="代価９３" localSheetId="1">#REF!</definedName>
    <definedName name="代価９３">#REF!</definedName>
    <definedName name="代価９４" localSheetId="1">#REF!</definedName>
    <definedName name="代価９４">#REF!</definedName>
    <definedName name="代価９５" localSheetId="1">#REF!</definedName>
    <definedName name="代価９５">#REF!</definedName>
    <definedName name="代価９６" localSheetId="1">#REF!</definedName>
    <definedName name="代価９６">#REF!</definedName>
    <definedName name="代価９７" localSheetId="1">#REF!</definedName>
    <definedName name="代価９７">#REF!</definedName>
    <definedName name="代価９８" localSheetId="1">#REF!</definedName>
    <definedName name="代価９８">#REF!</definedName>
    <definedName name="代価９９" localSheetId="1">#REF!</definedName>
    <definedName name="代価９９">#REF!</definedName>
    <definedName name="代価参考" localSheetId="1">#REF!</definedName>
    <definedName name="代価参考">#REF!</definedName>
    <definedName name="代価表" localSheetId="1">#REF!</definedName>
    <definedName name="代価表">#REF!</definedName>
    <definedName name="代価表１０２" localSheetId="1">#REF!</definedName>
    <definedName name="代価表１０２">#REF!</definedName>
    <definedName name="代価表１０４" localSheetId="1">#REF!</definedName>
    <definedName name="代価表１０４">#REF!</definedName>
    <definedName name="代価表１０５" localSheetId="1">#REF!</definedName>
    <definedName name="代価表１０５">#REF!</definedName>
    <definedName name="代価表１０６" localSheetId="1">#REF!</definedName>
    <definedName name="代価表１０６">#REF!</definedName>
    <definedName name="代価表１０７" localSheetId="1">#REF!</definedName>
    <definedName name="代価表１０７">#REF!</definedName>
    <definedName name="代価表１０８" localSheetId="1">#REF!</definedName>
    <definedName name="代価表１０８">#REF!</definedName>
    <definedName name="代価表１０９" localSheetId="1">#REF!</definedName>
    <definedName name="代価表１０９">#REF!</definedName>
    <definedName name="代価表１１０" localSheetId="1">#REF!</definedName>
    <definedName name="代価表１１０">#REF!</definedName>
    <definedName name="代価表１１１" localSheetId="1">#REF!</definedName>
    <definedName name="代価表１１１">#REF!</definedName>
    <definedName name="代価表１１２" localSheetId="1">#REF!</definedName>
    <definedName name="代価表１１２">#REF!</definedName>
    <definedName name="代価表１１５" localSheetId="1">#REF!</definedName>
    <definedName name="代価表１１５">#REF!</definedName>
    <definedName name="代価表１１６" localSheetId="1">#REF!</definedName>
    <definedName name="代価表１１６">#REF!</definedName>
    <definedName name="代価表１１７" localSheetId="1">#REF!</definedName>
    <definedName name="代価表１１７">#REF!</definedName>
    <definedName name="代価表１２３" localSheetId="1">#REF!</definedName>
    <definedName name="代価表１２３">#REF!</definedName>
    <definedName name="代価表１２４" localSheetId="1">#REF!</definedName>
    <definedName name="代価表１２４">#REF!</definedName>
    <definedName name="代価表１２５" localSheetId="1">#REF!</definedName>
    <definedName name="代価表１２５">#REF!</definedName>
    <definedName name="代価表１２６" localSheetId="1">#REF!</definedName>
    <definedName name="代価表１２６">#REF!</definedName>
    <definedName name="代価表１２７" localSheetId="1">#REF!</definedName>
    <definedName name="代価表１２７">#REF!</definedName>
    <definedName name="代価表１２８" localSheetId="1">#REF!</definedName>
    <definedName name="代価表１２８">#REF!</definedName>
    <definedName name="代価表１２９" localSheetId="1">#REF!</definedName>
    <definedName name="代価表１２９">#REF!</definedName>
    <definedName name="代価表１３０" localSheetId="1">#REF!</definedName>
    <definedName name="代価表１３０">#REF!</definedName>
    <definedName name="代価表１３１" localSheetId="1">#REF!</definedName>
    <definedName name="代価表１３１">#REF!</definedName>
    <definedName name="代価表１３２" localSheetId="1">#REF!</definedName>
    <definedName name="代価表１３２">#REF!</definedName>
    <definedName name="代価表１３３" localSheetId="1">#REF!</definedName>
    <definedName name="代価表１３３">#REF!</definedName>
    <definedName name="代価表１３４" localSheetId="1">#REF!</definedName>
    <definedName name="代価表１３４">#REF!</definedName>
    <definedName name="代価表１３５" localSheetId="1">#REF!</definedName>
    <definedName name="代価表１３５">#REF!</definedName>
    <definedName name="代価表１３６" localSheetId="1">#REF!</definedName>
    <definedName name="代価表１３６">#REF!</definedName>
    <definedName name="代価表１３７" localSheetId="1">#REF!</definedName>
    <definedName name="代価表１３７">#REF!</definedName>
    <definedName name="代価表１３８" localSheetId="1">#REF!</definedName>
    <definedName name="代価表１３８">#REF!</definedName>
    <definedName name="代価表１３９" localSheetId="1">#REF!</definedName>
    <definedName name="代価表１３９">#REF!</definedName>
    <definedName name="代価表１４０" localSheetId="1">#REF!</definedName>
    <definedName name="代価表１４０">#REF!</definedName>
    <definedName name="代価表１４１" localSheetId="1">#REF!</definedName>
    <definedName name="代価表１４１">#REF!</definedName>
    <definedName name="代価表１４２" localSheetId="1">#REF!</definedName>
    <definedName name="代価表１４２">#REF!</definedName>
    <definedName name="代価表１４３" localSheetId="1">#REF!</definedName>
    <definedName name="代価表１４３">#REF!</definedName>
    <definedName name="代価表１４５" localSheetId="1">#REF!</definedName>
    <definedName name="代価表１４５">#REF!</definedName>
    <definedName name="代価表１４６" localSheetId="1">#REF!</definedName>
    <definedName name="代価表１４６">#REF!</definedName>
    <definedName name="代価表１４７" localSheetId="1">#REF!</definedName>
    <definedName name="代価表１４７">#REF!</definedName>
    <definedName name="代価表１５０" localSheetId="1">#REF!</definedName>
    <definedName name="代価表１５０">#REF!</definedName>
    <definedName name="代価表１５１" localSheetId="1">#REF!</definedName>
    <definedName name="代価表１５１">#REF!</definedName>
    <definedName name="代価表１５２" localSheetId="1">#REF!</definedName>
    <definedName name="代価表１５２">#REF!</definedName>
    <definedName name="代価表１５３" localSheetId="1">#REF!</definedName>
    <definedName name="代価表１５３">#REF!</definedName>
    <definedName name="代価表１５４" localSheetId="1">#REF!</definedName>
    <definedName name="代価表１５４">#REF!</definedName>
    <definedName name="台" localSheetId="1">#REF!</definedName>
    <definedName name="台">#REF!</definedName>
    <definedName name="台か" localSheetId="1">#REF!</definedName>
    <definedName name="台か">#REF!</definedName>
    <definedName name="大規模改修工事" localSheetId="1">#REF!</definedName>
    <definedName name="大規模改修工事">#REF!</definedName>
    <definedName name="大工" localSheetId="1">#REF!</definedName>
    <definedName name="大工">#REF!</definedName>
    <definedName name="竪樋" localSheetId="1">#REF!</definedName>
    <definedName name="竪樋">#REF!</definedName>
    <definedName name="棚桁" localSheetId="1">#REF!</definedName>
    <definedName name="棚桁">#REF!</definedName>
    <definedName name="棚根太" localSheetId="1">#REF!</definedName>
    <definedName name="棚根太">#REF!</definedName>
    <definedName name="棚柱" localSheetId="1">#REF!</definedName>
    <definedName name="棚柱">#REF!</definedName>
    <definedName name="棚柱･桁" localSheetId="1">#REF!</definedName>
    <definedName name="棚柱･桁">#REF!</definedName>
    <definedName name="単_施工単価_基本" localSheetId="1">#REF!</definedName>
    <definedName name="単_施工単価_基本">#REF!</definedName>
    <definedName name="単位" localSheetId="1">#REF!</definedName>
    <definedName name="単位">#REF!</definedName>
    <definedName name="単位データ" localSheetId="1">#REF!</definedName>
    <definedName name="単位データ">#REF!</definedName>
    <definedName name="単位一覧" localSheetId="1">#REF!</definedName>
    <definedName name="単位一覧">#REF!</definedName>
    <definedName name="単価" localSheetId="1">#REF!</definedName>
    <definedName name="単価">#REF!</definedName>
    <definedName name="単価・TOP" localSheetId="1">#REF!</definedName>
    <definedName name="単価・TOP">#REF!</definedName>
    <definedName name="単価一覧" localSheetId="1">#REF!</definedName>
    <definedName name="単価一覧">#REF!</definedName>
    <definedName name="単価項目" localSheetId="1">#REF!</definedName>
    <definedName name="単価項目">#REF!</definedName>
    <definedName name="単価作成" localSheetId="1">#REF!</definedName>
    <definedName name="単価作成">#REF!</definedName>
    <definedName name="単価比較" localSheetId="1">#REF!</definedName>
    <definedName name="単価比較">#REF!</definedName>
    <definedName name="単価比較表" localSheetId="1">#REF!</definedName>
    <definedName name="単価比較表">#REF!</definedName>
    <definedName name="単価表" localSheetId="1">#REF!</definedName>
    <definedName name="単価表">#REF!</definedName>
    <definedName name="単価表01" localSheetId="1">#REF!</definedName>
    <definedName name="単価表01">#REF!</definedName>
    <definedName name="単価表0102" localSheetId="1">#REF!</definedName>
    <definedName name="単価表0102">#REF!</definedName>
    <definedName name="単価表010209" localSheetId="1">#REF!</definedName>
    <definedName name="単価表010209">#REF!</definedName>
    <definedName name="端子盤" localSheetId="1">#REF!</definedName>
    <definedName name="端子盤">#REF!</definedName>
    <definedName name="端数" localSheetId="1">#REF!</definedName>
    <definedName name="端数">#REF!</definedName>
    <definedName name="端数処理" localSheetId="1">#REF!</definedName>
    <definedName name="端数処理">#REF!</definedName>
    <definedName name="断熱" localSheetId="1">#REF!</definedName>
    <definedName name="断熱">#REF!</definedName>
    <definedName name="断熱･ｼｰﾘﾝｸﾞ工事計" localSheetId="1">#REF!</definedName>
    <definedName name="断熱･ｼｰﾘﾝｸﾞ工事計">#REF!</definedName>
    <definedName name="地__業__工__事" localSheetId="1">#REF!</definedName>
    <definedName name="地__業__工__事">#REF!</definedName>
    <definedName name="地業" localSheetId="1">#REF!</definedName>
    <definedName name="地業">#REF!</definedName>
    <definedName name="地業工事" localSheetId="1">#REF!</definedName>
    <definedName name="地業工事">#REF!</definedName>
    <definedName name="中" localSheetId="1">#REF!</definedName>
    <definedName name="中">#REF!</definedName>
    <definedName name="中科目" localSheetId="1">#REF!</definedName>
    <definedName name="中科目">#REF!</definedName>
    <definedName name="中科目別内訳">#N/A</definedName>
    <definedName name="中華目" localSheetId="1">#REF!</definedName>
    <definedName name="中華目">#REF!</definedName>
    <definedName name="中水設備" localSheetId="1">#REF!</definedName>
    <definedName name="中水設備">#REF!</definedName>
    <definedName name="虫" localSheetId="1">#REF!</definedName>
    <definedName name="虫">#REF!</definedName>
    <definedName name="駐輪基礎" localSheetId="1">#REF!</definedName>
    <definedName name="駐輪基礎">#REF!</definedName>
    <definedName name="長尺Ｕ字側溝" localSheetId="1">#REF!</definedName>
    <definedName name="長尺Ｕ字側溝">#REF!</definedName>
    <definedName name="直" localSheetId="1">#REF!</definedName>
    <definedName name="直">#REF!</definedName>
    <definedName name="直_接_仮_設_工_事" localSheetId="1">#REF!</definedName>
    <definedName name="直_接_仮_設_工_事">#REF!</definedName>
    <definedName name="直仮" localSheetId="1">#REF!</definedName>
    <definedName name="直仮">#REF!</definedName>
    <definedName name="直工経費" localSheetId="1">#REF!</definedName>
    <definedName name="直工経費">#REF!</definedName>
    <definedName name="直工計" localSheetId="1">#REF!</definedName>
    <definedName name="直工計">#REF!</definedName>
    <definedName name="直工総計" localSheetId="1">#REF!</definedName>
    <definedName name="直工総計">#REF!</definedName>
    <definedName name="直接仮設" localSheetId="1">#REF!</definedName>
    <definedName name="直接仮設">#REF!</definedName>
    <definedName name="直接仮設_地業" localSheetId="1">#REF!</definedName>
    <definedName name="直接仮設_地業">#REF!</definedName>
    <definedName name="直接仮設計" localSheetId="1">#REF!</definedName>
    <definedName name="直接仮設計">#REF!</definedName>
    <definedName name="直接仮設工事" localSheetId="1">#REF!</definedName>
    <definedName name="直接仮設工事">#REF!</definedName>
    <definedName name="直接仮設工事A" localSheetId="1">#REF!</definedName>
    <definedName name="直接仮設工事A">#REF!</definedName>
    <definedName name="直接仮設工事B" localSheetId="1">#REF!</definedName>
    <definedName name="直接仮設工事B">#REF!</definedName>
    <definedName name="直接仮設工事C" localSheetId="1">#REF!</definedName>
    <definedName name="直接仮設工事C">#REF!</definedName>
    <definedName name="直接仮設工事仕上" localSheetId="1">#REF!</definedName>
    <definedName name="直接仮設工事仕上">#REF!</definedName>
    <definedName name="直接仮設工事耐震" localSheetId="1">#REF!</definedName>
    <definedName name="直接仮設工事耐震">#REF!</definedName>
    <definedName name="直接仮設工事大規模" localSheetId="1">#REF!</definedName>
    <definedName name="直接仮設工事大規模">#REF!</definedName>
    <definedName name="直接仮設工事渡り廊下" localSheetId="1">#REF!</definedName>
    <definedName name="直接仮設工事渡り廊下">#REF!</definedName>
    <definedName name="直接仮設工事庇" localSheetId="1">#REF!</definedName>
    <definedName name="直接仮設工事庇">#REF!</definedName>
    <definedName name="直接架設工事" localSheetId="1">#REF!</definedName>
    <definedName name="直接架設工事">#REF!</definedName>
    <definedName name="直接工事費" localSheetId="1">#REF!</definedName>
    <definedName name="直接工事費">#REF!</definedName>
    <definedName name="直接工事費計" localSheetId="1">#REF!</definedName>
    <definedName name="直接工事費計">#REF!</definedName>
    <definedName name="直流電源" localSheetId="1">#REF!</definedName>
    <definedName name="直流電源">#REF!</definedName>
    <definedName name="追加元工事" localSheetId="1">#REF!</definedName>
    <definedName name="追加元工事">#REF!</definedName>
    <definedName name="追加直接工事費一般" localSheetId="1">#REF!</definedName>
    <definedName name="追加直接工事費一般">#REF!</definedName>
    <definedName name="追加直接工事費改修" localSheetId="1">#REF!</definedName>
    <definedName name="追加直接工事費改修">#REF!</definedName>
    <definedName name="追加特定機器金額一般" localSheetId="1">#REF!</definedName>
    <definedName name="追加特定機器金額一般">#REF!</definedName>
    <definedName name="追加特定機器金額改修" localSheetId="1">#REF!</definedName>
    <definedName name="追加特定機器金額改修">#REF!</definedName>
    <definedName name="追加付加総合仮設一般" localSheetId="1">#REF!</definedName>
    <definedName name="追加付加総合仮設一般">#REF!</definedName>
    <definedName name="追加付加総合仮設改修" localSheetId="1">#REF!</definedName>
    <definedName name="追加付加総合仮設改修">#REF!</definedName>
    <definedName name="通しNo.電" localSheetId="1">#REF!</definedName>
    <definedName name="通しNo.電">#REF!</definedName>
    <definedName name="通信引込設備工事" localSheetId="1">#REF!</definedName>
    <definedName name="通信引込設備工事">#REF!</definedName>
    <definedName name="摘要無" localSheetId="1">#REF!</definedName>
    <definedName name="摘要無">#REF!</definedName>
    <definedName name="摘要有" localSheetId="1">#REF!</definedName>
    <definedName name="摘要有">#REF!</definedName>
    <definedName name="撤去" localSheetId="1">#REF!</definedName>
    <definedName name="撤去">#REF!</definedName>
    <definedName name="撤去計" localSheetId="1">#REF!</definedName>
    <definedName name="撤去計">#REF!</definedName>
    <definedName name="撤去工事" localSheetId="1">#REF!</definedName>
    <definedName name="撤去工事">#REF!</definedName>
    <definedName name="撤去代価" localSheetId="1">#REF!</definedName>
    <definedName name="撤去代価">#REF!</definedName>
    <definedName name="鉄__筋__工__事" localSheetId="1">#REF!</definedName>
    <definedName name="鉄__筋__工__事">#REF!</definedName>
    <definedName name="鉄筋" localSheetId="1">#REF!</definedName>
    <definedName name="鉄筋">#REF!</definedName>
    <definedName name="鉄筋D10" localSheetId="1">#REF!</definedName>
    <definedName name="鉄筋D10">#REF!</definedName>
    <definedName name="鉄筋D13" localSheetId="1">#REF!</definedName>
    <definedName name="鉄筋D13">#REF!</definedName>
    <definedName name="鉄筋D16" localSheetId="1">#REF!</definedName>
    <definedName name="鉄筋D16">#REF!</definedName>
    <definedName name="鉄筋径" localSheetId="1">#REF!</definedName>
    <definedName name="鉄筋径">#REF!</definedName>
    <definedName name="鉄筋工" localSheetId="1">#REF!</definedName>
    <definedName name="鉄筋工">#REF!</definedName>
    <definedName name="鉄筋工事" localSheetId="1">#REF!</definedName>
    <definedName name="鉄筋工事">#REF!</definedName>
    <definedName name="鉄筋工事A" localSheetId="1">#REF!</definedName>
    <definedName name="鉄筋工事A">#REF!</definedName>
    <definedName name="鉄筋工事B" localSheetId="1">#REF!</definedName>
    <definedName name="鉄筋工事B">#REF!</definedName>
    <definedName name="鉄筋工事C" localSheetId="1">#REF!</definedName>
    <definedName name="鉄筋工事C">#REF!</definedName>
    <definedName name="鉄筋工事耐震" localSheetId="1">#REF!</definedName>
    <definedName name="鉄筋工事耐震">#REF!</definedName>
    <definedName name="鉄筋工事大規模改修" localSheetId="1">#REF!</definedName>
    <definedName name="鉄筋工事大規模改修">#REF!</definedName>
    <definedName name="鉄筋工事渡り廊下" localSheetId="1">#REF!</definedName>
    <definedName name="鉄筋工事渡り廊下">#REF!</definedName>
    <definedName name="鉄筋総量" localSheetId="1">#REF!</definedName>
    <definedName name="鉄筋総量">#REF!</definedName>
    <definedName name="鉄筋表" localSheetId="1">#REF!</definedName>
    <definedName name="鉄筋表">#REF!</definedName>
    <definedName name="鉄骨" localSheetId="1">#REF!</definedName>
    <definedName name="鉄骨">#REF!</definedName>
    <definedName name="鉄骨１" localSheetId="1">#REF!</definedName>
    <definedName name="鉄骨１">#REF!</definedName>
    <definedName name="鉄骨２" localSheetId="1">#REF!</definedName>
    <definedName name="鉄骨２">#REF!</definedName>
    <definedName name="鉄骨３" localSheetId="1">#REF!</definedName>
    <definedName name="鉄骨３">#REF!</definedName>
    <definedName name="鉄骨工" localSheetId="1">#REF!</definedName>
    <definedName name="鉄骨工">#REF!</definedName>
    <definedName name="鉄骨工事" localSheetId="1">#REF!</definedName>
    <definedName name="鉄骨工事">#REF!</definedName>
    <definedName name="鉄骨工事A" localSheetId="1">#REF!</definedName>
    <definedName name="鉄骨工事A">#REF!</definedName>
    <definedName name="鉄骨工事B" localSheetId="1">#REF!</definedName>
    <definedName name="鉄骨工事B">#REF!</definedName>
    <definedName name="鉄骨工事C" localSheetId="1">#REF!</definedName>
    <definedName name="鉄骨工事C">#REF!</definedName>
    <definedName name="鉄骨工事耐震" localSheetId="1">#REF!</definedName>
    <definedName name="鉄骨工事耐震">#REF!</definedName>
    <definedName name="鉄骨工事耐震改修" localSheetId="1">#REF!</definedName>
    <definedName name="鉄骨工事耐震改修">#REF!</definedName>
    <definedName name="鉄骨工事大規模改修" localSheetId="1">#REF!</definedName>
    <definedName name="鉄骨工事大規模改修">#REF!</definedName>
    <definedName name="鉄骨工事渡り廊下" localSheetId="1">#REF!</definedName>
    <definedName name="鉄骨工事渡り廊下">#REF!</definedName>
    <definedName name="天井C2" localSheetId="1">#REF!</definedName>
    <definedName name="天井C2">#REF!</definedName>
    <definedName name="天井C3" localSheetId="1">#REF!</definedName>
    <definedName name="天井C3">#REF!</definedName>
    <definedName name="天井C4" localSheetId="1">#REF!</definedName>
    <definedName name="天井C4">#REF!</definedName>
    <definedName name="天井開口補修" localSheetId="1">#REF!</definedName>
    <definedName name="天井開口補修">#REF!</definedName>
    <definedName name="電ｺﾝ" localSheetId="1">#REF!</definedName>
    <definedName name="電ｺﾝ">#REF!</definedName>
    <definedName name="電改仮" localSheetId="1">#REF!</definedName>
    <definedName name="電改仮">#REF!</definedName>
    <definedName name="電改仮機" localSheetId="1">#REF!</definedName>
    <definedName name="電改仮機">#REF!</definedName>
    <definedName name="電改仮昇" localSheetId="1">#REF!</definedName>
    <definedName name="電改仮昇">#REF!</definedName>
    <definedName name="電改仮電" localSheetId="1">#REF!</definedName>
    <definedName name="電改仮電">#REF!</definedName>
    <definedName name="電改現" localSheetId="1">#REF!</definedName>
    <definedName name="電改現">#REF!</definedName>
    <definedName name="電改現機" localSheetId="1">#REF!</definedName>
    <definedName name="電改現機">#REF!</definedName>
    <definedName name="電改現昇" localSheetId="1">#REF!</definedName>
    <definedName name="電改現昇">#REF!</definedName>
    <definedName name="電改現電" localSheetId="1">#REF!</definedName>
    <definedName name="電改現電">#REF!</definedName>
    <definedName name="電気" localSheetId="1">#REF!</definedName>
    <definedName name="電気">#REF!</definedName>
    <definedName name="電気1" localSheetId="1">#REF!</definedName>
    <definedName name="電気1">#REF!</definedName>
    <definedName name="電気計" localSheetId="1">#REF!</definedName>
    <definedName name="電気計">#REF!</definedName>
    <definedName name="電気錠" localSheetId="1">#REF!</definedName>
    <definedName name="電気錠">#REF!</definedName>
    <definedName name="電気設備" localSheetId="1">#REF!</definedName>
    <definedName name="電気設備">#REF!</definedName>
    <definedName name="電気設備工事" localSheetId="1">#REF!</definedName>
    <definedName name="電気設備工事">#REF!</definedName>
    <definedName name="電気探査">#N/A</definedName>
    <definedName name="電気暖房設備工事計" localSheetId="1">#REF!</definedName>
    <definedName name="電気暖房設備工事計">#REF!</definedName>
    <definedName name="電気直接工事計" localSheetId="1">#REF!</definedName>
    <definedName name="電気直接工事計">#REF!</definedName>
    <definedName name="電気土工事" localSheetId="1">#REF!</definedName>
    <definedName name="電気土工事">#REF!</definedName>
    <definedName name="電気内訳kokubo" localSheetId="1">#REF!</definedName>
    <definedName name="電気内訳kokubo">#REF!</definedName>
    <definedName name="電工" localSheetId="1">#REF!</definedName>
    <definedName name="電工">#REF!</definedName>
    <definedName name="電工単価" localSheetId="1">#REF!</definedName>
    <definedName name="電工単価">#REF!</definedName>
    <definedName name="電新仮" localSheetId="1">#REF!</definedName>
    <definedName name="電新仮">#REF!</definedName>
    <definedName name="電新仮機" localSheetId="1">#REF!</definedName>
    <definedName name="電新仮機">#REF!</definedName>
    <definedName name="電新仮昇" localSheetId="1">#REF!</definedName>
    <definedName name="電新仮昇">#REF!</definedName>
    <definedName name="電新仮電" localSheetId="1">#REF!</definedName>
    <definedName name="電新仮電">#REF!</definedName>
    <definedName name="電新現" localSheetId="1">#REF!</definedName>
    <definedName name="電新現">#REF!</definedName>
    <definedName name="電新現機" localSheetId="1">#REF!</definedName>
    <definedName name="電新現機">#REF!</definedName>
    <definedName name="電新現昇" localSheetId="1">#REF!</definedName>
    <definedName name="電新現昇">#REF!</definedName>
    <definedName name="電新現電" localSheetId="1">#REF!</definedName>
    <definedName name="電新現電">#REF!</definedName>
    <definedName name="電灯" localSheetId="1">#REF!</definedName>
    <definedName name="電灯">#REF!</definedName>
    <definedName name="電灯PRT" localSheetId="1">#REF!</definedName>
    <definedName name="電灯PRT">#REF!</definedName>
    <definedName name="電灯コンセント" localSheetId="1">#REF!</definedName>
    <definedName name="電灯コンセント">#REF!</definedName>
    <definedName name="電灯計" localSheetId="1">#REF!</definedName>
    <definedName name="電灯計">#REF!</definedName>
    <definedName name="電灯設備工事" localSheetId="1">#REF!</definedName>
    <definedName name="電灯設備工事">#REF!</definedName>
    <definedName name="電波障害防除" localSheetId="1">#REF!</definedName>
    <definedName name="電波障害防除">#REF!</definedName>
    <definedName name="電般" localSheetId="1">#REF!</definedName>
    <definedName name="電般">#REF!</definedName>
    <definedName name="電般機" localSheetId="1">#REF!</definedName>
    <definedName name="電般機">#REF!</definedName>
    <definedName name="電般昇" localSheetId="1">#REF!</definedName>
    <definedName name="電般昇">#REF!</definedName>
    <definedName name="電般電" localSheetId="1">#REF!</definedName>
    <definedName name="電般電">#REF!</definedName>
    <definedName name="電力引込設備工事" localSheetId="1">#REF!</definedName>
    <definedName name="電力引込設備工事">#REF!</definedName>
    <definedName name="電話" localSheetId="1">#REF!</definedName>
    <definedName name="電話">#REF!</definedName>
    <definedName name="電話引込み" localSheetId="1">#REF!</definedName>
    <definedName name="電話引込み">#REF!</definedName>
    <definedName name="電話交換機" localSheetId="1">#REF!</definedName>
    <definedName name="電話交換機">#REF!</definedName>
    <definedName name="電話設備工事" localSheetId="1">#REF!</definedName>
    <definedName name="電話設備工事">#REF!</definedName>
    <definedName name="電話配管設備工事" localSheetId="1">#REF!</definedName>
    <definedName name="電話配管設備工事">#REF!</definedName>
    <definedName name="塗__装__工__事" localSheetId="1">#REF!</definedName>
    <definedName name="塗__装__工__事">#REF!</definedName>
    <definedName name="塗・細" localSheetId="1">#REF!</definedName>
    <definedName name="塗・細">#REF!</definedName>
    <definedName name="塗・面" localSheetId="1">#REF!</definedName>
    <definedName name="塗・面">#REF!</definedName>
    <definedName name="塗装" localSheetId="1">#REF!</definedName>
    <definedName name="塗装">#REF!</definedName>
    <definedName name="塗装､吹付" localSheetId="1">#REF!</definedName>
    <definedName name="塗装､吹付">#REF!</definedName>
    <definedName name="塗装換気" localSheetId="1">#REF!</definedName>
    <definedName name="塗装換気">#REF!</definedName>
    <definedName name="塗装工" localSheetId="1">#REF!</definedName>
    <definedName name="塗装工">#REF!</definedName>
    <definedName name="塗装工事" localSheetId="1">#REF!</definedName>
    <definedName name="塗装工事">#REF!</definedName>
    <definedName name="塗装工事1" localSheetId="1">#REF!</definedName>
    <definedName name="塗装工事1">#REF!</definedName>
    <definedName name="塗装工事A" localSheetId="1">#REF!</definedName>
    <definedName name="塗装工事A">#REF!</definedName>
    <definedName name="塗装工事B" localSheetId="1">#REF!</definedName>
    <definedName name="塗装工事B">#REF!</definedName>
    <definedName name="塗装工事C" localSheetId="1">#REF!</definedName>
    <definedName name="塗装工事C">#REF!</definedName>
    <definedName name="塗装工事仕上" localSheetId="1">#REF!</definedName>
    <definedName name="塗装工事仕上">#REF!</definedName>
    <definedName name="塗装工事耐震" localSheetId="1">#REF!</definedName>
    <definedName name="塗装工事耐震">#REF!</definedName>
    <definedName name="塗装工事耐震改修" localSheetId="1">#REF!</definedName>
    <definedName name="塗装工事耐震改修">#REF!</definedName>
    <definedName name="塗装工事大規模改修" localSheetId="1">#REF!</definedName>
    <definedName name="塗装工事大規模改修">#REF!</definedName>
    <definedName name="塗装工事渡り廊下" localSheetId="1">#REF!</definedName>
    <definedName name="塗装工事渡り廊下">#REF!</definedName>
    <definedName name="塗装工事庇" localSheetId="1">#REF!</definedName>
    <definedName name="塗装工事庇">#REF!</definedName>
    <definedName name="渡り廊下工事" localSheetId="1">#REF!</definedName>
    <definedName name="渡り廊下工事">#REF!</definedName>
    <definedName name="渡り廊下仕上工事" localSheetId="1">#REF!</definedName>
    <definedName name="渡り廊下仕上工事">#REF!</definedName>
    <definedName name="渡り廊下設備工事" localSheetId="1">#REF!</definedName>
    <definedName name="渡り廊下設備工事">#REF!</definedName>
    <definedName name="渡り廊下撤去工事" localSheetId="1">#REF!</definedName>
    <definedName name="渡り廊下撤去工事">#REF!</definedName>
    <definedName name="土" localSheetId="1">#REF!</definedName>
    <definedName name="土">#REF!</definedName>
    <definedName name="土____工____事" localSheetId="1">#REF!</definedName>
    <definedName name="土____工____事">#REF!</definedName>
    <definedName name="土一般管理費等率" localSheetId="1">#REF!</definedName>
    <definedName name="土一般管理費等率">#REF!</definedName>
    <definedName name="土間" localSheetId="1">#REF!</definedName>
    <definedName name="土間">#REF!</definedName>
    <definedName name="土間ｺﾃ" localSheetId="1">#REF!</definedName>
    <definedName name="土間ｺﾃ">#REF!</definedName>
    <definedName name="土間コン" localSheetId="1">#REF!</definedName>
    <definedName name="土間コン">#REF!</definedName>
    <definedName name="土間金鏝外部" localSheetId="1">#REF!</definedName>
    <definedName name="土間金鏝外部">#REF!</definedName>
    <definedName name="土間金鏝内部" localSheetId="1">#REF!</definedName>
    <definedName name="土間金鏝内部">#REF!</definedName>
    <definedName name="土基本共通仮設費率" localSheetId="1">#REF!</definedName>
    <definedName name="土基本共通仮設費率">#REF!</definedName>
    <definedName name="土現場管理費率" localSheetId="1">#REF!</definedName>
    <definedName name="土現場管理費率">#REF!</definedName>
    <definedName name="土工" localSheetId="1">#REF!</definedName>
    <definedName name="土工">#REF!</definedName>
    <definedName name="土工事" localSheetId="1">#REF!</definedName>
    <definedName name="土工事">#REF!</definedName>
    <definedName name="土工事_1" localSheetId="1">#REF!</definedName>
    <definedName name="土工事_1">#REF!</definedName>
    <definedName name="土工事_2" localSheetId="1">#REF!</definedName>
    <definedName name="土工事_2">#REF!</definedName>
    <definedName name="土工事A" localSheetId="1">#REF!</definedName>
    <definedName name="土工事A">#REF!</definedName>
    <definedName name="土工事B" localSheetId="1">#REF!</definedName>
    <definedName name="土工事B">#REF!</definedName>
    <definedName name="土工事C" localSheetId="1">#REF!</definedName>
    <definedName name="土工事C">#REF!</definedName>
    <definedName name="土工事計" localSheetId="1">#REF!</definedName>
    <definedName name="土工事計">#REF!</definedName>
    <definedName name="土工事耐震" localSheetId="1">#REF!</definedName>
    <definedName name="土工事耐震">#REF!</definedName>
    <definedName name="土工事大規模改修" localSheetId="1">#REF!</definedName>
    <definedName name="土工事大規模改修">#REF!</definedName>
    <definedName name="土工事渡り廊下" localSheetId="1">#REF!</definedName>
    <definedName name="土工事渡り廊下">#REF!</definedName>
    <definedName name="土工費" localSheetId="1">#REF!</definedName>
    <definedName name="土工費">#REF!</definedName>
    <definedName name="土木諸経費" localSheetId="1">#REF!</definedName>
    <definedName name="土木諸経費">#REF!</definedName>
    <definedName name="東面" localSheetId="1">#REF!</definedName>
    <definedName name="東面">#REF!</definedName>
    <definedName name="灯計" localSheetId="1">#REF!</definedName>
    <definedName name="灯計">#REF!</definedName>
    <definedName name="当たり" localSheetId="1">#REF!</definedName>
    <definedName name="当たり">#REF!</definedName>
    <definedName name="動力" localSheetId="1">#REF!</definedName>
    <definedName name="動力">#REF!</definedName>
    <definedName name="動力PRT" localSheetId="1">#REF!</definedName>
    <definedName name="動力PRT">#REF!</definedName>
    <definedName name="動力制御盤" localSheetId="1">#REF!</definedName>
    <definedName name="動力制御盤">#REF!</definedName>
    <definedName name="動力設備工事" localSheetId="1">#REF!</definedName>
    <definedName name="動力設備工事">#REF!</definedName>
    <definedName name="同時使用" localSheetId="1">#REF!</definedName>
    <definedName name="同時使用">#REF!</definedName>
    <definedName name="同時使用２" localSheetId="1">#REF!</definedName>
    <definedName name="同時使用２">#REF!</definedName>
    <definedName name="銅管・給" localSheetId="1">#REF!</definedName>
    <definedName name="銅管・給">#REF!</definedName>
    <definedName name="銅管・給水" localSheetId="1">#REF!</definedName>
    <definedName name="銅管・給水">#REF!</definedName>
    <definedName name="特工一般管理費" localSheetId="1">#REF!</definedName>
    <definedName name="特工一般管理費">#REF!</definedName>
    <definedName name="特工現場経費計" localSheetId="1">#REF!</definedName>
    <definedName name="特工現場経費計">#REF!</definedName>
    <definedName name="特工総合仮設計" localSheetId="1">#REF!</definedName>
    <definedName name="特工総合仮設計">#REF!</definedName>
    <definedName name="特殊作業員" localSheetId="1">#REF!</definedName>
    <definedName name="特殊作業員">#REF!</definedName>
    <definedName name="特定_後_" localSheetId="1">#REF!</definedName>
    <definedName name="特定_後_">#REF!</definedName>
    <definedName name="特定_前_" localSheetId="1">#REF!</definedName>
    <definedName name="特定_前_">#REF!</definedName>
    <definedName name="特定工事" localSheetId="1">#REF!</definedName>
    <definedName name="特定工事">#REF!</definedName>
    <definedName name="特定材料" localSheetId="1">#REF!</definedName>
    <definedName name="特定材料">#REF!</definedName>
    <definedName name="鳶工" localSheetId="1">#REF!</definedName>
    <definedName name="鳶工">#REF!</definedName>
    <definedName name="内_外_装_工_事" localSheetId="1">#REF!</definedName>
    <definedName name="内_外_装_工_事">#REF!</definedName>
    <definedName name="内画面" localSheetId="1">#REF!</definedName>
    <definedName name="内画面">#REF!</definedName>
    <definedName name="内外装工" localSheetId="1">#REF!</definedName>
    <definedName name="内外装工">#REF!</definedName>
    <definedName name="内外装工事_１" localSheetId="1">#REF!</definedName>
    <definedName name="内外装工事_１">#REF!</definedName>
    <definedName name="内外装工事_２" localSheetId="1">#REF!</definedName>
    <definedName name="内外装工事_２">#REF!</definedName>
    <definedName name="内記入" localSheetId="1">#REF!</definedName>
    <definedName name="内記入">#REF!</definedName>
    <definedName name="内作成" localSheetId="1">#REF!</definedName>
    <definedName name="内作成">#REF!</definedName>
    <definedName name="内作成2" localSheetId="1">#REF!</definedName>
    <definedName name="内作成2">#REF!</definedName>
    <definedName name="内終了" localSheetId="1">#REF!</definedName>
    <definedName name="内終了">#REF!</definedName>
    <definedName name="内接続" localSheetId="1">#REF!</definedName>
    <definedName name="内接続">#REF!</definedName>
    <definedName name="内装" localSheetId="1">#REF!</definedName>
    <definedName name="内装">#REF!</definedName>
    <definedName name="内装工事" localSheetId="1">#REF!</definedName>
    <definedName name="内装工事">#REF!</definedName>
    <definedName name="内装工事A" localSheetId="1">#REF!</definedName>
    <definedName name="内装工事A">#REF!</definedName>
    <definedName name="内装工事B" localSheetId="1">#REF!</definedName>
    <definedName name="内装工事B">#REF!</definedName>
    <definedName name="内装工事C" localSheetId="1">#REF!</definedName>
    <definedName name="内装工事C">#REF!</definedName>
    <definedName name="内装工事仕上" localSheetId="1">#REF!</definedName>
    <definedName name="内装工事仕上">#REF!</definedName>
    <definedName name="内装工事耐震改修" localSheetId="1">#REF!</definedName>
    <definedName name="内装工事耐震改修">#REF!</definedName>
    <definedName name="内装工事大規模改修" localSheetId="1">#REF!</definedName>
    <definedName name="内装工事大規模改修">#REF!</definedName>
    <definedName name="内部" localSheetId="1">#REF!</definedName>
    <definedName name="内部">#REF!</definedName>
    <definedName name="内部解体工事大規模解体" localSheetId="1">#REF!</definedName>
    <definedName name="内部解体工事大規模解体">#REF!</definedName>
    <definedName name="内部計算２" localSheetId="1">#REF!</definedName>
    <definedName name="内部計算２">#REF!</definedName>
    <definedName name="内部建具工事計" localSheetId="1">#REF!</definedName>
    <definedName name="内部建具工事計">#REF!</definedName>
    <definedName name="内部左官工事" localSheetId="1">#REF!</definedName>
    <definedName name="内部左官工事">#REF!</definedName>
    <definedName name="内部仕上" localSheetId="1">#REF!</definedName>
    <definedName name="内部仕上">#REF!</definedName>
    <definedName name="内部集計" localSheetId="1">#REF!</definedName>
    <definedName name="内部集計">#REF!</definedName>
    <definedName name="内部集計2" localSheetId="1">#REF!</definedName>
    <definedName name="内部集計2">#REF!</definedName>
    <definedName name="内部木製建具計" localSheetId="1">#REF!</definedName>
    <definedName name="内部木製建具計">#REF!</definedName>
    <definedName name="内壁下地" localSheetId="1">#REF!</definedName>
    <definedName name="内壁下地">#REF!</definedName>
    <definedName name="内訳" localSheetId="1">#REF!</definedName>
    <definedName name="内訳">#REF!</definedName>
    <definedName name="内訳原稿" localSheetId="1">#REF!</definedName>
    <definedName name="内訳原稿">#REF!</definedName>
    <definedName name="内訳合計" localSheetId="1">#REF!</definedName>
    <definedName name="内訳合計">#REF!</definedName>
    <definedName name="内訳範囲" localSheetId="1">#REF!</definedName>
    <definedName name="内訳範囲">#REF!</definedName>
    <definedName name="南面" localSheetId="1">#REF!</definedName>
    <definedName name="南面">#REF!</definedName>
    <definedName name="日_付" localSheetId="1">#REF!</definedName>
    <definedName name="日_付">#REF!</definedName>
    <definedName name="入" localSheetId="1">#REF!</definedName>
    <definedName name="入">#REF!</definedName>
    <definedName name="入退室管理" localSheetId="1">#REF!</definedName>
    <definedName name="入退室管理">#REF!</definedName>
    <definedName name="入力" localSheetId="1">#REF!</definedName>
    <definedName name="入力">#REF!</definedName>
    <definedName name="入力給水1" localSheetId="1">#REF!</definedName>
    <definedName name="入力給水1">#REF!</definedName>
    <definedName name="入力排水1" localSheetId="1">#REF!</definedName>
    <definedName name="入力排水1">#REF!</definedName>
    <definedName name="入力排水2" localSheetId="1">#REF!</definedName>
    <definedName name="入力排水2">#REF!</definedName>
    <definedName name="廃棄物" localSheetId="1">#REF!</definedName>
    <definedName name="廃棄物">#REF!</definedName>
    <definedName name="排煙設備" localSheetId="1">#REF!</definedName>
    <definedName name="排煙設備">#REF!</definedName>
    <definedName name="排水" localSheetId="1">#REF!</definedName>
    <definedName name="排水">#REF!</definedName>
    <definedName name="排水計" localSheetId="1">#REF!</definedName>
    <definedName name="排水計">#REF!</definedName>
    <definedName name="排水小計" localSheetId="1">#REF!</definedName>
    <definedName name="排水小計">#REF!</definedName>
    <definedName name="排水設備" localSheetId="1">#REF!</definedName>
    <definedName name="排水設備">#REF!</definedName>
    <definedName name="排水設備工事計" localSheetId="1">#REF!</definedName>
    <definedName name="排水設備工事計">#REF!</definedName>
    <definedName name="排水土工事" localSheetId="1">#REF!</definedName>
    <definedName name="排水土工事">#REF!</definedName>
    <definedName name="排水土工事単" localSheetId="1">#REF!</definedName>
    <definedName name="排水土工事単">#REF!</definedName>
    <definedName name="排水入力表" localSheetId="1">#REF!</definedName>
    <definedName name="排水入力表">#REF!</definedName>
    <definedName name="排水桝入力表" localSheetId="1">#REF!</definedName>
    <definedName name="排水桝入力表">#REF!</definedName>
    <definedName name="排水路ヒーター" localSheetId="1">#REF!</definedName>
    <definedName name="排水路ヒーター">#REF!</definedName>
    <definedName name="配____管" localSheetId="1">#REF!</definedName>
    <definedName name="配____管">#REF!</definedName>
    <definedName name="配管" localSheetId="1">#REF!</definedName>
    <definedName name="配管">#REF!</definedName>
    <definedName name="配管工" localSheetId="1">#REF!</definedName>
    <definedName name="配管工">#REF!</definedName>
    <definedName name="配管工事" localSheetId="1">#REF!</definedName>
    <definedName name="配管工事">#REF!</definedName>
    <definedName name="配管小計" localSheetId="1">#REF!</definedName>
    <definedName name="配管小計">#REF!</definedName>
    <definedName name="配管用炭" localSheetId="1">#REF!</definedName>
    <definedName name="配管用炭">#REF!</definedName>
    <definedName name="配管用炭素鋼鋼管・消化" localSheetId="1">#REF!</definedName>
    <definedName name="配管用炭素鋼鋼管・消化">#REF!</definedName>
    <definedName name="配管用炭素鋼鋼管・通気" localSheetId="1">#REF!</definedName>
    <definedName name="配管用炭素鋼鋼管・通気">#REF!</definedName>
    <definedName name="配管用炭素鋼鋼管・排水" localSheetId="1">#REF!</definedName>
    <definedName name="配管用炭素鋼鋼管・排水">#REF!</definedName>
    <definedName name="配管用炭素鋼鋼管・油" localSheetId="1">#REF!</definedName>
    <definedName name="配管用炭素鋼鋼管・油">#REF!</definedName>
    <definedName name="配管用炭素鋼鋼管・冷温水" localSheetId="1">#REF!</definedName>
    <definedName name="配管用炭素鋼鋼管・冷温水">#REF!</definedName>
    <definedName name="配分電盤" localSheetId="1">#REF!</definedName>
    <definedName name="配分電盤">#REF!</definedName>
    <definedName name="薄鋼電線管" localSheetId="1">#REF!</definedName>
    <definedName name="薄鋼電線管">#REF!</definedName>
    <definedName name="発電" localSheetId="1">#REF!</definedName>
    <definedName name="発電">#REF!</definedName>
    <definedName name="発電機" localSheetId="1">#REF!</definedName>
    <definedName name="発電機">#REF!</definedName>
    <definedName name="搬送一般" localSheetId="1">#REF!</definedName>
    <definedName name="搬送一般">#REF!</definedName>
    <definedName name="搬入据付">#N/A</definedName>
    <definedName name="搬入据付費" localSheetId="1">#REF!</definedName>
    <definedName name="搬入据付費">#REF!</definedName>
    <definedName name="搬入費" localSheetId="1">#REF!</definedName>
    <definedName name="搬入費">#REF!</definedName>
    <definedName name="板金工" localSheetId="1">#REF!</definedName>
    <definedName name="板金工">#REF!</definedName>
    <definedName name="板金工事計" localSheetId="1">#REF!</definedName>
    <definedName name="板金工事計">#REF!</definedName>
    <definedName name="範囲" localSheetId="1">#REF!</definedName>
    <definedName name="範囲">#REF!</definedName>
    <definedName name="範囲11" localSheetId="1">#REF!</definedName>
    <definedName name="範囲11">#REF!</definedName>
    <definedName name="番号">#N/A</definedName>
    <definedName name="盤撤去" localSheetId="1">#REF!</definedName>
    <definedName name="盤撤去">#REF!</definedName>
    <definedName name="比較" localSheetId="1">#REF!</definedName>
    <definedName name="比較">#REF!</definedName>
    <definedName name="比較ﾘﾝｸ" localSheetId="1">#REF!</definedName>
    <definedName name="比較ﾘﾝｸ">#REF!</definedName>
    <definedName name="比較表" localSheetId="1">#REF!</definedName>
    <definedName name="比較表">#REF!</definedName>
    <definedName name="比率表" localSheetId="1">#REF!</definedName>
    <definedName name="比率表">#REF!</definedName>
    <definedName name="避雷針" localSheetId="1">#REF!</definedName>
    <definedName name="避雷針">#REF!</definedName>
    <definedName name="非処理" localSheetId="1">#REF!</definedName>
    <definedName name="非処理">#REF!</definedName>
    <definedName name="非常警報" localSheetId="1">#REF!</definedName>
    <definedName name="非常警報">#REF!</definedName>
    <definedName name="非常放送" localSheetId="1">#REF!</definedName>
    <definedName name="非常放送">#REF!</definedName>
    <definedName name="非表示" localSheetId="1">#REF!</definedName>
    <definedName name="非表示">#REF!</definedName>
    <definedName name="備考無" localSheetId="1">#REF!</definedName>
    <definedName name="備考無">#REF!</definedName>
    <definedName name="備考有" localSheetId="1">#REF!</definedName>
    <definedName name="備考有">#REF!</definedName>
    <definedName name="鼻隠し" localSheetId="1">#REF!</definedName>
    <definedName name="鼻隠し">#REF!</definedName>
    <definedName name="表01" localSheetId="1">#REF!</definedName>
    <definedName name="表01">#REF!</definedName>
    <definedName name="表1" localSheetId="1">#REF!</definedName>
    <definedName name="表1">#REF!</definedName>
    <definedName name="表2" localSheetId="1">#REF!</definedName>
    <definedName name="表2">#REF!</definedName>
    <definedName name="表3" localSheetId="1">#REF!</definedName>
    <definedName name="表3">#REF!</definedName>
    <definedName name="表4" localSheetId="1">#REF!</definedName>
    <definedName name="表4">#REF!</definedName>
    <definedName name="表紙" localSheetId="1">#REF!</definedName>
    <definedName name="表紙">#REF!</definedName>
    <definedName name="表紙１" localSheetId="1">#REF!</definedName>
    <definedName name="表紙１">#REF!</definedName>
    <definedName name="表紙１１" localSheetId="1">#REF!</definedName>
    <definedName name="表紙１１">#REF!</definedName>
    <definedName name="表紙２" localSheetId="1">#REF!</definedName>
    <definedName name="表紙２">#REF!</definedName>
    <definedName name="表紙２２２２２" localSheetId="1">#REF!</definedName>
    <definedName name="表紙２２２２２">#REF!</definedName>
    <definedName name="表紙あ" localSheetId="1">#REF!</definedName>
    <definedName name="表紙あ">#REF!</definedName>
    <definedName name="表紙複合" localSheetId="1">#REF!</definedName>
    <definedName name="表紙複合">#REF!</definedName>
    <definedName name="表示" localSheetId="1">#REF!</definedName>
    <definedName name="表示">#REF!</definedName>
    <definedName name="表示1" localSheetId="1">#REF!</definedName>
    <definedName name="表示1">#REF!</definedName>
    <definedName name="表題" localSheetId="1">#REF!</definedName>
    <definedName name="表題">#REF!</definedName>
    <definedName name="不陸１" localSheetId="1">#REF!</definedName>
    <definedName name="不陸１">#REF!</definedName>
    <definedName name="不陸２" localSheetId="1">#REF!</definedName>
    <definedName name="不陸２">#REF!</definedName>
    <definedName name="不陸整正数" localSheetId="1">#REF!</definedName>
    <definedName name="不陸整正数">#REF!</definedName>
    <definedName name="付属舎" localSheetId="1">#REF!</definedName>
    <definedName name="付属舎">#REF!</definedName>
    <definedName name="付属品率" localSheetId="1">#REF!</definedName>
    <definedName name="付属品率">#REF!</definedName>
    <definedName name="布基礎1" localSheetId="1">#REF!</definedName>
    <definedName name="布基礎1">#REF!</definedName>
    <definedName name="普通作業員" localSheetId="1">#REF!</definedName>
    <definedName name="普通作業員">#REF!</definedName>
    <definedName name="部位" localSheetId="1">#REF!</definedName>
    <definedName name="部位">#REF!</definedName>
    <definedName name="部位部位" localSheetId="1">#REF!</definedName>
    <definedName name="部位部位">#REF!</definedName>
    <definedName name="部位欄" localSheetId="1">#REF!</definedName>
    <definedName name="部位欄">#REF!</definedName>
    <definedName name="複合単価" localSheetId="1">#REF!</definedName>
    <definedName name="複合単価">#REF!</definedName>
    <definedName name="複合単価2" localSheetId="1">#REF!</definedName>
    <definedName name="複合単価2">#REF!</definedName>
    <definedName name="複合単価計算" localSheetId="1">#REF!</definedName>
    <definedName name="複合単価計算">#REF!</definedName>
    <definedName name="複雑度" localSheetId="1">#REF!</definedName>
    <definedName name="複雑度">#REF!</definedName>
    <definedName name="複写" localSheetId="1">#REF!</definedName>
    <definedName name="複写">#REF!</definedName>
    <definedName name="複写範囲" localSheetId="1">#REF!</definedName>
    <definedName name="複写範囲">#REF!</definedName>
    <definedName name="複単" localSheetId="1">#REF!</definedName>
    <definedName name="複単">#REF!</definedName>
    <definedName name="複単1" localSheetId="1">#REF!</definedName>
    <definedName name="複単1">#REF!</definedName>
    <definedName name="物件名" localSheetId="1">#REF!</definedName>
    <definedName name="物件名">#REF!</definedName>
    <definedName name="分岐材" localSheetId="1">#REF!</definedName>
    <definedName name="分岐材">#REF!</definedName>
    <definedName name="分岐盤" localSheetId="1">#REF!</definedName>
    <definedName name="分岐盤">#REF!</definedName>
    <definedName name="分岐盤取付" localSheetId="1">#REF!</definedName>
    <definedName name="分岐盤取付">#REF!</definedName>
    <definedName name="分電盤" localSheetId="1">#REF!</definedName>
    <definedName name="分電盤">#REF!</definedName>
    <definedName name="分電盤修正" localSheetId="1">#REF!</definedName>
    <definedName name="分電盤修正">#REF!</definedName>
    <definedName name="文字" localSheetId="1">#REF!</definedName>
    <definedName name="文字">#REF!</definedName>
    <definedName name="文書原本建築_業者名_List" localSheetId="1">#REF!</definedName>
    <definedName name="文書原本建築_業者名_List">#REF!</definedName>
    <definedName name="平成__年__月__日" localSheetId="1">#REF!</definedName>
    <definedName name="平成__年__月__日">#REF!</definedName>
    <definedName name="頁" localSheetId="1">#REF!</definedName>
    <definedName name="頁">#REF!</definedName>
    <definedName name="頁NO" localSheetId="1">#REF!</definedName>
    <definedName name="頁NO">#REF!</definedName>
    <definedName name="頁指定1" localSheetId="1">#REF!</definedName>
    <definedName name="頁指定1">#REF!</definedName>
    <definedName name="頁指定2" localSheetId="1">#REF!</definedName>
    <definedName name="頁指定2">#REF!</definedName>
    <definedName name="壁EP塗装" localSheetId="1">#REF!</definedName>
    <definedName name="壁EP塗装">#REF!</definedName>
    <definedName name="壁PB12.5" localSheetId="1">#REF!</definedName>
    <definedName name="壁PB12.5">#REF!</definedName>
    <definedName name="壁W1" localSheetId="1">#REF!</definedName>
    <definedName name="壁W1">#REF!</definedName>
    <definedName name="壁W10" localSheetId="1">#REF!</definedName>
    <definedName name="壁W10">#REF!</definedName>
    <definedName name="壁W11" localSheetId="1">#REF!</definedName>
    <definedName name="壁W11">#REF!</definedName>
    <definedName name="壁W12" localSheetId="1">#REF!</definedName>
    <definedName name="壁W12">#REF!</definedName>
    <definedName name="壁W13" localSheetId="1">#REF!</definedName>
    <definedName name="壁W13">#REF!</definedName>
    <definedName name="壁W14" localSheetId="1">#REF!</definedName>
    <definedName name="壁W14">#REF!</definedName>
    <definedName name="壁W15" localSheetId="1">#REF!</definedName>
    <definedName name="壁W15">#REF!</definedName>
    <definedName name="壁W2" localSheetId="1">#REF!</definedName>
    <definedName name="壁W2">#REF!</definedName>
    <definedName name="壁W4" localSheetId="1">#REF!</definedName>
    <definedName name="壁W4">#REF!</definedName>
    <definedName name="壁W6" localSheetId="1">#REF!</definedName>
    <definedName name="壁W6">#REF!</definedName>
    <definedName name="壁W9" localSheetId="1">#REF!</definedName>
    <definedName name="壁W9">#REF!</definedName>
    <definedName name="壁ｸﾛｽ" localSheetId="1">#REF!</definedName>
    <definedName name="壁ｸﾛｽ">#REF!</definedName>
    <definedName name="壁ｹｲｶﾙ" localSheetId="1">#REF!</definedName>
    <definedName name="壁ｹｲｶﾙ">#REF!</definedName>
    <definedName name="壁ﾀｲﾙ" localSheetId="1">#REF!</definedName>
    <definedName name="壁ﾀｲﾙ">#REF!</definedName>
    <definedName name="壁補修" localSheetId="1">#REF!</definedName>
    <definedName name="壁補修">#REF!</definedName>
    <definedName name="別紙９スケジュール" localSheetId="1" hidden="1">{"Ｍ系全体",#N/A,FALSE,"業務改造"}</definedName>
    <definedName name="別紙９スケジュール" localSheetId="27" hidden="1">{"Ｍ系全体",#N/A,FALSE,"業務改造"}</definedName>
    <definedName name="別紙９スケジュール" hidden="1">{"Ｍ系全体",#N/A,FALSE,"業務改造"}</definedName>
    <definedName name="別紙明細" localSheetId="1">#REF!</definedName>
    <definedName name="別紙明細">#REF!</definedName>
    <definedName name="別表１０" localSheetId="1">#REF!</definedName>
    <definedName name="別表１０">#REF!</definedName>
    <definedName name="別表１１" localSheetId="1">#REF!</definedName>
    <definedName name="別表１１">#REF!</definedName>
    <definedName name="別表１３" localSheetId="1">#REF!</definedName>
    <definedName name="別表１３">#REF!</definedName>
    <definedName name="別表１４" localSheetId="1">#REF!</definedName>
    <definedName name="別表１４">#REF!</definedName>
    <definedName name="別表２" localSheetId="1">#REF!</definedName>
    <definedName name="別表２">#REF!</definedName>
    <definedName name="別表３" localSheetId="1">#REF!</definedName>
    <definedName name="別表３">#REF!</definedName>
    <definedName name="別表４" localSheetId="1">#REF!</definedName>
    <definedName name="別表４">#REF!</definedName>
    <definedName name="別表８" localSheetId="1">#REF!</definedName>
    <definedName name="別表８">#REF!</definedName>
    <definedName name="別表９" localSheetId="1">#REF!</definedName>
    <definedName name="別表９">#REF!</definedName>
    <definedName name="変圧器" localSheetId="1">#REF!</definedName>
    <definedName name="変圧器">#REF!</definedName>
    <definedName name="便所" localSheetId="1">#REF!</definedName>
    <definedName name="便所">#REF!</definedName>
    <definedName name="弁類2" localSheetId="1">#REF!</definedName>
    <definedName name="弁類2">#REF!</definedName>
    <definedName name="保温" localSheetId="1">#REF!</definedName>
    <definedName name="保温">#REF!</definedName>
    <definedName name="保温区分" localSheetId="1">#REF!</definedName>
    <definedName name="保温区分">#REF!</definedName>
    <definedName name="保温工" localSheetId="1">#REF!</definedName>
    <definedName name="保温工">#REF!</definedName>
    <definedName name="保温塗装単価" localSheetId="1">#REF!</definedName>
    <definedName name="保温塗装単価">#REF!</definedName>
    <definedName name="保存" localSheetId="1">#REF!</definedName>
    <definedName name="保存">#REF!</definedName>
    <definedName name="舗取１" localSheetId="1">#REF!</definedName>
    <definedName name="舗取１">#REF!</definedName>
    <definedName name="舗取２" localSheetId="1">#REF!</definedName>
    <definedName name="舗取２">#REF!</definedName>
    <definedName name="舗装１" localSheetId="1">#REF!</definedName>
    <definedName name="舗装１">#REF!</definedName>
    <definedName name="舗装２" localSheetId="1">#REF!</definedName>
    <definedName name="舗装２">#REF!</definedName>
    <definedName name="舗装版破砕工" localSheetId="1">#REF!</definedName>
    <definedName name="舗装版破砕工">#REF!</definedName>
    <definedName name="歩掛" localSheetId="1">#REF!</definedName>
    <definedName name="歩掛">#REF!</definedName>
    <definedName name="補給率" localSheetId="1">#REF!</definedName>
    <definedName name="補給率">#REF!</definedName>
    <definedName name="補正値" localSheetId="1">#REF!</definedName>
    <definedName name="補正値">#REF!</definedName>
    <definedName name="補正率※１" localSheetId="1">#REF!</definedName>
    <definedName name="補正率※１">#REF!</definedName>
    <definedName name="補正率※２" localSheetId="1">#REF!</definedName>
    <definedName name="補正率※２">#REF!</definedName>
    <definedName name="放送" localSheetId="1">#REF!</definedName>
    <definedName name="放送">#REF!</definedName>
    <definedName name="防" localSheetId="1">#REF!</definedName>
    <definedName name="防">#REF!</definedName>
    <definedName name="防__水__工__事" localSheetId="1">#REF!</definedName>
    <definedName name="防__水__工__事">#REF!</definedName>
    <definedName name="防火" localSheetId="1">#REF!</definedName>
    <definedName name="防火">#REF!</definedName>
    <definedName name="防火区画処理" localSheetId="1">#REF!</definedName>
    <definedName name="防火区画処理">#REF!</definedName>
    <definedName name="防火扉" localSheetId="1">#REF!</definedName>
    <definedName name="防火扉">#REF!</definedName>
    <definedName name="防災盤" localSheetId="1">#REF!</definedName>
    <definedName name="防災盤">#REF!</definedName>
    <definedName name="防水" localSheetId="1">#REF!</definedName>
    <definedName name="防水">#REF!</definedName>
    <definedName name="防水工" localSheetId="1">#REF!</definedName>
    <definedName name="防水工">#REF!</definedName>
    <definedName name="防水工事" localSheetId="1">#REF!</definedName>
    <definedName name="防水工事">#REF!</definedName>
    <definedName name="防水工事A" localSheetId="1">#REF!</definedName>
    <definedName name="防水工事A">#REF!</definedName>
    <definedName name="防水工事B" localSheetId="1">#REF!</definedName>
    <definedName name="防水工事B">#REF!</definedName>
    <definedName name="防水工事C" localSheetId="1">#REF!</definedName>
    <definedName name="防水工事C">#REF!</definedName>
    <definedName name="防水工事仕上" localSheetId="1">#REF!</definedName>
    <definedName name="防水工事仕上">#REF!</definedName>
    <definedName name="防水工事耐震改修" localSheetId="1">#REF!</definedName>
    <definedName name="防水工事耐震改修">#REF!</definedName>
    <definedName name="防水工事大規模改修" localSheetId="1">#REF!</definedName>
    <definedName name="防水工事大規模改修">#REF!</definedName>
    <definedName name="防水工事庇" localSheetId="1">#REF!</definedName>
    <definedName name="防水工事庇">#REF!</definedName>
    <definedName name="防犯設備工事" localSheetId="1">#REF!</definedName>
    <definedName name="防犯設備工事">#REF!</definedName>
    <definedName name="北面" localSheetId="1">#REF!</definedName>
    <definedName name="北面">#REF!</definedName>
    <definedName name="本_工_事_費_内_訳_書" localSheetId="1">#REF!</definedName>
    <definedName name="本_工_事_費_内_訳_書">#REF!</definedName>
    <definedName name="本工事費" localSheetId="1">#REF!</definedName>
    <definedName name="本工事費">#REF!</definedName>
    <definedName name="本数" localSheetId="1">#REF!</definedName>
    <definedName name="本数">#REF!</definedName>
    <definedName name="本体" localSheetId="1">#REF!</definedName>
    <definedName name="本体">#REF!</definedName>
    <definedName name="本体建築工事" localSheetId="1">#REF!</definedName>
    <definedName name="本体建築工事">#REF!</definedName>
    <definedName name="本体鉄骨" localSheetId="1">#REF!</definedName>
    <definedName name="本体鉄骨">#REF!</definedName>
    <definedName name="本番ＤＢ" localSheetId="1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本番ＤＢ" localSheetId="27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本番ＤＢ" hidden="1">{"HCDN_注釈以外",#N/A,FALSE,"10.0対応";"HCDN_注釈",#N/A,FALSE,"10.0対応";"HCDN_注釈以外",#N/A,FALSE,"9.0対応";"HCDN_注釈",#N/A,FALSE,"9.0対応";#N/A,#N/A,FALSE,"ﾏﾆｭｱﾙ一覧";#N/A,#N/A,FALSE,"ﾏﾆｭｱﾙ一覧 (2)"}</definedName>
    <definedName name="埋戻し" localSheetId="1">#REF!</definedName>
    <definedName name="埋戻し">#REF!</definedName>
    <definedName name="埋戻し１" localSheetId="1">#REF!</definedName>
    <definedName name="埋戻し１">#REF!</definedName>
    <definedName name="埋戻し２" localSheetId="1">#REF!</definedName>
    <definedName name="埋戻し２">#REF!</definedName>
    <definedName name="埋戻し数" localSheetId="1">#REF!</definedName>
    <definedName name="埋戻し数">#REF!</definedName>
    <definedName name="無し" localSheetId="1">#REF!</definedName>
    <definedName name="無し">#REF!</definedName>
    <definedName name="名称" localSheetId="1">#REF!</definedName>
    <definedName name="名称">#REF!</definedName>
    <definedName name="名前" localSheetId="1">#REF!</definedName>
    <definedName name="名前">#REF!</definedName>
    <definedName name="明細" localSheetId="1">#REF!</definedName>
    <definedName name="明細">#REF!</definedName>
    <definedName name="滅菌器移設" localSheetId="1">#REF!</definedName>
    <definedName name="滅菌器移設">#REF!</definedName>
    <definedName name="滅菌器盤移設" localSheetId="1">#REF!</definedName>
    <definedName name="滅菌器盤移設">#REF!</definedName>
    <definedName name="面戸" localSheetId="1">#REF!</definedName>
    <definedName name="面戸">#REF!</definedName>
    <definedName name="木" localSheetId="1">#REF!</definedName>
    <definedName name="木">#REF!</definedName>
    <definedName name="木____工____事" localSheetId="1">#REF!</definedName>
    <definedName name="木____工____事">#REF!</definedName>
    <definedName name="木_製_建_具_工_事" localSheetId="1">#REF!</definedName>
    <definedName name="木_製_建_具_工_事">#REF!</definedName>
    <definedName name="木工事" localSheetId="1">#REF!</definedName>
    <definedName name="木工事">#REF!</definedName>
    <definedName name="木工事_１" localSheetId="1">#REF!</definedName>
    <definedName name="木工事_１">#REF!</definedName>
    <definedName name="木工事_２" localSheetId="1">#REF!</definedName>
    <definedName name="木工事_２">#REF!</definedName>
    <definedName name="木工事A" localSheetId="1">#REF!</definedName>
    <definedName name="木工事A">#REF!</definedName>
    <definedName name="木工事B" localSheetId="1">#REF!</definedName>
    <definedName name="木工事B">#REF!</definedName>
    <definedName name="木工事C" localSheetId="1">#REF!</definedName>
    <definedName name="木工事C">#REF!</definedName>
    <definedName name="木工事仕上" localSheetId="1">#REF!</definedName>
    <definedName name="木工事仕上">#REF!</definedName>
    <definedName name="木工事耐震改修" localSheetId="1">#REF!</definedName>
    <definedName name="木工事耐震改修">#REF!</definedName>
    <definedName name="木工事大規模改修" localSheetId="1">#REF!</definedName>
    <definedName name="木工事大規模改修">#REF!</definedName>
    <definedName name="木製巾木" localSheetId="1">#REF!</definedName>
    <definedName name="木製巾木">#REF!</definedName>
    <definedName name="木製建具" localSheetId="1">#REF!</definedName>
    <definedName name="木製建具">#REF!</definedName>
    <definedName name="木製建具工" localSheetId="1">#REF!</definedName>
    <definedName name="木製建具工">#REF!</definedName>
    <definedName name="木製建具工事" localSheetId="1">#REF!</definedName>
    <definedName name="木製建具工事">#REF!</definedName>
    <definedName name="木製建具工事_１" localSheetId="1">#REF!</definedName>
    <definedName name="木製建具工事_１">#REF!</definedName>
    <definedName name="木製建具工事_２" localSheetId="1">#REF!</definedName>
    <definedName name="木製建具工事_２">#REF!</definedName>
    <definedName name="木製建具工事_３" localSheetId="1">#REF!</definedName>
    <definedName name="木製建具工事_３">#REF!</definedName>
    <definedName name="木製建具工事A" localSheetId="1">#REF!</definedName>
    <definedName name="木製建具工事A">#REF!</definedName>
    <definedName name="木製建具工事B" localSheetId="1">#REF!</definedName>
    <definedName name="木製建具工事B">#REF!</definedName>
    <definedName name="木製建具工事仕上" localSheetId="1">#REF!</definedName>
    <definedName name="木製建具工事仕上">#REF!</definedName>
    <definedName name="木製建具工事大規模改修" localSheetId="1">#REF!</definedName>
    <definedName name="木製建具工事大規模改修">#REF!</definedName>
    <definedName name="油面計" localSheetId="1">#REF!</definedName>
    <definedName name="油面計">#REF!</definedName>
    <definedName name="誘導灯" localSheetId="1">#REF!</definedName>
    <definedName name="誘導灯">#REF!</definedName>
    <definedName name="融雪設備" localSheetId="1">#REF!</definedName>
    <definedName name="融雪設備">#REF!</definedName>
    <definedName name="融雪用電源設備工事" localSheetId="1">#REF!</definedName>
    <definedName name="融雪用電源設備工事">#REF!</definedName>
    <definedName name="容積" localSheetId="1">#REF!</definedName>
    <definedName name="容積">#REF!</definedName>
    <definedName name="容積割増" localSheetId="1">#REF!</definedName>
    <definedName name="容積割増">#REF!</definedName>
    <definedName name="容積品" localSheetId="1">#REF!</definedName>
    <definedName name="容積品">#REF!</definedName>
    <definedName name="容積品２" localSheetId="1">#REF!</definedName>
    <definedName name="容積品２">#REF!</definedName>
    <definedName name="容積欄" localSheetId="1">#REF!</definedName>
    <definedName name="容積欄">#REF!</definedName>
    <definedName name="溶接工" localSheetId="1">#REF!</definedName>
    <definedName name="溶接工">#REF!</definedName>
    <definedName name="用途" localSheetId="1">#REF!</definedName>
    <definedName name="用途">#REF!</definedName>
    <definedName name="理学部さく井設" localSheetId="1">#REF!</definedName>
    <definedName name="理学部さく井設">#REF!</definedName>
    <definedName name="理学部屋外設備" localSheetId="1">#REF!</definedName>
    <definedName name="理学部屋外設備">#REF!</definedName>
    <definedName name="略号" localSheetId="1">#REF!</definedName>
    <definedName name="略号">#REF!</definedName>
    <definedName name="両神" localSheetId="1">#REF!</definedName>
    <definedName name="両神">#REF!</definedName>
    <definedName name="料率②" localSheetId="1">#REF!</definedName>
    <definedName name="料率②">#REF!</definedName>
    <definedName name="料率③" localSheetId="1">#REF!</definedName>
    <definedName name="料率③">#REF!</definedName>
    <definedName name="梁天" localSheetId="1">#REF!</definedName>
    <definedName name="梁天">#REF!</definedName>
    <definedName name="冷媒・被" localSheetId="1">#REF!</definedName>
    <definedName name="冷媒・被">#REF!</definedName>
    <definedName name="冷媒・被覆銅管" localSheetId="1">#REF!</definedName>
    <definedName name="冷媒・被覆銅管">#REF!</definedName>
    <definedName name="冷媒口径" localSheetId="1">#REF!</definedName>
    <definedName name="冷媒口径">#REF!</definedName>
    <definedName name="列数" localSheetId="1">#REF!</definedName>
    <definedName name="列数">#REF!</definedName>
    <definedName name="列数E" localSheetId="1">#REF!</definedName>
    <definedName name="列数E">#REF!</definedName>
    <definedName name="列非表1" localSheetId="1">#REF!</definedName>
    <definedName name="列非表1">#REF!</definedName>
    <definedName name="列非表2" localSheetId="1">#REF!</definedName>
    <definedName name="列非表2">#REF!</definedName>
    <definedName name="列幅ﾒﾓ" localSheetId="1">#REF!</definedName>
    <definedName name="列幅ﾒﾓ">#REF!</definedName>
    <definedName name="列名SUB" localSheetId="1">#REF!</definedName>
    <definedName name="列名SUB">#REF!</definedName>
    <definedName name="露出ｽｲｯﾁﾎﾞｯｸｽ" localSheetId="1">#REF!</definedName>
    <definedName name="露出ｽｲｯﾁﾎﾞｯｸｽ">#REF!</definedName>
    <definedName name="労務単価" localSheetId="1">#REF!</definedName>
    <definedName name="労務単価">#REF!</definedName>
    <definedName name="労務費" localSheetId="1">#REF!</definedName>
    <definedName name="労務費">#REF!</definedName>
    <definedName name="労務費小額" localSheetId="1">#REF!</definedName>
    <definedName name="労務費小額">#REF!</definedName>
    <definedName name="労務表1" localSheetId="1">#REF!</definedName>
    <definedName name="労務表1">#REF!</definedName>
    <definedName name="労務表2" localSheetId="1">#REF!</definedName>
    <definedName name="労務表2">#REF!</definedName>
    <definedName name="労務表3" localSheetId="1">#REF!</definedName>
    <definedName name="労務表3">#REF!</definedName>
    <definedName name="労務表4" localSheetId="1">#REF!</definedName>
    <definedName name="労務表4">#REF!</definedName>
    <definedName name="労務表5" localSheetId="1">#REF!</definedName>
    <definedName name="労務表5">#REF!</definedName>
    <definedName name="屎尿浄化槽" localSheetId="1">#REF!</definedName>
    <definedName name="屎尿浄化槽">#REF!</definedName>
    <definedName name="斫り工" localSheetId="1">#REF!</definedName>
    <definedName name="斫り工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2" l="1"/>
  <c r="I5" i="31"/>
  <c r="I5" i="30"/>
  <c r="I5" i="33"/>
  <c r="I5" i="28"/>
  <c r="I5" i="27"/>
  <c r="I5" i="26"/>
  <c r="I5" i="25"/>
  <c r="I5" i="24"/>
  <c r="I5" i="23"/>
  <c r="I5" i="22"/>
  <c r="I5" i="21"/>
  <c r="I5" i="20"/>
  <c r="I5" i="19"/>
  <c r="I5" i="18"/>
  <c r="I5" i="17"/>
  <c r="I5" i="16"/>
  <c r="I5" i="15"/>
  <c r="I5" i="14"/>
  <c r="I5" i="13"/>
  <c r="I5" i="12"/>
  <c r="I5" i="11"/>
  <c r="I5" i="10"/>
  <c r="I5" i="9"/>
  <c r="I5" i="8"/>
  <c r="I5" i="7"/>
  <c r="I5" i="6"/>
  <c r="I5" i="5"/>
  <c r="I5" i="4"/>
  <c r="I5" i="2"/>
  <c r="AB256" i="32"/>
  <c r="W256" i="32"/>
  <c r="X256" i="32" s="1"/>
  <c r="AB255" i="32"/>
  <c r="W255" i="32"/>
  <c r="X255" i="32" s="1"/>
  <c r="AB254" i="32"/>
  <c r="W254" i="32"/>
  <c r="X254" i="32" s="1"/>
  <c r="AB253" i="32"/>
  <c r="W253" i="32"/>
  <c r="X253" i="32" s="1"/>
  <c r="AB252" i="32"/>
  <c r="W252" i="32"/>
  <c r="X252" i="32" s="1"/>
  <c r="AB251" i="32"/>
  <c r="W251" i="32"/>
  <c r="X251" i="32" s="1"/>
  <c r="AB250" i="32"/>
  <c r="W250" i="32"/>
  <c r="X250" i="32" s="1"/>
  <c r="AB249" i="32"/>
  <c r="W249" i="32"/>
  <c r="X249" i="32" s="1"/>
  <c r="AB248" i="32"/>
  <c r="W248" i="32"/>
  <c r="X248" i="32" s="1"/>
  <c r="AB247" i="32"/>
  <c r="W247" i="32"/>
  <c r="X247" i="32" s="1"/>
  <c r="AB246" i="32"/>
  <c r="W246" i="32"/>
  <c r="X246" i="32" s="1"/>
  <c r="AB245" i="32"/>
  <c r="X245" i="32"/>
  <c r="W245" i="32"/>
  <c r="AB244" i="32"/>
  <c r="W244" i="32"/>
  <c r="X244" i="32" s="1"/>
  <c r="AB243" i="32"/>
  <c r="X243" i="32"/>
  <c r="W243" i="32"/>
  <c r="AB242" i="32"/>
  <c r="W242" i="32"/>
  <c r="X242" i="32" s="1"/>
  <c r="AB241" i="32"/>
  <c r="W241" i="32"/>
  <c r="X241" i="32" s="1"/>
  <c r="AB240" i="32"/>
  <c r="W240" i="32"/>
  <c r="X240" i="32" s="1"/>
  <c r="AB239" i="32"/>
  <c r="W239" i="32"/>
  <c r="X239" i="32" s="1"/>
  <c r="AB238" i="32"/>
  <c r="W238" i="32"/>
  <c r="X238" i="32" s="1"/>
  <c r="AB237" i="32"/>
  <c r="X237" i="32"/>
  <c r="W237" i="32"/>
  <c r="AB236" i="32"/>
  <c r="W236" i="32"/>
  <c r="X236" i="32" s="1"/>
  <c r="AB235" i="32"/>
  <c r="W235" i="32"/>
  <c r="X235" i="32" s="1"/>
  <c r="AB234" i="32"/>
  <c r="W234" i="32"/>
  <c r="X234" i="32" s="1"/>
  <c r="AB233" i="32"/>
  <c r="W233" i="32"/>
  <c r="X233" i="32" s="1"/>
  <c r="AB232" i="32"/>
  <c r="W232" i="32"/>
  <c r="X232" i="32" s="1"/>
  <c r="AB231" i="32"/>
  <c r="W231" i="32"/>
  <c r="X231" i="32" s="1"/>
  <c r="AB230" i="32"/>
  <c r="W230" i="32"/>
  <c r="X230" i="32" s="1"/>
  <c r="AB229" i="32"/>
  <c r="W229" i="32"/>
  <c r="X229" i="32" s="1"/>
  <c r="AB228" i="32"/>
  <c r="W228" i="32"/>
  <c r="X228" i="32" s="1"/>
  <c r="AB227" i="32"/>
  <c r="W227" i="32"/>
  <c r="X227" i="32" s="1"/>
  <c r="AB226" i="32"/>
  <c r="W226" i="32"/>
  <c r="X226" i="32" s="1"/>
  <c r="AB225" i="32"/>
  <c r="W225" i="32"/>
  <c r="X225" i="32" s="1"/>
  <c r="AB224" i="32"/>
  <c r="W224" i="32"/>
  <c r="X224" i="32" s="1"/>
  <c r="AB223" i="32"/>
  <c r="W223" i="32"/>
  <c r="X223" i="32" s="1"/>
  <c r="AB222" i="32"/>
  <c r="W222" i="32"/>
  <c r="X222" i="32" s="1"/>
  <c r="AB221" i="32"/>
  <c r="W221" i="32"/>
  <c r="X221" i="32" s="1"/>
  <c r="AB220" i="32"/>
  <c r="W220" i="32"/>
  <c r="X220" i="32" s="1"/>
  <c r="AB219" i="32"/>
  <c r="X219" i="32"/>
  <c r="W219" i="32"/>
  <c r="AB218" i="32"/>
  <c r="W218" i="32"/>
  <c r="X218" i="32" s="1"/>
  <c r="AB217" i="32"/>
  <c r="W217" i="32"/>
  <c r="X217" i="32" s="1"/>
  <c r="AB216" i="32"/>
  <c r="W216" i="32"/>
  <c r="X216" i="32" s="1"/>
  <c r="AB215" i="32"/>
  <c r="W215" i="32"/>
  <c r="X215" i="32" s="1"/>
  <c r="AB214" i="32"/>
  <c r="W214" i="32"/>
  <c r="X214" i="32" s="1"/>
  <c r="AB213" i="32"/>
  <c r="X213" i="32"/>
  <c r="W213" i="32"/>
  <c r="AB212" i="32"/>
  <c r="W212" i="32"/>
  <c r="X212" i="32" s="1"/>
  <c r="AB211" i="32"/>
  <c r="W211" i="32"/>
  <c r="X211" i="32" s="1"/>
  <c r="AB210" i="32"/>
  <c r="X210" i="32"/>
  <c r="W210" i="32"/>
  <c r="AB209" i="32"/>
  <c r="W209" i="32"/>
  <c r="X209" i="32" s="1"/>
  <c r="AB208" i="32"/>
  <c r="W208" i="32"/>
  <c r="X208" i="32" s="1"/>
  <c r="AB207" i="32"/>
  <c r="W207" i="32"/>
  <c r="X207" i="32" s="1"/>
  <c r="AB206" i="32"/>
  <c r="W206" i="32"/>
  <c r="X206" i="32" s="1"/>
  <c r="AB205" i="32"/>
  <c r="W205" i="32"/>
  <c r="X205" i="32" s="1"/>
  <c r="AB204" i="32"/>
  <c r="W204" i="32"/>
  <c r="X204" i="32" s="1"/>
  <c r="AB203" i="32"/>
  <c r="W203" i="32"/>
  <c r="X203" i="32" s="1"/>
  <c r="AB202" i="32"/>
  <c r="W202" i="32"/>
  <c r="X202" i="32" s="1"/>
  <c r="AB201" i="32"/>
  <c r="W201" i="32"/>
  <c r="X201" i="32" s="1"/>
  <c r="AB200" i="32"/>
  <c r="W200" i="32"/>
  <c r="X200" i="32" s="1"/>
  <c r="AB199" i="32"/>
  <c r="W199" i="32"/>
  <c r="X199" i="32" s="1"/>
  <c r="AB198" i="32"/>
  <c r="W198" i="32"/>
  <c r="X198" i="32" s="1"/>
  <c r="AB197" i="32"/>
  <c r="W197" i="32"/>
  <c r="X197" i="32" s="1"/>
  <c r="AB196" i="32"/>
  <c r="X196" i="32"/>
  <c r="W196" i="32"/>
  <c r="AB195" i="32"/>
  <c r="W195" i="32"/>
  <c r="X195" i="32" s="1"/>
  <c r="AB194" i="32"/>
  <c r="W194" i="32"/>
  <c r="X194" i="32" s="1"/>
  <c r="AB193" i="32"/>
  <c r="W193" i="32"/>
  <c r="X193" i="32" s="1"/>
  <c r="AB192" i="32"/>
  <c r="W192" i="32"/>
  <c r="X192" i="32" s="1"/>
  <c r="AB191" i="32"/>
  <c r="W191" i="32"/>
  <c r="X191" i="32" s="1"/>
  <c r="AB190" i="32"/>
  <c r="W190" i="32"/>
  <c r="X190" i="32" s="1"/>
  <c r="AB189" i="32"/>
  <c r="W189" i="32"/>
  <c r="X189" i="32" s="1"/>
  <c r="AB188" i="32"/>
  <c r="W188" i="32"/>
  <c r="X188" i="32" s="1"/>
  <c r="AB187" i="32"/>
  <c r="X187" i="32"/>
  <c r="W187" i="32"/>
  <c r="AB186" i="32"/>
  <c r="W186" i="32"/>
  <c r="X186" i="32" s="1"/>
  <c r="AB185" i="32"/>
  <c r="W185" i="32"/>
  <c r="X185" i="32" s="1"/>
  <c r="AB184" i="32"/>
  <c r="W184" i="32"/>
  <c r="X184" i="32" s="1"/>
  <c r="AB183" i="32"/>
  <c r="W183" i="32"/>
  <c r="X183" i="32" s="1"/>
  <c r="AB182" i="32"/>
  <c r="W182" i="32"/>
  <c r="X182" i="32" s="1"/>
  <c r="AB181" i="32"/>
  <c r="W181" i="32"/>
  <c r="X181" i="32" s="1"/>
  <c r="AB180" i="32"/>
  <c r="W180" i="32"/>
  <c r="X180" i="32" s="1"/>
  <c r="AB179" i="32"/>
  <c r="W179" i="32"/>
  <c r="X179" i="32" s="1"/>
  <c r="AB178" i="32"/>
  <c r="W178" i="32"/>
  <c r="X178" i="32" s="1"/>
  <c r="AB177" i="32"/>
  <c r="W177" i="32"/>
  <c r="X177" i="32" s="1"/>
  <c r="AB176" i="32"/>
  <c r="W176" i="32"/>
  <c r="X176" i="32" s="1"/>
  <c r="AB175" i="32"/>
  <c r="W175" i="32"/>
  <c r="X175" i="32" s="1"/>
  <c r="AB174" i="32"/>
  <c r="W174" i="32"/>
  <c r="X174" i="32" s="1"/>
  <c r="AB173" i="32"/>
  <c r="W173" i="32"/>
  <c r="X173" i="32" s="1"/>
  <c r="AB172" i="32"/>
  <c r="W172" i="32"/>
  <c r="X172" i="32" s="1"/>
  <c r="AB171" i="32"/>
  <c r="W171" i="32"/>
  <c r="X171" i="32" s="1"/>
  <c r="AB170" i="32"/>
  <c r="W170" i="32"/>
  <c r="X170" i="32" s="1"/>
  <c r="AB169" i="32"/>
  <c r="X169" i="32"/>
  <c r="W169" i="32"/>
  <c r="AB168" i="32"/>
  <c r="W168" i="32"/>
  <c r="X168" i="32" s="1"/>
  <c r="AB167" i="32"/>
  <c r="W167" i="32"/>
  <c r="X167" i="32" s="1"/>
  <c r="AB166" i="32"/>
  <c r="W166" i="32"/>
  <c r="X166" i="32" s="1"/>
  <c r="AB165" i="32"/>
  <c r="W165" i="32"/>
  <c r="X165" i="32" s="1"/>
  <c r="AB164" i="32"/>
  <c r="W164" i="32"/>
  <c r="X164" i="32" s="1"/>
  <c r="AB163" i="32"/>
  <c r="W163" i="32"/>
  <c r="X163" i="32" s="1"/>
  <c r="AB162" i="32"/>
  <c r="W162" i="32"/>
  <c r="X162" i="32" s="1"/>
  <c r="AB161" i="32"/>
  <c r="W161" i="32"/>
  <c r="X161" i="32" s="1"/>
  <c r="AB160" i="32"/>
  <c r="W160" i="32"/>
  <c r="X160" i="32" s="1"/>
  <c r="AB159" i="32"/>
  <c r="W159" i="32"/>
  <c r="X159" i="32" s="1"/>
  <c r="AB158" i="32"/>
  <c r="W158" i="32"/>
  <c r="X158" i="32" s="1"/>
  <c r="AB157" i="32"/>
  <c r="W157" i="32"/>
  <c r="X157" i="32" s="1"/>
  <c r="AB156" i="32"/>
  <c r="X156" i="32"/>
  <c r="W156" i="32"/>
  <c r="AB155" i="32"/>
  <c r="W155" i="32"/>
  <c r="X155" i="32" s="1"/>
  <c r="AB154" i="32"/>
  <c r="W154" i="32"/>
  <c r="X154" i="32" s="1"/>
  <c r="AB153" i="32"/>
  <c r="W153" i="32"/>
  <c r="X153" i="32" s="1"/>
  <c r="AB152" i="32"/>
  <c r="W152" i="32"/>
  <c r="X152" i="32" s="1"/>
  <c r="AB151" i="32"/>
  <c r="W151" i="32"/>
  <c r="X151" i="32" s="1"/>
  <c r="AB150" i="32"/>
  <c r="W150" i="32"/>
  <c r="X150" i="32" s="1"/>
  <c r="AB149" i="32"/>
  <c r="W149" i="32"/>
  <c r="X149" i="32" s="1"/>
  <c r="AB148" i="32"/>
  <c r="X148" i="32"/>
  <c r="W148" i="32"/>
  <c r="AB147" i="32"/>
  <c r="W147" i="32"/>
  <c r="X147" i="32" s="1"/>
  <c r="AB146" i="32"/>
  <c r="X146" i="32"/>
  <c r="W146" i="32"/>
  <c r="AB145" i="32"/>
  <c r="W145" i="32"/>
  <c r="X145" i="32" s="1"/>
  <c r="AB144" i="32"/>
  <c r="W144" i="32"/>
  <c r="X144" i="32" s="1"/>
  <c r="AB143" i="32"/>
  <c r="W143" i="32"/>
  <c r="X143" i="32" s="1"/>
  <c r="AB142" i="32"/>
  <c r="W142" i="32"/>
  <c r="X142" i="32" s="1"/>
  <c r="AB141" i="32"/>
  <c r="W141" i="32"/>
  <c r="X141" i="32" s="1"/>
  <c r="AB140" i="32"/>
  <c r="X140" i="32"/>
  <c r="W140" i="32"/>
  <c r="AB139" i="32"/>
  <c r="W139" i="32"/>
  <c r="X139" i="32" s="1"/>
  <c r="AB138" i="32"/>
  <c r="W138" i="32"/>
  <c r="X138" i="32" s="1"/>
  <c r="AB137" i="32"/>
  <c r="W137" i="32"/>
  <c r="X137" i="32" s="1"/>
  <c r="AB136" i="32"/>
  <c r="W136" i="32"/>
  <c r="X136" i="32" s="1"/>
  <c r="AB135" i="32"/>
  <c r="W135" i="32"/>
  <c r="X135" i="32" s="1"/>
  <c r="AB134" i="32"/>
  <c r="W134" i="32"/>
  <c r="X134" i="32" s="1"/>
  <c r="AB133" i="32"/>
  <c r="W133" i="32"/>
  <c r="X133" i="32" s="1"/>
  <c r="AB132" i="32"/>
  <c r="W132" i="32"/>
  <c r="X132" i="32" s="1"/>
  <c r="AB131" i="32"/>
  <c r="W131" i="32"/>
  <c r="X131" i="32" s="1"/>
  <c r="AB130" i="32"/>
  <c r="W130" i="32"/>
  <c r="X130" i="32" s="1"/>
  <c r="AB129" i="32"/>
  <c r="W129" i="32"/>
  <c r="X129" i="32" s="1"/>
  <c r="AB128" i="32"/>
  <c r="W128" i="32"/>
  <c r="X128" i="32" s="1"/>
  <c r="AB127" i="32"/>
  <c r="W127" i="32"/>
  <c r="X127" i="32" s="1"/>
  <c r="AB126" i="32"/>
  <c r="W126" i="32"/>
  <c r="X126" i="32" s="1"/>
  <c r="AB125" i="32"/>
  <c r="W125" i="32"/>
  <c r="X125" i="32" s="1"/>
  <c r="AB124" i="32"/>
  <c r="W124" i="32"/>
  <c r="X124" i="32" s="1"/>
  <c r="AB123" i="32"/>
  <c r="W123" i="32"/>
  <c r="X123" i="32" s="1"/>
  <c r="AB122" i="32"/>
  <c r="X122" i="32"/>
  <c r="W122" i="32"/>
  <c r="AB121" i="32"/>
  <c r="W121" i="32"/>
  <c r="X121" i="32" s="1"/>
  <c r="AB120" i="32"/>
  <c r="W120" i="32"/>
  <c r="X120" i="32" s="1"/>
  <c r="AB119" i="32"/>
  <c r="W119" i="32"/>
  <c r="X119" i="32" s="1"/>
  <c r="AB118" i="32"/>
  <c r="W118" i="32"/>
  <c r="X118" i="32" s="1"/>
  <c r="AB117" i="32"/>
  <c r="W117" i="32"/>
  <c r="X117" i="32" s="1"/>
  <c r="AB116" i="32"/>
  <c r="W116" i="32"/>
  <c r="X116" i="32" s="1"/>
  <c r="AB115" i="32"/>
  <c r="W115" i="32"/>
  <c r="X115" i="32" s="1"/>
  <c r="AB114" i="32"/>
  <c r="X114" i="32"/>
  <c r="W114" i="32"/>
  <c r="AB113" i="32"/>
  <c r="W113" i="32"/>
  <c r="X113" i="32" s="1"/>
  <c r="AB112" i="32"/>
  <c r="W112" i="32"/>
  <c r="X112" i="32" s="1"/>
  <c r="AB111" i="32"/>
  <c r="W111" i="32"/>
  <c r="X111" i="32" s="1"/>
  <c r="AB110" i="32"/>
  <c r="W110" i="32"/>
  <c r="X110" i="32" s="1"/>
  <c r="AB109" i="32"/>
  <c r="W109" i="32"/>
  <c r="X109" i="32" s="1"/>
  <c r="AB108" i="32"/>
  <c r="W108" i="32"/>
  <c r="X108" i="32" s="1"/>
  <c r="AB107" i="32"/>
  <c r="W107" i="32"/>
  <c r="X107" i="32" s="1"/>
  <c r="AB106" i="32"/>
  <c r="W106" i="32"/>
  <c r="X106" i="32" s="1"/>
  <c r="AB105" i="32"/>
  <c r="W105" i="32"/>
  <c r="X105" i="32" s="1"/>
  <c r="AB104" i="32"/>
  <c r="W104" i="32"/>
  <c r="X104" i="32" s="1"/>
  <c r="AB103" i="32"/>
  <c r="W103" i="32"/>
  <c r="X103" i="32" s="1"/>
  <c r="AB102" i="32"/>
  <c r="W102" i="32"/>
  <c r="X102" i="32" s="1"/>
  <c r="AB101" i="32"/>
  <c r="W101" i="32"/>
  <c r="X101" i="32" s="1"/>
  <c r="AB100" i="32"/>
  <c r="W100" i="32"/>
  <c r="X100" i="32" s="1"/>
  <c r="AB99" i="32"/>
  <c r="W99" i="32"/>
  <c r="X99" i="32" s="1"/>
  <c r="AB98" i="32"/>
  <c r="X98" i="32"/>
  <c r="W98" i="32"/>
  <c r="AB97" i="32"/>
  <c r="W97" i="32"/>
  <c r="X97" i="32" s="1"/>
  <c r="AB96" i="32"/>
  <c r="W96" i="32"/>
  <c r="X96" i="32" s="1"/>
  <c r="AB95" i="32"/>
  <c r="W95" i="32"/>
  <c r="X95" i="32" s="1"/>
  <c r="AB94" i="32"/>
  <c r="W94" i="32"/>
  <c r="X94" i="32" s="1"/>
  <c r="AB93" i="32"/>
  <c r="W93" i="32"/>
  <c r="X93" i="32" s="1"/>
  <c r="AB92" i="32"/>
  <c r="W92" i="32"/>
  <c r="X92" i="32" s="1"/>
  <c r="AB91" i="32"/>
  <c r="X91" i="32"/>
  <c r="W91" i="32"/>
  <c r="AB90" i="32"/>
  <c r="W90" i="32"/>
  <c r="X90" i="32" s="1"/>
  <c r="AB89" i="32"/>
  <c r="W89" i="32"/>
  <c r="X89" i="32" s="1"/>
  <c r="AB88" i="32"/>
  <c r="W88" i="32"/>
  <c r="X88" i="32" s="1"/>
  <c r="AB87" i="32"/>
  <c r="W87" i="32"/>
  <c r="X87" i="32" s="1"/>
  <c r="AB86" i="32"/>
  <c r="X86" i="32"/>
  <c r="W86" i="32"/>
  <c r="AB85" i="32"/>
  <c r="W85" i="32"/>
  <c r="X85" i="32" s="1"/>
  <c r="AB84" i="32"/>
  <c r="W84" i="32"/>
  <c r="X84" i="32" s="1"/>
  <c r="AB83" i="32"/>
  <c r="W83" i="32"/>
  <c r="X83" i="32" s="1"/>
  <c r="AB82" i="32"/>
  <c r="W82" i="32"/>
  <c r="X82" i="32" s="1"/>
  <c r="AB81" i="32"/>
  <c r="W81" i="32"/>
  <c r="X81" i="32" s="1"/>
  <c r="AB80" i="32"/>
  <c r="W80" i="32"/>
  <c r="X80" i="32" s="1"/>
  <c r="AB79" i="32"/>
  <c r="W79" i="32"/>
  <c r="X79" i="32" s="1"/>
  <c r="AB78" i="32"/>
  <c r="W78" i="32"/>
  <c r="X78" i="32" s="1"/>
  <c r="AB77" i="32"/>
  <c r="W77" i="32"/>
  <c r="X77" i="32" s="1"/>
  <c r="AB76" i="32"/>
  <c r="W76" i="32"/>
  <c r="X76" i="32" s="1"/>
  <c r="AB75" i="32"/>
  <c r="W75" i="32"/>
  <c r="X75" i="32" s="1"/>
  <c r="AB74" i="32"/>
  <c r="W74" i="32"/>
  <c r="X74" i="32" s="1"/>
  <c r="AB73" i="32"/>
  <c r="W73" i="32"/>
  <c r="X73" i="32" s="1"/>
  <c r="AB72" i="32"/>
  <c r="W72" i="32"/>
  <c r="X72" i="32" s="1"/>
  <c r="AB71" i="32"/>
  <c r="X71" i="32"/>
  <c r="W71" i="32"/>
  <c r="AB70" i="32"/>
  <c r="W70" i="32"/>
  <c r="X70" i="32" s="1"/>
  <c r="AB69" i="32"/>
  <c r="W69" i="32"/>
  <c r="X69" i="32" s="1"/>
  <c r="AB68" i="32"/>
  <c r="W68" i="32"/>
  <c r="X68" i="32" s="1"/>
  <c r="AB67" i="32"/>
  <c r="W67" i="32"/>
  <c r="X67" i="32" s="1"/>
  <c r="AB66" i="32"/>
  <c r="W66" i="32"/>
  <c r="X66" i="32" s="1"/>
  <c r="AB65" i="32"/>
  <c r="X65" i="32"/>
  <c r="W65" i="32"/>
  <c r="AB64" i="32"/>
  <c r="W64" i="32"/>
  <c r="X64" i="32" s="1"/>
  <c r="AB63" i="32"/>
  <c r="W63" i="32"/>
  <c r="X63" i="32" s="1"/>
  <c r="AB62" i="32"/>
  <c r="W62" i="32"/>
  <c r="X62" i="32" s="1"/>
  <c r="AB61" i="32"/>
  <c r="W61" i="32"/>
  <c r="X61" i="32" s="1"/>
  <c r="AB60" i="32"/>
  <c r="W60" i="32"/>
  <c r="X60" i="32" s="1"/>
  <c r="AB59" i="32"/>
  <c r="W59" i="32"/>
  <c r="X59" i="32" s="1"/>
  <c r="AB58" i="32"/>
  <c r="W58" i="32"/>
  <c r="X58" i="32" s="1"/>
  <c r="AB57" i="32"/>
  <c r="W57" i="32"/>
  <c r="X57" i="32" s="1"/>
  <c r="AB56" i="32"/>
  <c r="W56" i="32"/>
  <c r="X56" i="32" s="1"/>
  <c r="AB55" i="32"/>
  <c r="W55" i="32"/>
  <c r="X55" i="32" s="1"/>
  <c r="AB54" i="32"/>
  <c r="W54" i="32"/>
  <c r="X54" i="32" s="1"/>
  <c r="AB53" i="32"/>
  <c r="W53" i="32"/>
  <c r="X53" i="32" s="1"/>
  <c r="AB52" i="32"/>
  <c r="W52" i="32"/>
  <c r="X52" i="32" s="1"/>
  <c r="AB51" i="32"/>
  <c r="W51" i="32"/>
  <c r="X51" i="32" s="1"/>
  <c r="AB50" i="32"/>
  <c r="W50" i="32"/>
  <c r="X50" i="32" s="1"/>
  <c r="AB49" i="32"/>
  <c r="W49" i="32"/>
  <c r="X49" i="32" s="1"/>
  <c r="AB48" i="32"/>
  <c r="X48" i="32"/>
  <c r="W48" i="32"/>
  <c r="AB47" i="32"/>
  <c r="W47" i="32"/>
  <c r="X47" i="32" s="1"/>
  <c r="AB46" i="32"/>
  <c r="W46" i="32"/>
  <c r="X46" i="32" s="1"/>
  <c r="AB45" i="32"/>
  <c r="W45" i="32"/>
  <c r="X45" i="32" s="1"/>
  <c r="AB44" i="32"/>
  <c r="W44" i="32"/>
  <c r="X44" i="32" s="1"/>
  <c r="AB43" i="32"/>
  <c r="W43" i="32"/>
  <c r="X43" i="32" s="1"/>
  <c r="AB42" i="32"/>
  <c r="W42" i="32"/>
  <c r="X42" i="32" s="1"/>
  <c r="AB41" i="32"/>
  <c r="W41" i="32"/>
  <c r="X41" i="32" s="1"/>
  <c r="AB40" i="32"/>
  <c r="W40" i="32"/>
  <c r="X40" i="32" s="1"/>
  <c r="AB39" i="32"/>
  <c r="X39" i="32"/>
  <c r="W39" i="32"/>
  <c r="AB38" i="32"/>
  <c r="W38" i="32"/>
  <c r="X38" i="32" s="1"/>
  <c r="AB37" i="32"/>
  <c r="W37" i="32"/>
  <c r="X37" i="32" s="1"/>
  <c r="AB36" i="32"/>
  <c r="W36" i="32"/>
  <c r="X36" i="32" s="1"/>
  <c r="AB35" i="32"/>
  <c r="X35" i="32"/>
  <c r="W35" i="32"/>
  <c r="AB34" i="32"/>
  <c r="W34" i="32"/>
  <c r="X34" i="32" s="1"/>
  <c r="AB33" i="32"/>
  <c r="W33" i="32"/>
  <c r="X33" i="32" s="1"/>
  <c r="AB32" i="32"/>
  <c r="W32" i="32"/>
  <c r="X32" i="32" s="1"/>
  <c r="AB31" i="32"/>
  <c r="W31" i="32"/>
  <c r="X31" i="32" s="1"/>
  <c r="AB30" i="32"/>
  <c r="W30" i="32"/>
  <c r="X30" i="32" s="1"/>
  <c r="AB29" i="32"/>
  <c r="W29" i="32"/>
  <c r="X29" i="32" s="1"/>
  <c r="AB28" i="32"/>
  <c r="W28" i="32"/>
  <c r="X28" i="32" s="1"/>
  <c r="AB27" i="32"/>
  <c r="W27" i="32"/>
  <c r="X27" i="32" s="1"/>
  <c r="AB26" i="32"/>
  <c r="W26" i="32"/>
  <c r="X26" i="32" s="1"/>
  <c r="AB25" i="32"/>
  <c r="W25" i="32"/>
  <c r="X25" i="32" s="1"/>
  <c r="AB24" i="32"/>
  <c r="W24" i="32"/>
  <c r="X24" i="32" s="1"/>
  <c r="AB23" i="32"/>
  <c r="W23" i="32"/>
  <c r="X23" i="32" s="1"/>
  <c r="AB22" i="32"/>
  <c r="W22" i="32"/>
  <c r="X22" i="32" s="1"/>
  <c r="AB21" i="32"/>
  <c r="W21" i="32"/>
  <c r="X21" i="32" s="1"/>
  <c r="AB20" i="32"/>
  <c r="W20" i="32"/>
  <c r="X20" i="32" s="1"/>
  <c r="AB19" i="32"/>
  <c r="W19" i="32"/>
  <c r="X19" i="32" s="1"/>
  <c r="AB18" i="32"/>
  <c r="W18" i="32"/>
  <c r="X18" i="32" s="1"/>
  <c r="AB17" i="32"/>
  <c r="W17" i="32"/>
  <c r="X17" i="32" s="1"/>
  <c r="AB16" i="32"/>
  <c r="W16" i="32"/>
  <c r="X16" i="32" s="1"/>
  <c r="AB15" i="32"/>
  <c r="W15" i="32"/>
  <c r="X15" i="32" s="1"/>
  <c r="AB14" i="32"/>
  <c r="W14" i="32"/>
  <c r="X14" i="32" s="1"/>
  <c r="AB13" i="32"/>
  <c r="W13" i="32"/>
  <c r="X13" i="32" s="1"/>
  <c r="AB12" i="32"/>
  <c r="W12" i="32"/>
  <c r="X12" i="32" s="1"/>
  <c r="AB11" i="32"/>
  <c r="W11" i="32"/>
  <c r="X11" i="32" s="1"/>
  <c r="X5" i="32" s="1"/>
  <c r="V5" i="32"/>
  <c r="S5" i="32"/>
  <c r="R5" i="32"/>
  <c r="Q5" i="32"/>
  <c r="O5" i="32"/>
  <c r="N5" i="32"/>
  <c r="AB251" i="31"/>
  <c r="W251" i="31"/>
  <c r="X251" i="31" s="1"/>
  <c r="AB250" i="31"/>
  <c r="W250" i="31"/>
  <c r="X250" i="31" s="1"/>
  <c r="AB249" i="31"/>
  <c r="W249" i="31"/>
  <c r="X249" i="31" s="1"/>
  <c r="AB248" i="31"/>
  <c r="W248" i="31"/>
  <c r="X248" i="31" s="1"/>
  <c r="AB247" i="31"/>
  <c r="W247" i="31"/>
  <c r="X247" i="31" s="1"/>
  <c r="AB246" i="31"/>
  <c r="W246" i="31"/>
  <c r="X246" i="31" s="1"/>
  <c r="AB245" i="31"/>
  <c r="X245" i="31"/>
  <c r="W245" i="31"/>
  <c r="AB244" i="31"/>
  <c r="W244" i="31"/>
  <c r="X244" i="31" s="1"/>
  <c r="AB243" i="31"/>
  <c r="X243" i="31"/>
  <c r="W243" i="31"/>
  <c r="AB242" i="31"/>
  <c r="X242" i="31"/>
  <c r="W242" i="31"/>
  <c r="AB241" i="31"/>
  <c r="W241" i="31"/>
  <c r="X241" i="31" s="1"/>
  <c r="AB240" i="31"/>
  <c r="W240" i="31"/>
  <c r="X240" i="31" s="1"/>
  <c r="AB239" i="31"/>
  <c r="W239" i="31"/>
  <c r="X239" i="31" s="1"/>
  <c r="AB238" i="31"/>
  <c r="W238" i="31"/>
  <c r="X238" i="31" s="1"/>
  <c r="AB237" i="31"/>
  <c r="X237" i="31"/>
  <c r="W237" i="31"/>
  <c r="AB236" i="31"/>
  <c r="W236" i="31"/>
  <c r="X236" i="31" s="1"/>
  <c r="AB235" i="31"/>
  <c r="W235" i="31"/>
  <c r="X235" i="31" s="1"/>
  <c r="AB234" i="31"/>
  <c r="X234" i="31"/>
  <c r="W234" i="31"/>
  <c r="AB233" i="31"/>
  <c r="W233" i="31"/>
  <c r="X233" i="31" s="1"/>
  <c r="AB232" i="31"/>
  <c r="W232" i="31"/>
  <c r="X232" i="31" s="1"/>
  <c r="AB231" i="31"/>
  <c r="W231" i="31"/>
  <c r="X231" i="31" s="1"/>
  <c r="AB230" i="31"/>
  <c r="W230" i="31"/>
  <c r="X230" i="31" s="1"/>
  <c r="AB229" i="31"/>
  <c r="W229" i="31"/>
  <c r="X229" i="31" s="1"/>
  <c r="AB228" i="31"/>
  <c r="W228" i="31"/>
  <c r="X228" i="31" s="1"/>
  <c r="AB227" i="31"/>
  <c r="W227" i="31"/>
  <c r="X227" i="31" s="1"/>
  <c r="AB226" i="31"/>
  <c r="X226" i="31"/>
  <c r="W226" i="31"/>
  <c r="AB225" i="31"/>
  <c r="W225" i="31"/>
  <c r="X225" i="31" s="1"/>
  <c r="AB224" i="31"/>
  <c r="W224" i="31"/>
  <c r="X224" i="31" s="1"/>
  <c r="AB223" i="31"/>
  <c r="X223" i="31"/>
  <c r="W223" i="31"/>
  <c r="AB222" i="31"/>
  <c r="W222" i="31"/>
  <c r="X222" i="31" s="1"/>
  <c r="AB221" i="31"/>
  <c r="X221" i="31"/>
  <c r="W221" i="31"/>
  <c r="AB220" i="31"/>
  <c r="X220" i="31"/>
  <c r="W220" i="31"/>
  <c r="AB219" i="31"/>
  <c r="W219" i="31"/>
  <c r="X219" i="31" s="1"/>
  <c r="AB218" i="31"/>
  <c r="W218" i="31"/>
  <c r="X218" i="31" s="1"/>
  <c r="AB217" i="31"/>
  <c r="X217" i="31"/>
  <c r="W217" i="31"/>
  <c r="AB216" i="31"/>
  <c r="W216" i="31"/>
  <c r="X216" i="31" s="1"/>
  <c r="AB215" i="31"/>
  <c r="W215" i="31"/>
  <c r="X215" i="31" s="1"/>
  <c r="AB214" i="31"/>
  <c r="X214" i="31"/>
  <c r="W214" i="31"/>
  <c r="AB213" i="31"/>
  <c r="W213" i="31"/>
  <c r="X213" i="31" s="1"/>
  <c r="AB212" i="31"/>
  <c r="W212" i="31"/>
  <c r="X212" i="31" s="1"/>
  <c r="AB211" i="31"/>
  <c r="W211" i="31"/>
  <c r="X211" i="31" s="1"/>
  <c r="AB210" i="31"/>
  <c r="W210" i="31"/>
  <c r="X210" i="31" s="1"/>
  <c r="AB209" i="31"/>
  <c r="W209" i="31"/>
  <c r="X209" i="31" s="1"/>
  <c r="AB208" i="31"/>
  <c r="X208" i="31"/>
  <c r="W208" i="31"/>
  <c r="AB207" i="31"/>
  <c r="W207" i="31"/>
  <c r="X207" i="31" s="1"/>
  <c r="AB206" i="31"/>
  <c r="W206" i="31"/>
  <c r="X206" i="31" s="1"/>
  <c r="AB205" i="31"/>
  <c r="W205" i="31"/>
  <c r="X205" i="31" s="1"/>
  <c r="AB204" i="31"/>
  <c r="W204" i="31"/>
  <c r="X204" i="31" s="1"/>
  <c r="AB203" i="31"/>
  <c r="W203" i="31"/>
  <c r="X203" i="31" s="1"/>
  <c r="AB202" i="31"/>
  <c r="W202" i="31"/>
  <c r="X202" i="31" s="1"/>
  <c r="AB201" i="31"/>
  <c r="W201" i="31"/>
  <c r="X201" i="31" s="1"/>
  <c r="AB200" i="31"/>
  <c r="W200" i="31"/>
  <c r="X200" i="31" s="1"/>
  <c r="AB199" i="31"/>
  <c r="W199" i="31"/>
  <c r="X199" i="31" s="1"/>
  <c r="AB198" i="31"/>
  <c r="W198" i="31"/>
  <c r="X198" i="31" s="1"/>
  <c r="AB197" i="31"/>
  <c r="W197" i="31"/>
  <c r="X197" i="31" s="1"/>
  <c r="AB196" i="31"/>
  <c r="W196" i="31"/>
  <c r="X196" i="31" s="1"/>
  <c r="AB195" i="31"/>
  <c r="W195" i="31"/>
  <c r="X195" i="31" s="1"/>
  <c r="AB194" i="31"/>
  <c r="W194" i="31"/>
  <c r="X194" i="31" s="1"/>
  <c r="AB193" i="31"/>
  <c r="W193" i="31"/>
  <c r="X193" i="31" s="1"/>
  <c r="AB192" i="31"/>
  <c r="X192" i="31"/>
  <c r="W192" i="31"/>
  <c r="AB191" i="31"/>
  <c r="W191" i="31"/>
  <c r="X191" i="31" s="1"/>
  <c r="AB190" i="31"/>
  <c r="W190" i="31"/>
  <c r="X190" i="31" s="1"/>
  <c r="AB189" i="31"/>
  <c r="W189" i="31"/>
  <c r="X189" i="31" s="1"/>
  <c r="AB188" i="31"/>
  <c r="X188" i="31"/>
  <c r="W188" i="31"/>
  <c r="AB187" i="31"/>
  <c r="W187" i="31"/>
  <c r="X187" i="31" s="1"/>
  <c r="AB186" i="31"/>
  <c r="W186" i="31"/>
  <c r="X186" i="31" s="1"/>
  <c r="AB185" i="31"/>
  <c r="X185" i="31"/>
  <c r="W185" i="31"/>
  <c r="AB184" i="31"/>
  <c r="W184" i="31"/>
  <c r="X184" i="31" s="1"/>
  <c r="AB183" i="31"/>
  <c r="W183" i="31"/>
  <c r="X183" i="31" s="1"/>
  <c r="AB182" i="31"/>
  <c r="X182" i="31"/>
  <c r="W182" i="31"/>
  <c r="AB181" i="31"/>
  <c r="W181" i="31"/>
  <c r="X181" i="31" s="1"/>
  <c r="AB180" i="31"/>
  <c r="W180" i="31"/>
  <c r="X180" i="31" s="1"/>
  <c r="AB179" i="31"/>
  <c r="W179" i="31"/>
  <c r="X179" i="31" s="1"/>
  <c r="AB178" i="31"/>
  <c r="W178" i="31"/>
  <c r="X178" i="31" s="1"/>
  <c r="AB177" i="31"/>
  <c r="W177" i="31"/>
  <c r="X177" i="31" s="1"/>
  <c r="AB176" i="31"/>
  <c r="W176" i="31"/>
  <c r="X176" i="31" s="1"/>
  <c r="AB175" i="31"/>
  <c r="W175" i="31"/>
  <c r="X175" i="31" s="1"/>
  <c r="AB174" i="31"/>
  <c r="W174" i="31"/>
  <c r="X174" i="31" s="1"/>
  <c r="AB173" i="31"/>
  <c r="W173" i="31"/>
  <c r="X173" i="31" s="1"/>
  <c r="AB172" i="31"/>
  <c r="W172" i="31"/>
  <c r="X172" i="31" s="1"/>
  <c r="AB171" i="31"/>
  <c r="W171" i="31"/>
  <c r="X171" i="31" s="1"/>
  <c r="AB170" i="31"/>
  <c r="W170" i="31"/>
  <c r="X170" i="31" s="1"/>
  <c r="AB169" i="31"/>
  <c r="W169" i="31"/>
  <c r="X169" i="31" s="1"/>
  <c r="AB168" i="31"/>
  <c r="X168" i="31"/>
  <c r="W168" i="31"/>
  <c r="AB167" i="31"/>
  <c r="W167" i="31"/>
  <c r="X167" i="31" s="1"/>
  <c r="AB166" i="31"/>
  <c r="X166" i="31"/>
  <c r="W166" i="31"/>
  <c r="AB165" i="31"/>
  <c r="W165" i="31"/>
  <c r="X165" i="31" s="1"/>
  <c r="AB164" i="31"/>
  <c r="W164" i="31"/>
  <c r="X164" i="31" s="1"/>
  <c r="AB163" i="31"/>
  <c r="X163" i="31"/>
  <c r="W163" i="31"/>
  <c r="AB162" i="31"/>
  <c r="W162" i="31"/>
  <c r="X162" i="31" s="1"/>
  <c r="AB161" i="31"/>
  <c r="W161" i="31"/>
  <c r="X161" i="31" s="1"/>
  <c r="AB160" i="31"/>
  <c r="X160" i="31"/>
  <c r="W160" i="31"/>
  <c r="AB159" i="31"/>
  <c r="W159" i="31"/>
  <c r="X159" i="31" s="1"/>
  <c r="AB158" i="31"/>
  <c r="W158" i="31"/>
  <c r="X158" i="31" s="1"/>
  <c r="AB157" i="31"/>
  <c r="W157" i="31"/>
  <c r="X157" i="31" s="1"/>
  <c r="AB156" i="31"/>
  <c r="W156" i="31"/>
  <c r="X156" i="31" s="1"/>
  <c r="AB155" i="31"/>
  <c r="W155" i="31"/>
  <c r="X155" i="31" s="1"/>
  <c r="AB154" i="31"/>
  <c r="X154" i="31"/>
  <c r="W154" i="31"/>
  <c r="AB153" i="31"/>
  <c r="X153" i="31"/>
  <c r="W153" i="31"/>
  <c r="AB152" i="31"/>
  <c r="W152" i="31"/>
  <c r="X152" i="31" s="1"/>
  <c r="AB151" i="31"/>
  <c r="X151" i="31"/>
  <c r="W151" i="31"/>
  <c r="AB150" i="31"/>
  <c r="W150" i="31"/>
  <c r="X150" i="31" s="1"/>
  <c r="AB149" i="31"/>
  <c r="W149" i="31"/>
  <c r="X149" i="31" s="1"/>
  <c r="AB148" i="31"/>
  <c r="W148" i="31"/>
  <c r="X148" i="31" s="1"/>
  <c r="AB147" i="31"/>
  <c r="W147" i="31"/>
  <c r="X147" i="31" s="1"/>
  <c r="AB146" i="31"/>
  <c r="X146" i="31"/>
  <c r="W146" i="31"/>
  <c r="AB145" i="31"/>
  <c r="W145" i="31"/>
  <c r="X145" i="31" s="1"/>
  <c r="AB144" i="31"/>
  <c r="W144" i="31"/>
  <c r="X144" i="31" s="1"/>
  <c r="AB143" i="31"/>
  <c r="W143" i="31"/>
  <c r="X143" i="31" s="1"/>
  <c r="AB142" i="31"/>
  <c r="W142" i="31"/>
  <c r="X142" i="31" s="1"/>
  <c r="AB141" i="31"/>
  <c r="W141" i="31"/>
  <c r="X141" i="31" s="1"/>
  <c r="AB140" i="31"/>
  <c r="X140" i="31"/>
  <c r="W140" i="31"/>
  <c r="AB139" i="31"/>
  <c r="W139" i="31"/>
  <c r="X139" i="31" s="1"/>
  <c r="AB138" i="31"/>
  <c r="W138" i="31"/>
  <c r="X138" i="31" s="1"/>
  <c r="AB137" i="31"/>
  <c r="W137" i="31"/>
  <c r="X137" i="31" s="1"/>
  <c r="AB136" i="31"/>
  <c r="W136" i="31"/>
  <c r="X136" i="31" s="1"/>
  <c r="AB135" i="31"/>
  <c r="W135" i="31"/>
  <c r="X135" i="31" s="1"/>
  <c r="AB134" i="31"/>
  <c r="W134" i="31"/>
  <c r="X134" i="31" s="1"/>
  <c r="AB133" i="31"/>
  <c r="W133" i="31"/>
  <c r="X133" i="31" s="1"/>
  <c r="AB132" i="31"/>
  <c r="X132" i="31"/>
  <c r="W132" i="31"/>
  <c r="AB131" i="31"/>
  <c r="X131" i="31"/>
  <c r="W131" i="31"/>
  <c r="AB130" i="31"/>
  <c r="W130" i="31"/>
  <c r="X130" i="31" s="1"/>
  <c r="AB129" i="31"/>
  <c r="X129" i="31"/>
  <c r="W129" i="31"/>
  <c r="AB128" i="31"/>
  <c r="W128" i="31"/>
  <c r="X128" i="31" s="1"/>
  <c r="AB127" i="31"/>
  <c r="W127" i="31"/>
  <c r="X127" i="31" s="1"/>
  <c r="AB126" i="31"/>
  <c r="W126" i="31"/>
  <c r="X126" i="31" s="1"/>
  <c r="AB125" i="31"/>
  <c r="W125" i="31"/>
  <c r="X125" i="31" s="1"/>
  <c r="AB124" i="31"/>
  <c r="W124" i="31"/>
  <c r="X124" i="31" s="1"/>
  <c r="AB123" i="31"/>
  <c r="W123" i="31"/>
  <c r="X123" i="31" s="1"/>
  <c r="AB122" i="31"/>
  <c r="W122" i="31"/>
  <c r="X122" i="31" s="1"/>
  <c r="AB121" i="31"/>
  <c r="W121" i="31"/>
  <c r="X121" i="31" s="1"/>
  <c r="AB120" i="31"/>
  <c r="W120" i="31"/>
  <c r="X120" i="31" s="1"/>
  <c r="AB119" i="31"/>
  <c r="X119" i="31"/>
  <c r="W119" i="31"/>
  <c r="AB118" i="31"/>
  <c r="W118" i="31"/>
  <c r="X118" i="31" s="1"/>
  <c r="AB117" i="31"/>
  <c r="W117" i="31"/>
  <c r="X117" i="31" s="1"/>
  <c r="AB116" i="31"/>
  <c r="W116" i="31"/>
  <c r="X116" i="31" s="1"/>
  <c r="AB115" i="31"/>
  <c r="W115" i="31"/>
  <c r="X115" i="31" s="1"/>
  <c r="AB114" i="31"/>
  <c r="W114" i="31"/>
  <c r="X114" i="31" s="1"/>
  <c r="AB113" i="31"/>
  <c r="W113" i="31"/>
  <c r="X113" i="31" s="1"/>
  <c r="AB112" i="31"/>
  <c r="W112" i="31"/>
  <c r="X112" i="31" s="1"/>
  <c r="AB111" i="31"/>
  <c r="W111" i="31"/>
  <c r="X111" i="31" s="1"/>
  <c r="AB110" i="31"/>
  <c r="W110" i="31"/>
  <c r="X110" i="31" s="1"/>
  <c r="AB109" i="31"/>
  <c r="X109" i="31"/>
  <c r="W109" i="31"/>
  <c r="AB108" i="31"/>
  <c r="X108" i="31"/>
  <c r="W108" i="31"/>
  <c r="AB107" i="31"/>
  <c r="W107" i="31"/>
  <c r="X107" i="31" s="1"/>
  <c r="AB106" i="31"/>
  <c r="W106" i="31"/>
  <c r="X106" i="31" s="1"/>
  <c r="AB105" i="31"/>
  <c r="W105" i="31"/>
  <c r="X105" i="31" s="1"/>
  <c r="AB104" i="31"/>
  <c r="W104" i="31"/>
  <c r="X104" i="31" s="1"/>
  <c r="AB103" i="31"/>
  <c r="W103" i="31"/>
  <c r="X103" i="31" s="1"/>
  <c r="AB102" i="31"/>
  <c r="W102" i="31"/>
  <c r="X102" i="31" s="1"/>
  <c r="AB101" i="31"/>
  <c r="W101" i="31"/>
  <c r="X101" i="31" s="1"/>
  <c r="AB100" i="31"/>
  <c r="W100" i="31"/>
  <c r="X100" i="31" s="1"/>
  <c r="AB99" i="31"/>
  <c r="W99" i="31"/>
  <c r="X99" i="31" s="1"/>
  <c r="AB98" i="31"/>
  <c r="W98" i="31"/>
  <c r="X98" i="31" s="1"/>
  <c r="AB97" i="31"/>
  <c r="W97" i="31"/>
  <c r="X97" i="31" s="1"/>
  <c r="AB96" i="31"/>
  <c r="W96" i="31"/>
  <c r="X96" i="31" s="1"/>
  <c r="AB95" i="31"/>
  <c r="W95" i="31"/>
  <c r="X95" i="31" s="1"/>
  <c r="AB94" i="31"/>
  <c r="X94" i="31"/>
  <c r="W94" i="31"/>
  <c r="AB93" i="31"/>
  <c r="X93" i="31"/>
  <c r="W93" i="31"/>
  <c r="AB92" i="31"/>
  <c r="W92" i="31"/>
  <c r="X92" i="31" s="1"/>
  <c r="AB91" i="31"/>
  <c r="W91" i="31"/>
  <c r="X91" i="31" s="1"/>
  <c r="AB90" i="31"/>
  <c r="W90" i="31"/>
  <c r="X90" i="31" s="1"/>
  <c r="AB89" i="31"/>
  <c r="W89" i="31"/>
  <c r="X89" i="31" s="1"/>
  <c r="AB88" i="31"/>
  <c r="X88" i="31"/>
  <c r="W88" i="31"/>
  <c r="AB87" i="31"/>
  <c r="X87" i="31"/>
  <c r="W87" i="31"/>
  <c r="AB86" i="31"/>
  <c r="W86" i="31"/>
  <c r="X86" i="31" s="1"/>
  <c r="AB85" i="31"/>
  <c r="X85" i="31"/>
  <c r="W85" i="31"/>
  <c r="AB84" i="31"/>
  <c r="X84" i="31"/>
  <c r="W84" i="31"/>
  <c r="AB83" i="31"/>
  <c r="W83" i="31"/>
  <c r="X83" i="31" s="1"/>
  <c r="AB82" i="31"/>
  <c r="X82" i="31"/>
  <c r="W82" i="31"/>
  <c r="AB81" i="31"/>
  <c r="X81" i="31"/>
  <c r="W81" i="31"/>
  <c r="AB80" i="31"/>
  <c r="W80" i="31"/>
  <c r="X80" i="31" s="1"/>
  <c r="AB79" i="31"/>
  <c r="W79" i="31"/>
  <c r="X79" i="31" s="1"/>
  <c r="AB78" i="31"/>
  <c r="X78" i="31"/>
  <c r="W78" i="31"/>
  <c r="AB77" i="31"/>
  <c r="W77" i="31"/>
  <c r="X77" i="31" s="1"/>
  <c r="AB76" i="31"/>
  <c r="X76" i="31"/>
  <c r="W76" i="31"/>
  <c r="AB75" i="31"/>
  <c r="X75" i="31"/>
  <c r="W75" i="31"/>
  <c r="AB74" i="31"/>
  <c r="W74" i="31"/>
  <c r="X74" i="31" s="1"/>
  <c r="AB73" i="31"/>
  <c r="W73" i="31"/>
  <c r="X73" i="31" s="1"/>
  <c r="AB72" i="31"/>
  <c r="X72" i="31"/>
  <c r="W72" i="31"/>
  <c r="AB71" i="31"/>
  <c r="W71" i="31"/>
  <c r="X71" i="31" s="1"/>
  <c r="AB70" i="31"/>
  <c r="W70" i="31"/>
  <c r="X70" i="31" s="1"/>
  <c r="AB69" i="31"/>
  <c r="W69" i="31"/>
  <c r="X69" i="31" s="1"/>
  <c r="AB68" i="31"/>
  <c r="W68" i="31"/>
  <c r="X68" i="31" s="1"/>
  <c r="AB67" i="31"/>
  <c r="X67" i="31"/>
  <c r="W67" i="31"/>
  <c r="AB66" i="31"/>
  <c r="X66" i="31"/>
  <c r="W66" i="31"/>
  <c r="AB65" i="31"/>
  <c r="W65" i="31"/>
  <c r="X65" i="31" s="1"/>
  <c r="AB64" i="31"/>
  <c r="W64" i="31"/>
  <c r="X64" i="31" s="1"/>
  <c r="AB63" i="31"/>
  <c r="W63" i="31"/>
  <c r="X63" i="31" s="1"/>
  <c r="AB62" i="31"/>
  <c r="W62" i="31"/>
  <c r="X62" i="31" s="1"/>
  <c r="AB61" i="31"/>
  <c r="W61" i="31"/>
  <c r="X61" i="31" s="1"/>
  <c r="AB60" i="31"/>
  <c r="W60" i="31"/>
  <c r="X60" i="31" s="1"/>
  <c r="AB59" i="31"/>
  <c r="X59" i="31"/>
  <c r="W59" i="31"/>
  <c r="AB58" i="31"/>
  <c r="W58" i="31"/>
  <c r="X58" i="31" s="1"/>
  <c r="AB57" i="31"/>
  <c r="W57" i="31"/>
  <c r="X57" i="31" s="1"/>
  <c r="AB56" i="31"/>
  <c r="X56" i="31"/>
  <c r="W56" i="31"/>
  <c r="AB55" i="31"/>
  <c r="W55" i="31"/>
  <c r="X55" i="31" s="1"/>
  <c r="AB54" i="31"/>
  <c r="X54" i="31"/>
  <c r="W54" i="31"/>
  <c r="AB53" i="31"/>
  <c r="X53" i="31"/>
  <c r="W53" i="31"/>
  <c r="AB52" i="31"/>
  <c r="W52" i="31"/>
  <c r="X52" i="31" s="1"/>
  <c r="AB51" i="31"/>
  <c r="W51" i="31"/>
  <c r="X51" i="31" s="1"/>
  <c r="AB50" i="31"/>
  <c r="W50" i="31"/>
  <c r="X50" i="31" s="1"/>
  <c r="AB49" i="31"/>
  <c r="W49" i="31"/>
  <c r="X49" i="31" s="1"/>
  <c r="AB48" i="31"/>
  <c r="W48" i="31"/>
  <c r="X48" i="31" s="1"/>
  <c r="AB47" i="31"/>
  <c r="X47" i="31"/>
  <c r="W47" i="31"/>
  <c r="AB46" i="31"/>
  <c r="X46" i="31"/>
  <c r="W46" i="31"/>
  <c r="AB45" i="31"/>
  <c r="W45" i="31"/>
  <c r="X45" i="31" s="1"/>
  <c r="AB44" i="31"/>
  <c r="W44" i="31"/>
  <c r="X44" i="31" s="1"/>
  <c r="AB43" i="31"/>
  <c r="W43" i="31"/>
  <c r="X43" i="31" s="1"/>
  <c r="AB42" i="31"/>
  <c r="X42" i="31"/>
  <c r="W42" i="31"/>
  <c r="AB41" i="31"/>
  <c r="X41" i="31"/>
  <c r="W41" i="31"/>
  <c r="AB40" i="31"/>
  <c r="W40" i="31"/>
  <c r="X40" i="31" s="1"/>
  <c r="AB39" i="31"/>
  <c r="X39" i="31"/>
  <c r="W39" i="31"/>
  <c r="AB38" i="31"/>
  <c r="X38" i="31"/>
  <c r="W38" i="31"/>
  <c r="AB37" i="31"/>
  <c r="W37" i="31"/>
  <c r="X37" i="31" s="1"/>
  <c r="AB36" i="31"/>
  <c r="W36" i="31"/>
  <c r="X36" i="31" s="1"/>
  <c r="AB35" i="31"/>
  <c r="W35" i="31"/>
  <c r="X35" i="31" s="1"/>
  <c r="AB34" i="31"/>
  <c r="X34" i="31"/>
  <c r="W34" i="31"/>
  <c r="AB33" i="31"/>
  <c r="X33" i="31"/>
  <c r="W33" i="31"/>
  <c r="AB32" i="31"/>
  <c r="W32" i="31"/>
  <c r="X32" i="31" s="1"/>
  <c r="AB31" i="31"/>
  <c r="X31" i="31"/>
  <c r="W31" i="31"/>
  <c r="AB30" i="31"/>
  <c r="X30" i="31"/>
  <c r="W30" i="31"/>
  <c r="AB29" i="31"/>
  <c r="W29" i="31"/>
  <c r="X29" i="31" s="1"/>
  <c r="AB28" i="31"/>
  <c r="X28" i="31"/>
  <c r="W28" i="31"/>
  <c r="AB27" i="31"/>
  <c r="X27" i="31"/>
  <c r="W27" i="31"/>
  <c r="AB26" i="31"/>
  <c r="W26" i="31"/>
  <c r="X26" i="31" s="1"/>
  <c r="AB25" i="31"/>
  <c r="W25" i="31"/>
  <c r="X25" i="31" s="1"/>
  <c r="AB24" i="31"/>
  <c r="X24" i="31"/>
  <c r="W24" i="31"/>
  <c r="AB23" i="31"/>
  <c r="W23" i="31"/>
  <c r="X23" i="31" s="1"/>
  <c r="AB22" i="31"/>
  <c r="W22" i="31"/>
  <c r="X22" i="31" s="1"/>
  <c r="AB21" i="31"/>
  <c r="X21" i="31"/>
  <c r="W21" i="31"/>
  <c r="AB20" i="31"/>
  <c r="W20" i="31"/>
  <c r="X20" i="31" s="1"/>
  <c r="AB19" i="31"/>
  <c r="X19" i="31"/>
  <c r="W19" i="31"/>
  <c r="AB18" i="31"/>
  <c r="W18" i="31"/>
  <c r="X18" i="31" s="1"/>
  <c r="AB17" i="31"/>
  <c r="W17" i="31"/>
  <c r="X17" i="31" s="1"/>
  <c r="AB16" i="31"/>
  <c r="X16" i="31"/>
  <c r="W16" i="31"/>
  <c r="AB15" i="31"/>
  <c r="X15" i="31"/>
  <c r="W15" i="31"/>
  <c r="AB14" i="31"/>
  <c r="W14" i="31"/>
  <c r="X14" i="31" s="1"/>
  <c r="AB13" i="31"/>
  <c r="W13" i="31"/>
  <c r="X13" i="31" s="1"/>
  <c r="AB12" i="31"/>
  <c r="W12" i="31"/>
  <c r="X12" i="31" s="1"/>
  <c r="AB11" i="31"/>
  <c r="X11" i="31"/>
  <c r="X5" i="31" s="1"/>
  <c r="W11" i="31"/>
  <c r="W5" i="31" s="1"/>
  <c r="V5" i="31"/>
  <c r="S5" i="31"/>
  <c r="R5" i="31"/>
  <c r="Q5" i="31"/>
  <c r="O5" i="31"/>
  <c r="N5" i="31"/>
  <c r="AB244" i="30"/>
  <c r="AB243" i="30"/>
  <c r="AB242" i="30"/>
  <c r="AB241" i="30"/>
  <c r="AB240" i="30"/>
  <c r="AB239" i="30"/>
  <c r="AB238" i="30"/>
  <c r="AB237" i="30"/>
  <c r="AB236" i="30"/>
  <c r="AB235" i="30"/>
  <c r="AB234" i="30"/>
  <c r="AB233" i="30"/>
  <c r="AB232" i="30"/>
  <c r="AB231" i="30"/>
  <c r="AB230" i="30"/>
  <c r="AB229" i="30"/>
  <c r="AB228" i="30"/>
  <c r="AB227" i="30"/>
  <c r="AB226" i="30"/>
  <c r="AB225" i="30"/>
  <c r="AB224" i="30"/>
  <c r="AB223" i="30"/>
  <c r="AB222" i="30"/>
  <c r="AB221" i="30"/>
  <c r="AB220" i="30"/>
  <c r="AB219" i="30"/>
  <c r="AB218" i="30"/>
  <c r="AB217" i="30"/>
  <c r="AB216" i="30"/>
  <c r="AB215" i="30"/>
  <c r="AB214" i="30"/>
  <c r="AB213" i="30"/>
  <c r="AB212" i="30"/>
  <c r="AB211" i="30"/>
  <c r="AB210" i="30"/>
  <c r="AB209" i="30"/>
  <c r="AB208" i="30"/>
  <c r="AB207" i="30"/>
  <c r="AB206" i="30"/>
  <c r="AB205" i="30"/>
  <c r="AB204" i="30"/>
  <c r="AB203" i="30"/>
  <c r="AB202" i="30"/>
  <c r="AB201" i="30"/>
  <c r="AB200" i="30"/>
  <c r="AB199" i="30"/>
  <c r="AB198" i="30"/>
  <c r="AB197" i="30"/>
  <c r="AB196" i="30"/>
  <c r="AB195" i="30"/>
  <c r="AB194" i="30"/>
  <c r="AB193" i="30"/>
  <c r="AB192" i="30"/>
  <c r="AB191" i="30"/>
  <c r="AB190" i="30"/>
  <c r="AB189" i="30"/>
  <c r="AB188" i="30"/>
  <c r="AB187" i="30"/>
  <c r="AB186" i="30"/>
  <c r="AB185" i="30"/>
  <c r="AB184" i="30"/>
  <c r="AB183" i="30"/>
  <c r="AB182" i="30"/>
  <c r="AB181" i="30"/>
  <c r="AB180" i="30"/>
  <c r="AB179" i="30"/>
  <c r="AB178" i="30"/>
  <c r="AB177" i="30"/>
  <c r="AB176" i="30"/>
  <c r="AB175" i="30"/>
  <c r="AB174" i="30"/>
  <c r="AB173" i="30"/>
  <c r="AB172" i="30"/>
  <c r="AB171" i="30"/>
  <c r="AB170" i="30"/>
  <c r="AB169" i="30"/>
  <c r="AB168" i="30"/>
  <c r="AB167" i="30"/>
  <c r="AB166" i="30"/>
  <c r="AB165" i="30"/>
  <c r="AB164" i="30"/>
  <c r="AB163" i="30"/>
  <c r="AB162" i="30"/>
  <c r="AB161" i="30"/>
  <c r="AB160" i="30"/>
  <c r="AB159" i="30"/>
  <c r="AB158" i="30"/>
  <c r="AB157" i="30"/>
  <c r="AB156" i="30"/>
  <c r="AB155" i="30"/>
  <c r="AB154" i="30"/>
  <c r="AB153" i="30"/>
  <c r="AB152" i="30"/>
  <c r="AB151" i="30"/>
  <c r="AB150" i="30"/>
  <c r="AB149" i="30"/>
  <c r="AB148" i="30"/>
  <c r="AB147" i="30"/>
  <c r="AB146" i="30"/>
  <c r="AB145" i="30"/>
  <c r="AB144" i="30"/>
  <c r="AB143" i="30"/>
  <c r="AB142" i="30"/>
  <c r="AB141" i="30"/>
  <c r="AB140" i="30"/>
  <c r="AB139" i="30"/>
  <c r="AB138" i="30"/>
  <c r="AB137" i="30"/>
  <c r="AB136" i="30"/>
  <c r="AB135" i="30"/>
  <c r="AB134" i="30"/>
  <c r="AB133" i="30"/>
  <c r="AB132" i="30"/>
  <c r="AB131" i="30"/>
  <c r="AB130" i="30"/>
  <c r="AB129" i="30"/>
  <c r="AB128" i="30"/>
  <c r="AB127" i="30"/>
  <c r="AB126" i="30"/>
  <c r="AB125" i="30"/>
  <c r="AB124" i="30"/>
  <c r="AB123" i="30"/>
  <c r="AB122" i="30"/>
  <c r="AB121" i="30"/>
  <c r="AB120" i="30"/>
  <c r="AB119" i="30"/>
  <c r="AB118" i="30"/>
  <c r="AB117" i="30"/>
  <c r="AB116" i="30"/>
  <c r="AB115" i="30"/>
  <c r="AB114" i="30"/>
  <c r="AB113" i="30"/>
  <c r="AB112" i="30"/>
  <c r="AB111" i="30"/>
  <c r="AB110" i="30"/>
  <c r="AB109" i="30"/>
  <c r="AB108" i="30"/>
  <c r="AB107" i="30"/>
  <c r="AB106" i="30"/>
  <c r="AB105" i="30"/>
  <c r="AB104" i="30"/>
  <c r="AB103" i="30"/>
  <c r="AB102" i="30"/>
  <c r="AB101" i="30"/>
  <c r="AB100" i="30"/>
  <c r="AB99" i="30"/>
  <c r="AB98" i="30"/>
  <c r="AB97" i="30"/>
  <c r="AB96" i="30"/>
  <c r="AB95" i="30"/>
  <c r="AB94" i="30"/>
  <c r="AB93" i="30"/>
  <c r="AB92" i="30"/>
  <c r="AB91" i="30"/>
  <c r="AB90" i="30"/>
  <c r="AB89" i="30"/>
  <c r="AB88" i="30"/>
  <c r="AB87" i="30"/>
  <c r="AB86" i="30"/>
  <c r="AB85" i="30"/>
  <c r="AB84" i="30"/>
  <c r="AB83" i="30"/>
  <c r="AB82" i="30"/>
  <c r="AB81" i="30"/>
  <c r="AB80" i="30"/>
  <c r="AB79" i="30"/>
  <c r="AB78" i="30"/>
  <c r="AB77" i="30"/>
  <c r="AB76" i="30"/>
  <c r="AB75" i="30"/>
  <c r="AB74" i="30"/>
  <c r="AB73" i="30"/>
  <c r="AB72" i="30"/>
  <c r="AB71" i="30"/>
  <c r="AB70" i="30"/>
  <c r="AB69" i="30"/>
  <c r="AB68" i="30"/>
  <c r="AB67" i="30"/>
  <c r="AB66" i="30"/>
  <c r="AB65" i="30"/>
  <c r="AB64" i="30"/>
  <c r="AB63" i="30"/>
  <c r="AB62" i="30"/>
  <c r="AB61" i="30"/>
  <c r="AB60" i="30"/>
  <c r="AB59" i="30"/>
  <c r="AB58" i="30"/>
  <c r="AB57" i="30"/>
  <c r="AB56" i="30"/>
  <c r="AB55" i="30"/>
  <c r="AB54" i="30"/>
  <c r="AB53" i="30"/>
  <c r="AB52" i="30"/>
  <c r="AB51" i="30"/>
  <c r="AB50" i="30"/>
  <c r="AB49" i="30"/>
  <c r="AB48" i="30"/>
  <c r="AB47" i="30"/>
  <c r="AB46" i="30"/>
  <c r="AB45" i="30"/>
  <c r="AB44" i="30"/>
  <c r="AB43" i="30"/>
  <c r="AB42" i="30"/>
  <c r="AB41" i="30"/>
  <c r="AB40" i="30"/>
  <c r="AB39" i="30"/>
  <c r="AB38" i="30"/>
  <c r="AB37" i="30"/>
  <c r="AB36" i="30"/>
  <c r="AB35" i="30"/>
  <c r="AB34" i="30"/>
  <c r="AB33" i="30"/>
  <c r="AB32" i="30"/>
  <c r="AB31" i="30"/>
  <c r="AB30" i="30"/>
  <c r="AB29" i="30"/>
  <c r="AB28" i="30"/>
  <c r="AB27" i="30"/>
  <c r="AB26" i="30"/>
  <c r="AB25" i="30"/>
  <c r="AB24" i="30"/>
  <c r="AB23" i="30"/>
  <c r="AB22" i="30"/>
  <c r="AB21" i="30"/>
  <c r="AB20" i="30"/>
  <c r="AB19" i="30"/>
  <c r="AB18" i="30"/>
  <c r="AB17" i="30"/>
  <c r="AB16" i="30"/>
  <c r="AB15" i="30"/>
  <c r="AB14" i="30"/>
  <c r="AB13" i="30"/>
  <c r="AB12" i="30"/>
  <c r="AB11" i="30"/>
  <c r="W11" i="30"/>
  <c r="X5" i="30"/>
  <c r="W5" i="30"/>
  <c r="V5" i="30"/>
  <c r="S5" i="30"/>
  <c r="R5" i="30"/>
  <c r="Q5" i="30"/>
  <c r="O5" i="30"/>
  <c r="N5" i="30"/>
  <c r="AB231" i="33"/>
  <c r="AB230" i="33"/>
  <c r="AB229" i="33"/>
  <c r="AB228" i="33"/>
  <c r="AB227" i="33"/>
  <c r="AB226" i="33"/>
  <c r="AB225" i="33"/>
  <c r="AB224" i="33"/>
  <c r="AB223" i="33"/>
  <c r="AB222" i="33"/>
  <c r="AB221" i="33"/>
  <c r="AB220" i="33"/>
  <c r="AB219" i="33"/>
  <c r="AB218" i="33"/>
  <c r="AB217" i="33"/>
  <c r="AB216" i="33"/>
  <c r="AB215" i="33"/>
  <c r="AB214" i="33"/>
  <c r="AB213" i="33"/>
  <c r="AB212" i="33"/>
  <c r="AB211" i="33"/>
  <c r="AB210" i="33"/>
  <c r="AB209" i="33"/>
  <c r="AB208" i="33"/>
  <c r="AB207" i="33"/>
  <c r="AB206" i="33"/>
  <c r="AB205" i="33"/>
  <c r="AB204" i="33"/>
  <c r="AB203" i="33"/>
  <c r="AB202" i="33"/>
  <c r="AB201" i="33"/>
  <c r="AB200" i="33"/>
  <c r="AB199" i="33"/>
  <c r="AB198" i="33"/>
  <c r="AB197" i="33"/>
  <c r="AB196" i="33"/>
  <c r="AB195" i="33"/>
  <c r="AB194" i="33"/>
  <c r="AB193" i="33"/>
  <c r="AB192" i="33"/>
  <c r="AB191" i="33"/>
  <c r="AB190" i="33"/>
  <c r="AB189" i="33"/>
  <c r="AB188" i="33"/>
  <c r="AB187" i="33"/>
  <c r="AB186" i="33"/>
  <c r="AB185" i="33"/>
  <c r="AB184" i="33"/>
  <c r="AB183" i="33"/>
  <c r="AB182" i="33"/>
  <c r="AB181" i="33"/>
  <c r="AB180" i="33"/>
  <c r="AB179" i="33"/>
  <c r="AB178" i="33"/>
  <c r="AB177" i="33"/>
  <c r="AB176" i="33"/>
  <c r="AB175" i="33"/>
  <c r="AB174" i="33"/>
  <c r="AB173" i="33"/>
  <c r="AB172" i="33"/>
  <c r="AB171" i="33"/>
  <c r="AB170" i="33"/>
  <c r="AB169" i="33"/>
  <c r="AB168" i="33"/>
  <c r="AB167" i="33"/>
  <c r="AB166" i="33"/>
  <c r="AB165" i="33"/>
  <c r="AB164" i="33"/>
  <c r="AB163" i="33"/>
  <c r="AB162" i="33"/>
  <c r="AB161" i="33"/>
  <c r="AB160" i="33"/>
  <c r="AB159" i="33"/>
  <c r="AB158" i="33"/>
  <c r="AB157" i="33"/>
  <c r="AB156" i="33"/>
  <c r="AB155" i="33"/>
  <c r="AB154" i="33"/>
  <c r="AB153" i="33"/>
  <c r="AB152" i="33"/>
  <c r="AB151" i="33"/>
  <c r="AB150" i="33"/>
  <c r="AB149" i="33"/>
  <c r="AB148" i="33"/>
  <c r="AB147" i="33"/>
  <c r="AB146" i="33"/>
  <c r="AB145" i="33"/>
  <c r="AB144" i="33"/>
  <c r="AB143" i="33"/>
  <c r="AB142" i="33"/>
  <c r="AB141" i="33"/>
  <c r="AB140" i="33"/>
  <c r="AB139" i="33"/>
  <c r="AB138" i="33"/>
  <c r="AB137" i="33"/>
  <c r="AB136" i="33"/>
  <c r="AB135" i="33"/>
  <c r="AB134" i="33"/>
  <c r="AB133" i="33"/>
  <c r="AB132" i="33"/>
  <c r="AB131" i="33"/>
  <c r="AB130" i="33"/>
  <c r="AB129" i="33"/>
  <c r="AB128" i="33"/>
  <c r="AB127" i="33"/>
  <c r="AB126" i="33"/>
  <c r="AB125" i="33"/>
  <c r="AB124" i="33"/>
  <c r="AB123" i="33"/>
  <c r="AB122" i="33"/>
  <c r="AB121" i="33"/>
  <c r="AB120" i="33"/>
  <c r="AB119" i="33"/>
  <c r="AB118" i="33"/>
  <c r="AB117" i="33"/>
  <c r="AB116" i="33"/>
  <c r="AB115" i="33"/>
  <c r="AB114" i="33"/>
  <c r="AB113" i="33"/>
  <c r="AB112" i="33"/>
  <c r="AB111" i="33"/>
  <c r="AB110" i="33"/>
  <c r="AB109" i="33"/>
  <c r="AB108" i="33"/>
  <c r="AB107" i="33"/>
  <c r="AB106" i="33"/>
  <c r="AB105" i="33"/>
  <c r="AB104" i="33"/>
  <c r="AB103" i="33"/>
  <c r="AB102" i="33"/>
  <c r="AB101" i="33"/>
  <c r="AB100" i="33"/>
  <c r="AB99" i="33"/>
  <c r="AB98" i="33"/>
  <c r="AB97" i="33"/>
  <c r="AB96" i="33"/>
  <c r="AB95" i="33"/>
  <c r="AB94" i="33"/>
  <c r="AB93" i="33"/>
  <c r="AB92" i="33"/>
  <c r="AB91" i="33"/>
  <c r="AB90" i="33"/>
  <c r="AB89" i="33"/>
  <c r="AB88" i="33"/>
  <c r="AB87" i="33"/>
  <c r="AB86" i="33"/>
  <c r="AB85" i="33"/>
  <c r="AB84" i="33"/>
  <c r="AB83" i="33"/>
  <c r="AB82" i="33"/>
  <c r="AB81" i="33"/>
  <c r="AB80" i="33"/>
  <c r="AB79" i="33"/>
  <c r="AB78" i="33"/>
  <c r="AB77" i="33"/>
  <c r="AB76" i="33"/>
  <c r="AB75" i="33"/>
  <c r="AB74" i="33"/>
  <c r="AB73" i="33"/>
  <c r="AB72" i="33"/>
  <c r="AB71" i="33"/>
  <c r="AB70" i="33"/>
  <c r="AB69" i="33"/>
  <c r="AB68" i="33"/>
  <c r="AB67" i="33"/>
  <c r="AB66" i="33"/>
  <c r="AB65" i="33"/>
  <c r="AB64" i="33"/>
  <c r="AB63" i="33"/>
  <c r="AB62" i="33"/>
  <c r="AB61" i="33"/>
  <c r="AB60" i="33"/>
  <c r="AB59" i="33"/>
  <c r="AB58" i="33"/>
  <c r="AB57" i="33"/>
  <c r="AB56" i="33"/>
  <c r="AB55" i="33"/>
  <c r="AB54" i="33"/>
  <c r="AB53" i="33"/>
  <c r="AB52" i="33"/>
  <c r="AB51" i="33"/>
  <c r="AB50" i="33"/>
  <c r="AB49" i="33"/>
  <c r="AB48" i="33"/>
  <c r="AB47" i="33"/>
  <c r="AB46" i="33"/>
  <c r="AB45" i="33"/>
  <c r="AB44" i="33"/>
  <c r="AB43" i="33"/>
  <c r="AB42" i="33"/>
  <c r="AB41" i="33"/>
  <c r="AB40" i="33"/>
  <c r="AB39" i="33"/>
  <c r="AB38" i="33"/>
  <c r="AB37" i="33"/>
  <c r="AB36" i="33"/>
  <c r="AB35" i="33"/>
  <c r="AB34" i="33"/>
  <c r="AB33" i="33"/>
  <c r="AB32" i="33"/>
  <c r="AB31" i="33"/>
  <c r="AB30" i="33"/>
  <c r="AB29" i="33"/>
  <c r="AB28" i="33"/>
  <c r="AB27" i="33"/>
  <c r="AB26" i="33"/>
  <c r="AB25" i="33"/>
  <c r="AB24" i="33"/>
  <c r="AB23" i="33"/>
  <c r="AB22" i="33"/>
  <c r="AB21" i="33"/>
  <c r="AB20" i="33"/>
  <c r="AB19" i="33"/>
  <c r="AB18" i="33"/>
  <c r="AB17" i="33"/>
  <c r="AB16" i="33"/>
  <c r="AB15" i="33"/>
  <c r="AB14" i="33"/>
  <c r="AB13" i="33"/>
  <c r="AB12" i="33"/>
  <c r="AB11" i="33"/>
  <c r="W11" i="33"/>
  <c r="W5" i="33" s="1"/>
  <c r="X5" i="33"/>
  <c r="V5" i="33"/>
  <c r="S5" i="33"/>
  <c r="R5" i="33"/>
  <c r="Q5" i="33"/>
  <c r="O5" i="33"/>
  <c r="N5" i="33"/>
  <c r="AB187" i="28"/>
  <c r="AB186" i="28"/>
  <c r="AB185" i="28"/>
  <c r="AB184" i="28"/>
  <c r="AB183" i="28"/>
  <c r="AB182" i="28"/>
  <c r="AB181" i="28"/>
  <c r="AB180" i="28"/>
  <c r="AB179" i="28"/>
  <c r="AB178" i="28"/>
  <c r="AB177" i="28"/>
  <c r="AB176" i="28"/>
  <c r="AB175" i="28"/>
  <c r="AB174" i="28"/>
  <c r="AB173" i="28"/>
  <c r="AB172" i="28"/>
  <c r="AB171" i="28"/>
  <c r="AB170" i="28"/>
  <c r="AB169" i="28"/>
  <c r="AB168" i="28"/>
  <c r="AB167" i="28"/>
  <c r="AB166" i="28"/>
  <c r="AB165" i="28"/>
  <c r="AB164" i="28"/>
  <c r="AB163" i="28"/>
  <c r="AB162" i="28"/>
  <c r="AB161" i="28"/>
  <c r="AB160" i="28"/>
  <c r="AB159" i="28"/>
  <c r="AB158" i="28"/>
  <c r="AB157" i="28"/>
  <c r="AB156" i="28"/>
  <c r="AB155" i="28"/>
  <c r="AB154" i="28"/>
  <c r="AB153" i="28"/>
  <c r="AB152" i="28"/>
  <c r="AB151" i="28"/>
  <c r="AB150" i="28"/>
  <c r="AB149" i="28"/>
  <c r="AB148" i="28"/>
  <c r="AB147" i="28"/>
  <c r="AB146" i="28"/>
  <c r="AB145" i="28"/>
  <c r="AB144" i="28"/>
  <c r="AB143" i="28"/>
  <c r="AB142" i="28"/>
  <c r="AB141" i="28"/>
  <c r="AB140" i="28"/>
  <c r="AB139" i="28"/>
  <c r="AB138" i="28"/>
  <c r="AB137" i="28"/>
  <c r="AB136" i="28"/>
  <c r="AB135" i="28"/>
  <c r="AB134" i="28"/>
  <c r="AB133" i="28"/>
  <c r="AB132" i="28"/>
  <c r="AB131" i="28"/>
  <c r="AB130" i="28"/>
  <c r="AB129" i="28"/>
  <c r="AB128" i="28"/>
  <c r="AB127" i="28"/>
  <c r="AB126" i="28"/>
  <c r="AB125" i="28"/>
  <c r="AB124" i="28"/>
  <c r="AB123" i="28"/>
  <c r="AB122" i="28"/>
  <c r="AB121" i="28"/>
  <c r="AB120" i="28"/>
  <c r="AB119" i="28"/>
  <c r="AB118" i="28"/>
  <c r="AB117" i="28"/>
  <c r="AB116" i="28"/>
  <c r="AB115" i="28"/>
  <c r="AB114" i="28"/>
  <c r="AB113" i="28"/>
  <c r="AB112" i="28"/>
  <c r="AB111" i="28"/>
  <c r="AB110" i="28"/>
  <c r="AB109" i="28"/>
  <c r="AB108" i="28"/>
  <c r="AB107" i="28"/>
  <c r="AB106" i="28"/>
  <c r="AB105" i="28"/>
  <c r="AB104" i="28"/>
  <c r="AB103" i="28"/>
  <c r="AB102" i="28"/>
  <c r="AB101" i="28"/>
  <c r="AB100" i="28"/>
  <c r="AB99" i="28"/>
  <c r="AB98" i="28"/>
  <c r="AB97" i="28"/>
  <c r="AB96" i="28"/>
  <c r="AB95" i="28"/>
  <c r="AB94" i="28"/>
  <c r="AB93" i="28"/>
  <c r="AB92" i="28"/>
  <c r="AB91" i="28"/>
  <c r="AB90" i="28"/>
  <c r="AB89" i="28"/>
  <c r="AB88" i="28"/>
  <c r="AB87" i="28"/>
  <c r="AB86" i="28"/>
  <c r="AB85" i="28"/>
  <c r="AB84" i="28"/>
  <c r="AB83" i="28"/>
  <c r="AB82" i="28"/>
  <c r="AB81" i="28"/>
  <c r="AB80" i="28"/>
  <c r="AB79" i="28"/>
  <c r="AB78" i="28"/>
  <c r="AB77" i="28"/>
  <c r="AB76" i="28"/>
  <c r="AB75" i="28"/>
  <c r="AB74" i="28"/>
  <c r="AB73" i="28"/>
  <c r="AB72" i="28"/>
  <c r="AB71" i="28"/>
  <c r="AB70" i="28"/>
  <c r="AB69" i="28"/>
  <c r="AB68" i="28"/>
  <c r="AB67" i="28"/>
  <c r="AB66" i="28"/>
  <c r="AB65" i="28"/>
  <c r="AB64" i="28"/>
  <c r="AB63" i="28"/>
  <c r="AB62" i="28"/>
  <c r="AB61" i="28"/>
  <c r="AB60" i="28"/>
  <c r="AB59" i="28"/>
  <c r="AB58" i="28"/>
  <c r="AB57" i="28"/>
  <c r="AB56" i="28"/>
  <c r="AB55" i="28"/>
  <c r="AB54" i="28"/>
  <c r="AB53" i="28"/>
  <c r="AB52" i="28"/>
  <c r="AB51" i="28"/>
  <c r="AB50" i="28"/>
  <c r="AB49" i="28"/>
  <c r="AB48" i="28"/>
  <c r="AB47" i="28"/>
  <c r="AB46" i="28"/>
  <c r="AB45" i="28"/>
  <c r="AB44" i="28"/>
  <c r="AB43" i="28"/>
  <c r="AB42" i="28"/>
  <c r="AB41" i="28"/>
  <c r="AB40" i="28"/>
  <c r="AB39" i="28"/>
  <c r="AB38" i="28"/>
  <c r="AB37" i="28"/>
  <c r="AB36" i="28"/>
  <c r="AB35" i="28"/>
  <c r="AB34" i="28"/>
  <c r="AB33" i="28"/>
  <c r="AB32" i="28"/>
  <c r="AB31" i="28"/>
  <c r="AB30" i="28"/>
  <c r="AB29" i="28"/>
  <c r="AB28" i="28"/>
  <c r="AB27" i="28"/>
  <c r="AB26" i="28"/>
  <c r="AB25" i="28"/>
  <c r="AB24" i="28"/>
  <c r="AB23" i="28"/>
  <c r="AB22" i="28"/>
  <c r="AB21" i="28"/>
  <c r="AB20" i="28"/>
  <c r="AB19" i="28"/>
  <c r="AB18" i="28"/>
  <c r="AB17" i="28"/>
  <c r="AB16" i="28"/>
  <c r="AB15" i="28"/>
  <c r="AB14" i="28"/>
  <c r="AB13" i="28"/>
  <c r="AB12" i="28"/>
  <c r="AB11" i="28"/>
  <c r="W11" i="28"/>
  <c r="W5" i="28" s="1"/>
  <c r="X5" i="28"/>
  <c r="V5" i="28"/>
  <c r="S5" i="28"/>
  <c r="R5" i="28"/>
  <c r="Q5" i="28"/>
  <c r="O5" i="28"/>
  <c r="N5" i="28"/>
  <c r="AB252" i="27"/>
  <c r="AB251" i="27"/>
  <c r="AB250" i="27"/>
  <c r="AB249" i="27"/>
  <c r="AB248" i="27"/>
  <c r="AB247" i="27"/>
  <c r="AB246" i="27"/>
  <c r="AB245" i="27"/>
  <c r="AB244" i="27"/>
  <c r="AB243" i="27"/>
  <c r="AB242" i="27"/>
  <c r="AB241" i="27"/>
  <c r="AB240" i="27"/>
  <c r="AB239" i="27"/>
  <c r="AB238" i="27"/>
  <c r="AB237" i="27"/>
  <c r="AB236" i="27"/>
  <c r="AB235" i="27"/>
  <c r="AB234" i="27"/>
  <c r="AB233" i="27"/>
  <c r="AB232" i="27"/>
  <c r="X232" i="27"/>
  <c r="W232" i="27"/>
  <c r="AB231" i="27"/>
  <c r="W231" i="27"/>
  <c r="X231" i="27" s="1"/>
  <c r="AB230" i="27"/>
  <c r="W230" i="27"/>
  <c r="X230" i="27" s="1"/>
  <c r="AB229" i="27"/>
  <c r="W229" i="27"/>
  <c r="X229" i="27" s="1"/>
  <c r="AB228" i="27"/>
  <c r="X228" i="27"/>
  <c r="W228" i="27"/>
  <c r="AB227" i="27"/>
  <c r="W227" i="27"/>
  <c r="X227" i="27" s="1"/>
  <c r="AB226" i="27"/>
  <c r="W226" i="27"/>
  <c r="X226" i="27" s="1"/>
  <c r="AB225" i="27"/>
  <c r="X225" i="27"/>
  <c r="W225" i="27"/>
  <c r="AB224" i="27"/>
  <c r="W224" i="27"/>
  <c r="X224" i="27" s="1"/>
  <c r="AB223" i="27"/>
  <c r="W223" i="27"/>
  <c r="X223" i="27" s="1"/>
  <c r="AB222" i="27"/>
  <c r="X222" i="27"/>
  <c r="W222" i="27"/>
  <c r="AB221" i="27"/>
  <c r="W221" i="27"/>
  <c r="X221" i="27" s="1"/>
  <c r="AB220" i="27"/>
  <c r="W220" i="27"/>
  <c r="X220" i="27" s="1"/>
  <c r="AB219" i="27"/>
  <c r="X219" i="27"/>
  <c r="W219" i="27"/>
  <c r="AB218" i="27"/>
  <c r="W218" i="27"/>
  <c r="X218" i="27" s="1"/>
  <c r="AB217" i="27"/>
  <c r="AB216" i="27"/>
  <c r="AB215" i="27"/>
  <c r="AB214" i="27"/>
  <c r="AB213" i="27"/>
  <c r="AB212" i="27"/>
  <c r="AB211" i="27"/>
  <c r="AB210" i="27"/>
  <c r="AB209" i="27"/>
  <c r="AB208" i="27"/>
  <c r="AB207" i="27"/>
  <c r="AB206" i="27"/>
  <c r="AB205" i="27"/>
  <c r="AB204" i="27"/>
  <c r="AB203" i="27"/>
  <c r="AB202" i="27"/>
  <c r="AB201" i="27"/>
  <c r="AB200" i="27"/>
  <c r="AB199" i="27"/>
  <c r="AB198" i="27"/>
  <c r="AB197" i="27"/>
  <c r="AB196" i="27"/>
  <c r="AB195" i="27"/>
  <c r="AB194" i="27"/>
  <c r="AB193" i="27"/>
  <c r="AB192" i="27"/>
  <c r="AB191" i="27"/>
  <c r="AB190" i="27"/>
  <c r="AB189" i="27"/>
  <c r="AB188" i="27"/>
  <c r="AB187" i="27"/>
  <c r="AB186" i="27"/>
  <c r="AB185" i="27"/>
  <c r="AB184" i="27"/>
  <c r="AB183" i="27"/>
  <c r="AB182" i="27"/>
  <c r="AB181" i="27"/>
  <c r="AB180" i="27"/>
  <c r="AB179" i="27"/>
  <c r="AB178" i="27"/>
  <c r="AB177" i="27"/>
  <c r="AB176" i="27"/>
  <c r="AB175" i="27"/>
  <c r="AB174" i="27"/>
  <c r="AB173" i="27"/>
  <c r="AB172" i="27"/>
  <c r="AB171" i="27"/>
  <c r="AB170" i="27"/>
  <c r="AB169" i="27"/>
  <c r="AB168" i="27"/>
  <c r="AB167" i="27"/>
  <c r="AB166" i="27"/>
  <c r="AB165" i="27"/>
  <c r="AB164" i="27"/>
  <c r="AB163" i="27"/>
  <c r="AB162" i="27"/>
  <c r="AB161" i="27"/>
  <c r="AB160" i="27"/>
  <c r="AB159" i="27"/>
  <c r="AB158" i="27"/>
  <c r="AB157" i="27"/>
  <c r="AB156" i="27"/>
  <c r="AB155" i="27"/>
  <c r="AB154" i="27"/>
  <c r="AB153" i="27"/>
  <c r="AB152" i="27"/>
  <c r="AB151" i="27"/>
  <c r="AB150" i="27"/>
  <c r="AB149" i="27"/>
  <c r="AB148" i="27"/>
  <c r="AB147" i="27"/>
  <c r="AB146" i="27"/>
  <c r="AB145" i="27"/>
  <c r="AB144" i="27"/>
  <c r="AB143" i="27"/>
  <c r="AB142" i="27"/>
  <c r="AB141" i="27"/>
  <c r="AB140" i="27"/>
  <c r="AB139" i="27"/>
  <c r="AB138" i="27"/>
  <c r="AB137" i="27"/>
  <c r="AB136" i="27"/>
  <c r="AB135" i="27"/>
  <c r="AB134" i="27"/>
  <c r="AB133" i="27"/>
  <c r="AB132" i="27"/>
  <c r="AB131" i="27"/>
  <c r="AB130" i="27"/>
  <c r="AB129" i="27"/>
  <c r="AB128" i="27"/>
  <c r="AB127" i="27"/>
  <c r="AB126" i="27"/>
  <c r="AB125" i="27"/>
  <c r="AB124" i="27"/>
  <c r="AB123" i="27"/>
  <c r="AB122" i="27"/>
  <c r="AB121" i="27"/>
  <c r="AB120" i="27"/>
  <c r="AB119" i="27"/>
  <c r="AB118" i="27"/>
  <c r="AB117" i="27"/>
  <c r="AB116" i="27"/>
  <c r="AB115" i="27"/>
  <c r="AB114" i="27"/>
  <c r="AB113" i="27"/>
  <c r="AB112" i="27"/>
  <c r="AB111" i="27"/>
  <c r="AB110" i="27"/>
  <c r="AB109" i="27"/>
  <c r="AB108" i="27"/>
  <c r="AB107" i="27"/>
  <c r="AB106" i="27"/>
  <c r="AB105" i="27"/>
  <c r="AB104" i="27"/>
  <c r="AB103" i="27"/>
  <c r="AB102" i="27"/>
  <c r="AB101" i="27"/>
  <c r="AB100" i="27"/>
  <c r="AB99" i="27"/>
  <c r="AB98" i="27"/>
  <c r="AB97" i="27"/>
  <c r="AB96" i="27"/>
  <c r="AB95" i="27"/>
  <c r="AB94" i="27"/>
  <c r="AB93" i="27"/>
  <c r="AB92" i="27"/>
  <c r="AB91" i="27"/>
  <c r="AB90" i="27"/>
  <c r="AB89" i="27"/>
  <c r="AB88" i="27"/>
  <c r="AB87" i="27"/>
  <c r="AB86" i="27"/>
  <c r="AB85" i="27"/>
  <c r="AB84" i="27"/>
  <c r="AB83" i="27"/>
  <c r="AB82" i="27"/>
  <c r="AB81" i="27"/>
  <c r="AB80" i="27"/>
  <c r="AB79" i="27"/>
  <c r="AB78" i="27"/>
  <c r="AB77" i="27"/>
  <c r="AB76" i="27"/>
  <c r="AB75" i="27"/>
  <c r="AB74" i="27"/>
  <c r="AB73" i="27"/>
  <c r="AB72" i="27"/>
  <c r="AB71" i="27"/>
  <c r="AB70" i="27"/>
  <c r="AB69" i="27"/>
  <c r="AB68" i="27"/>
  <c r="AB67" i="27"/>
  <c r="AB66" i="27"/>
  <c r="AB65" i="27"/>
  <c r="AB64" i="27"/>
  <c r="AB63" i="27"/>
  <c r="AB62" i="27"/>
  <c r="AB61" i="27"/>
  <c r="AB60" i="27"/>
  <c r="AB59" i="27"/>
  <c r="AB58" i="27"/>
  <c r="AB57" i="27"/>
  <c r="AB56" i="27"/>
  <c r="AB55" i="27"/>
  <c r="AB54" i="27"/>
  <c r="AB53" i="27"/>
  <c r="AB52" i="27"/>
  <c r="AB51" i="27"/>
  <c r="AB50" i="27"/>
  <c r="AB49" i="27"/>
  <c r="AB48" i="27"/>
  <c r="AB47" i="27"/>
  <c r="AB46" i="27"/>
  <c r="AB45" i="27"/>
  <c r="AB44" i="27"/>
  <c r="AB43" i="27"/>
  <c r="AB42" i="27"/>
  <c r="AB41" i="27"/>
  <c r="AB40" i="27"/>
  <c r="AB39" i="27"/>
  <c r="AB38" i="27"/>
  <c r="AB37" i="27"/>
  <c r="AB36" i="27"/>
  <c r="AB35" i="27"/>
  <c r="AB34" i="27"/>
  <c r="AB33" i="27"/>
  <c r="AB32" i="27"/>
  <c r="AB31" i="27"/>
  <c r="AB30" i="27"/>
  <c r="AB29" i="27"/>
  <c r="AB28" i="27"/>
  <c r="AB27" i="27"/>
  <c r="AB26" i="27"/>
  <c r="AB25" i="27"/>
  <c r="AB24" i="27"/>
  <c r="AB23" i="27"/>
  <c r="AB22" i="27"/>
  <c r="AB21" i="27"/>
  <c r="AB20" i="27"/>
  <c r="AB19" i="27"/>
  <c r="AB18" i="27"/>
  <c r="AB17" i="27"/>
  <c r="AB16" i="27"/>
  <c r="AB15" i="27"/>
  <c r="AB14" i="27"/>
  <c r="AB13" i="27"/>
  <c r="AB12" i="27"/>
  <c r="AB11" i="27"/>
  <c r="W11" i="27"/>
  <c r="W5" i="27" s="1"/>
  <c r="X5" i="27"/>
  <c r="V5" i="27"/>
  <c r="S5" i="27"/>
  <c r="R5" i="27"/>
  <c r="Q5" i="27"/>
  <c r="O5" i="27"/>
  <c r="N5" i="27"/>
  <c r="AB178" i="26"/>
  <c r="AB177" i="26"/>
  <c r="AB176" i="26"/>
  <c r="AB175" i="26"/>
  <c r="AB174" i="26"/>
  <c r="AB173" i="26"/>
  <c r="AB172" i="26"/>
  <c r="AB171" i="26"/>
  <c r="AB170" i="26"/>
  <c r="AB169" i="26"/>
  <c r="AB168" i="26"/>
  <c r="AB167" i="26"/>
  <c r="AB166" i="26"/>
  <c r="AB165" i="26"/>
  <c r="AB164" i="26"/>
  <c r="AB163" i="26"/>
  <c r="AB162" i="26"/>
  <c r="AB161" i="26"/>
  <c r="AB160" i="26"/>
  <c r="AB159" i="26"/>
  <c r="AB158" i="26"/>
  <c r="AB157" i="26"/>
  <c r="AB156" i="26"/>
  <c r="AB155" i="26"/>
  <c r="AB154" i="26"/>
  <c r="AB153" i="26"/>
  <c r="AB152" i="26"/>
  <c r="AB151" i="26"/>
  <c r="AB150" i="26"/>
  <c r="AB149" i="26"/>
  <c r="AB148" i="26"/>
  <c r="AB147" i="26"/>
  <c r="AB146" i="26"/>
  <c r="AB145" i="26"/>
  <c r="AB144" i="26"/>
  <c r="AB143" i="26"/>
  <c r="AB142" i="26"/>
  <c r="AB141" i="26"/>
  <c r="AB140" i="26"/>
  <c r="AB139" i="26"/>
  <c r="AB138" i="26"/>
  <c r="AB137" i="26"/>
  <c r="AB136" i="26"/>
  <c r="AB135" i="26"/>
  <c r="AB134" i="26"/>
  <c r="AB133" i="26"/>
  <c r="AB132" i="26"/>
  <c r="AB131" i="26"/>
  <c r="AB130" i="26"/>
  <c r="AB129" i="26"/>
  <c r="AB128" i="26"/>
  <c r="AB127" i="26"/>
  <c r="AB126" i="26"/>
  <c r="AB125" i="26"/>
  <c r="AB124" i="26"/>
  <c r="AB123" i="26"/>
  <c r="AB122" i="26"/>
  <c r="AB121" i="26"/>
  <c r="AB120" i="26"/>
  <c r="AB119" i="26"/>
  <c r="AB118" i="26"/>
  <c r="AB117" i="26"/>
  <c r="AB116" i="26"/>
  <c r="AB115" i="26"/>
  <c r="AB114" i="26"/>
  <c r="AB113" i="26"/>
  <c r="AB112" i="26"/>
  <c r="AB111" i="26"/>
  <c r="AB110" i="26"/>
  <c r="AB109" i="26"/>
  <c r="AB108" i="26"/>
  <c r="AB107" i="26"/>
  <c r="AB106" i="26"/>
  <c r="AB105" i="26"/>
  <c r="AB104" i="26"/>
  <c r="AB103" i="26"/>
  <c r="AB102" i="26"/>
  <c r="AB101" i="26"/>
  <c r="AB100" i="26"/>
  <c r="AB99" i="26"/>
  <c r="AB98" i="26"/>
  <c r="AB97" i="26"/>
  <c r="AB96" i="26"/>
  <c r="AB95" i="26"/>
  <c r="AB94" i="26"/>
  <c r="AB93" i="26"/>
  <c r="AB92" i="26"/>
  <c r="AB91" i="26"/>
  <c r="AB90" i="26"/>
  <c r="AB89" i="26"/>
  <c r="AB88" i="26"/>
  <c r="AB87" i="26"/>
  <c r="AB86" i="26"/>
  <c r="AB85" i="26"/>
  <c r="AB84" i="26"/>
  <c r="AB83" i="26"/>
  <c r="AB82" i="26"/>
  <c r="AB81" i="26"/>
  <c r="AB80" i="26"/>
  <c r="AB79" i="26"/>
  <c r="AB78" i="26"/>
  <c r="AB77" i="26"/>
  <c r="AB76" i="26"/>
  <c r="AB75" i="26"/>
  <c r="AB74" i="26"/>
  <c r="AB73" i="26"/>
  <c r="AB72" i="26"/>
  <c r="AB71" i="26"/>
  <c r="AB70" i="26"/>
  <c r="AB69" i="26"/>
  <c r="AB68" i="26"/>
  <c r="AB67" i="26"/>
  <c r="AB66" i="26"/>
  <c r="AB65" i="26"/>
  <c r="AB64" i="26"/>
  <c r="AB63" i="26"/>
  <c r="AB62" i="26"/>
  <c r="AB61" i="26"/>
  <c r="AB60" i="26"/>
  <c r="AB59" i="26"/>
  <c r="AB58" i="26"/>
  <c r="AB57" i="26"/>
  <c r="AB56" i="26"/>
  <c r="AB55" i="26"/>
  <c r="AB54" i="26"/>
  <c r="AB53" i="26"/>
  <c r="AB52" i="26"/>
  <c r="AB51" i="26"/>
  <c r="AB50" i="26"/>
  <c r="AB49" i="26"/>
  <c r="AB48" i="26"/>
  <c r="AB47" i="26"/>
  <c r="AB46" i="26"/>
  <c r="AB45" i="26"/>
  <c r="AB44" i="26"/>
  <c r="AB43" i="26"/>
  <c r="AB42" i="26"/>
  <c r="AB41" i="26"/>
  <c r="AB40" i="26"/>
  <c r="AB39" i="26"/>
  <c r="AB38" i="26"/>
  <c r="AB37" i="26"/>
  <c r="AB36" i="26"/>
  <c r="AB35" i="26"/>
  <c r="AB34" i="26"/>
  <c r="AB33" i="26"/>
  <c r="AB32" i="26"/>
  <c r="AB31" i="26"/>
  <c r="AB30" i="26"/>
  <c r="AB29" i="26"/>
  <c r="AB28" i="26"/>
  <c r="AB27" i="26"/>
  <c r="AB26" i="26"/>
  <c r="AB25" i="26"/>
  <c r="AB24" i="26"/>
  <c r="AB23" i="26"/>
  <c r="AB22" i="26"/>
  <c r="AB21" i="26"/>
  <c r="AB20" i="26"/>
  <c r="AB19" i="26"/>
  <c r="AB18" i="26"/>
  <c r="AB17" i="26"/>
  <c r="AB16" i="26"/>
  <c r="AB15" i="26"/>
  <c r="AB14" i="26"/>
  <c r="AB13" i="26"/>
  <c r="AB12" i="26"/>
  <c r="AB11" i="26"/>
  <c r="W11" i="26"/>
  <c r="W5" i="26" s="1"/>
  <c r="X5" i="26"/>
  <c r="V5" i="26"/>
  <c r="S5" i="26"/>
  <c r="R5" i="26"/>
  <c r="Q5" i="26"/>
  <c r="O5" i="26"/>
  <c r="N5" i="26"/>
  <c r="AB235" i="25"/>
  <c r="AB234" i="25"/>
  <c r="AB233" i="25"/>
  <c r="AB232" i="25"/>
  <c r="AB231" i="25"/>
  <c r="AB230" i="25"/>
  <c r="AB229" i="25"/>
  <c r="AB228" i="25"/>
  <c r="AB227" i="25"/>
  <c r="AB226" i="25"/>
  <c r="AB225" i="25"/>
  <c r="AB224" i="25"/>
  <c r="AB223" i="25"/>
  <c r="AB222" i="25"/>
  <c r="AB221" i="25"/>
  <c r="AB220" i="25"/>
  <c r="AB219" i="25"/>
  <c r="AB218" i="25"/>
  <c r="AB217" i="25"/>
  <c r="AB216" i="25"/>
  <c r="AB215" i="25"/>
  <c r="AB214" i="25"/>
  <c r="AB213" i="25"/>
  <c r="AB212" i="25"/>
  <c r="AB211" i="25"/>
  <c r="AB210" i="25"/>
  <c r="AB209" i="25"/>
  <c r="AB208" i="25"/>
  <c r="AB207" i="25"/>
  <c r="AB206" i="25"/>
  <c r="AB205" i="25"/>
  <c r="AB204" i="25"/>
  <c r="AB203" i="25"/>
  <c r="AB202" i="25"/>
  <c r="AB201" i="25"/>
  <c r="AB200" i="25"/>
  <c r="AB199" i="25"/>
  <c r="AB198" i="25"/>
  <c r="AB197" i="25"/>
  <c r="AB196" i="25"/>
  <c r="AB195" i="25"/>
  <c r="AB194" i="25"/>
  <c r="AB193" i="25"/>
  <c r="AB192" i="25"/>
  <c r="AB191" i="25"/>
  <c r="AB190" i="25"/>
  <c r="AB189" i="25"/>
  <c r="AB188" i="25"/>
  <c r="AB187" i="25"/>
  <c r="AB186" i="25"/>
  <c r="AB185" i="25"/>
  <c r="AB184" i="25"/>
  <c r="AB183" i="25"/>
  <c r="AB182" i="25"/>
  <c r="AB181" i="25"/>
  <c r="AB180" i="25"/>
  <c r="AB179" i="25"/>
  <c r="AB178" i="25"/>
  <c r="AB177" i="25"/>
  <c r="AB176" i="25"/>
  <c r="AB175" i="25"/>
  <c r="AB174" i="25"/>
  <c r="AB173" i="25"/>
  <c r="AB172" i="25"/>
  <c r="AB171" i="25"/>
  <c r="AB170" i="25"/>
  <c r="AB169" i="25"/>
  <c r="AB168" i="25"/>
  <c r="AB167" i="25"/>
  <c r="AB166" i="25"/>
  <c r="AB165" i="25"/>
  <c r="AB164" i="25"/>
  <c r="AB163" i="25"/>
  <c r="AB162" i="25"/>
  <c r="AB161" i="25"/>
  <c r="AB160" i="25"/>
  <c r="AB159" i="25"/>
  <c r="AB158" i="25"/>
  <c r="AB157" i="25"/>
  <c r="AB156" i="25"/>
  <c r="AB155" i="25"/>
  <c r="AB154" i="25"/>
  <c r="AB153" i="25"/>
  <c r="AB152" i="25"/>
  <c r="AB151" i="25"/>
  <c r="AB150" i="25"/>
  <c r="AB149" i="25"/>
  <c r="AB148" i="25"/>
  <c r="AB147" i="25"/>
  <c r="AB146" i="25"/>
  <c r="AB145" i="25"/>
  <c r="AB144" i="25"/>
  <c r="AB143" i="25"/>
  <c r="AB142" i="25"/>
  <c r="AB141" i="25"/>
  <c r="AB140" i="25"/>
  <c r="AB139" i="25"/>
  <c r="AB138" i="25"/>
  <c r="AB137" i="25"/>
  <c r="AB136" i="25"/>
  <c r="AB135" i="25"/>
  <c r="AB134" i="25"/>
  <c r="AB133" i="25"/>
  <c r="AB132" i="25"/>
  <c r="AB131" i="25"/>
  <c r="AB130" i="25"/>
  <c r="AB129" i="25"/>
  <c r="AB128" i="25"/>
  <c r="AB127" i="25"/>
  <c r="AB126" i="25"/>
  <c r="AB125" i="25"/>
  <c r="AB124" i="25"/>
  <c r="AB123" i="25"/>
  <c r="AB122" i="25"/>
  <c r="AB121" i="25"/>
  <c r="AB120" i="25"/>
  <c r="AB119" i="25"/>
  <c r="AB118" i="25"/>
  <c r="AB117" i="25"/>
  <c r="AB116" i="25"/>
  <c r="AB115" i="25"/>
  <c r="AB114" i="25"/>
  <c r="AB113" i="25"/>
  <c r="AB112" i="25"/>
  <c r="AB111" i="25"/>
  <c r="AB110" i="25"/>
  <c r="AB109" i="25"/>
  <c r="AB108" i="25"/>
  <c r="AB107" i="25"/>
  <c r="AB106" i="25"/>
  <c r="AB105" i="25"/>
  <c r="AB104" i="25"/>
  <c r="AB103" i="25"/>
  <c r="AB102" i="25"/>
  <c r="AB101" i="25"/>
  <c r="AB100" i="25"/>
  <c r="AB99" i="25"/>
  <c r="AB98" i="25"/>
  <c r="AB97" i="25"/>
  <c r="AB96" i="25"/>
  <c r="AB95" i="25"/>
  <c r="AB94" i="25"/>
  <c r="AB93" i="25"/>
  <c r="AB92" i="25"/>
  <c r="AB91" i="25"/>
  <c r="AB90" i="25"/>
  <c r="AB89" i="25"/>
  <c r="AB88" i="25"/>
  <c r="AB87" i="25"/>
  <c r="AB86" i="25"/>
  <c r="AB85" i="25"/>
  <c r="AB84" i="25"/>
  <c r="AB83" i="25"/>
  <c r="AB82" i="25"/>
  <c r="AB81" i="25"/>
  <c r="AB80" i="25"/>
  <c r="AB79" i="25"/>
  <c r="AB78" i="25"/>
  <c r="AB77" i="25"/>
  <c r="AB76" i="25"/>
  <c r="AB75" i="25"/>
  <c r="AB74" i="25"/>
  <c r="AB73" i="25"/>
  <c r="AB72" i="25"/>
  <c r="AB71" i="25"/>
  <c r="AB70" i="25"/>
  <c r="AB69" i="25"/>
  <c r="AB68" i="25"/>
  <c r="AB67" i="25"/>
  <c r="AB66" i="25"/>
  <c r="AB65" i="25"/>
  <c r="AB64" i="25"/>
  <c r="AB63" i="25"/>
  <c r="AB62" i="25"/>
  <c r="AB61" i="25"/>
  <c r="AB60" i="25"/>
  <c r="AB59" i="25"/>
  <c r="AB58" i="25"/>
  <c r="AB57" i="25"/>
  <c r="AB56" i="25"/>
  <c r="AB55" i="25"/>
  <c r="AB54" i="25"/>
  <c r="AB53" i="25"/>
  <c r="AB52" i="25"/>
  <c r="AB51" i="25"/>
  <c r="AB50" i="25"/>
  <c r="AB49" i="25"/>
  <c r="AB48" i="25"/>
  <c r="AB47" i="25"/>
  <c r="AB46" i="25"/>
  <c r="AB45" i="25"/>
  <c r="AB44" i="25"/>
  <c r="AB43" i="25"/>
  <c r="AB42" i="25"/>
  <c r="AB41" i="25"/>
  <c r="AB40" i="25"/>
  <c r="AB39" i="25"/>
  <c r="AB38" i="25"/>
  <c r="AB37" i="25"/>
  <c r="AB36" i="25"/>
  <c r="AB35" i="25"/>
  <c r="AB34" i="25"/>
  <c r="AB33" i="25"/>
  <c r="AB32" i="25"/>
  <c r="AB31" i="25"/>
  <c r="AB30" i="25"/>
  <c r="AB29" i="25"/>
  <c r="AB28" i="25"/>
  <c r="AB27" i="25"/>
  <c r="AB26" i="25"/>
  <c r="AB25" i="25"/>
  <c r="AB24" i="25"/>
  <c r="AB23" i="25"/>
  <c r="AB22" i="25"/>
  <c r="AB21" i="25"/>
  <c r="AB20" i="25"/>
  <c r="AB19" i="25"/>
  <c r="AB18" i="25"/>
  <c r="AB17" i="25"/>
  <c r="AB16" i="25"/>
  <c r="AB15" i="25"/>
  <c r="AB14" i="25"/>
  <c r="AB13" i="25"/>
  <c r="AB12" i="25"/>
  <c r="AB11" i="25"/>
  <c r="W11" i="25"/>
  <c r="W5" i="25" s="1"/>
  <c r="X5" i="25"/>
  <c r="V5" i="25"/>
  <c r="S5" i="25"/>
  <c r="R5" i="25"/>
  <c r="Q5" i="25"/>
  <c r="O5" i="25"/>
  <c r="N5" i="25"/>
  <c r="AB172" i="24"/>
  <c r="AB171" i="24"/>
  <c r="AB170" i="24"/>
  <c r="AB169" i="24"/>
  <c r="AB168" i="24"/>
  <c r="AB167" i="24"/>
  <c r="AB166" i="24"/>
  <c r="AB165" i="24"/>
  <c r="AB164" i="24"/>
  <c r="AB163" i="24"/>
  <c r="AB162" i="24"/>
  <c r="AB161" i="24"/>
  <c r="AB160" i="24"/>
  <c r="AB159" i="24"/>
  <c r="AB158" i="24"/>
  <c r="AB157" i="24"/>
  <c r="AB156" i="24"/>
  <c r="AB155" i="24"/>
  <c r="AB154" i="24"/>
  <c r="AB153" i="24"/>
  <c r="AB152" i="24"/>
  <c r="AB151" i="24"/>
  <c r="AB150" i="24"/>
  <c r="AB149" i="24"/>
  <c r="AB148" i="24"/>
  <c r="AB147" i="24"/>
  <c r="AB146" i="24"/>
  <c r="AB145" i="24"/>
  <c r="AB144" i="24"/>
  <c r="AB143" i="24"/>
  <c r="AB142" i="24"/>
  <c r="AB141" i="24"/>
  <c r="AB140" i="24"/>
  <c r="AB139" i="24"/>
  <c r="AB138" i="24"/>
  <c r="AB137" i="24"/>
  <c r="AB136" i="24"/>
  <c r="AB135" i="24"/>
  <c r="AB134" i="24"/>
  <c r="AB133" i="24"/>
  <c r="AB132" i="24"/>
  <c r="AB131" i="24"/>
  <c r="AB130" i="24"/>
  <c r="AB129" i="24"/>
  <c r="AB128" i="24"/>
  <c r="AB127" i="24"/>
  <c r="AB126" i="24"/>
  <c r="AB125" i="24"/>
  <c r="AB124" i="24"/>
  <c r="AB123" i="24"/>
  <c r="AB122" i="24"/>
  <c r="AB121" i="24"/>
  <c r="AB120" i="24"/>
  <c r="AB119" i="24"/>
  <c r="AB118" i="24"/>
  <c r="AB117" i="24"/>
  <c r="AB116" i="24"/>
  <c r="AB115" i="24"/>
  <c r="AB114" i="24"/>
  <c r="AB113" i="24"/>
  <c r="AB112" i="24"/>
  <c r="AB111" i="24"/>
  <c r="AB110" i="24"/>
  <c r="AB109" i="24"/>
  <c r="AB108" i="24"/>
  <c r="AB107" i="24"/>
  <c r="AB106" i="24"/>
  <c r="AB105" i="24"/>
  <c r="AB104" i="24"/>
  <c r="AB103" i="24"/>
  <c r="AB102" i="24"/>
  <c r="AB101" i="24"/>
  <c r="AB100" i="24"/>
  <c r="AB99" i="24"/>
  <c r="AB98" i="24"/>
  <c r="AB97" i="24"/>
  <c r="AB96" i="24"/>
  <c r="AB95" i="24"/>
  <c r="AB94" i="24"/>
  <c r="AB93" i="24"/>
  <c r="AB92" i="24"/>
  <c r="AB91" i="24"/>
  <c r="AB90" i="24"/>
  <c r="AB89" i="24"/>
  <c r="AB88" i="24"/>
  <c r="AB87" i="24"/>
  <c r="AB86" i="24"/>
  <c r="AB85" i="24"/>
  <c r="AB84" i="24"/>
  <c r="AB83" i="24"/>
  <c r="AB82" i="24"/>
  <c r="AB81" i="24"/>
  <c r="AB80" i="24"/>
  <c r="AB79" i="24"/>
  <c r="AB78" i="24"/>
  <c r="AB77" i="24"/>
  <c r="AB76" i="24"/>
  <c r="AB75" i="24"/>
  <c r="AB74" i="24"/>
  <c r="AB73" i="24"/>
  <c r="AB72" i="24"/>
  <c r="AB71" i="24"/>
  <c r="AB70" i="24"/>
  <c r="AB69" i="24"/>
  <c r="AB68" i="24"/>
  <c r="AB67" i="24"/>
  <c r="AB66" i="24"/>
  <c r="AB65" i="24"/>
  <c r="AB64" i="24"/>
  <c r="AB63" i="24"/>
  <c r="AB62" i="24"/>
  <c r="AB61" i="24"/>
  <c r="AB60" i="24"/>
  <c r="AB59" i="24"/>
  <c r="AB58" i="24"/>
  <c r="AB57" i="24"/>
  <c r="AB56" i="24"/>
  <c r="AB55" i="24"/>
  <c r="AB54" i="24"/>
  <c r="AB53" i="24"/>
  <c r="AB52" i="24"/>
  <c r="AB51" i="24"/>
  <c r="AB50" i="24"/>
  <c r="AB49" i="24"/>
  <c r="AB48" i="24"/>
  <c r="AB47" i="24"/>
  <c r="AB46" i="24"/>
  <c r="AB45" i="24"/>
  <c r="AB44" i="24"/>
  <c r="AB43" i="24"/>
  <c r="AB42" i="24"/>
  <c r="AB41" i="24"/>
  <c r="AB40" i="24"/>
  <c r="AB39" i="24"/>
  <c r="AB38" i="24"/>
  <c r="AB37" i="24"/>
  <c r="AB36" i="24"/>
  <c r="AB35" i="24"/>
  <c r="AB34" i="24"/>
  <c r="AB33" i="24"/>
  <c r="AB32" i="24"/>
  <c r="AB31" i="24"/>
  <c r="AB30" i="24"/>
  <c r="AB29" i="24"/>
  <c r="AB28" i="24"/>
  <c r="AB27" i="24"/>
  <c r="AB26" i="24"/>
  <c r="AB25" i="24"/>
  <c r="AB24" i="24"/>
  <c r="AB23" i="24"/>
  <c r="AB22" i="24"/>
  <c r="AB21" i="24"/>
  <c r="AB20" i="24"/>
  <c r="AB19" i="24"/>
  <c r="AB18" i="24"/>
  <c r="AB17" i="24"/>
  <c r="AB16" i="24"/>
  <c r="AB15" i="24"/>
  <c r="AB14" i="24"/>
  <c r="AB13" i="24"/>
  <c r="AB12" i="24"/>
  <c r="AB11" i="24"/>
  <c r="W11" i="24"/>
  <c r="W5" i="24" s="1"/>
  <c r="X5" i="24"/>
  <c r="V5" i="24"/>
  <c r="S5" i="24"/>
  <c r="R5" i="24"/>
  <c r="Q5" i="24"/>
  <c r="O5" i="24"/>
  <c r="N5" i="24"/>
  <c r="AB168" i="23"/>
  <c r="AB167" i="23"/>
  <c r="AB166" i="23"/>
  <c r="AB165" i="23"/>
  <c r="AB164" i="23"/>
  <c r="AB163" i="23"/>
  <c r="AB162" i="23"/>
  <c r="AB161" i="23"/>
  <c r="AB160" i="23"/>
  <c r="AB159" i="23"/>
  <c r="AB158" i="23"/>
  <c r="AB157" i="23"/>
  <c r="AB156" i="23"/>
  <c r="AB155" i="23"/>
  <c r="AB154" i="23"/>
  <c r="AB153" i="23"/>
  <c r="AB152" i="23"/>
  <c r="AB151" i="23"/>
  <c r="AB150" i="23"/>
  <c r="AB149" i="23"/>
  <c r="AB148" i="23"/>
  <c r="AB147" i="23"/>
  <c r="AB146" i="23"/>
  <c r="AB145" i="23"/>
  <c r="AB144" i="23"/>
  <c r="AB143" i="23"/>
  <c r="AB142" i="23"/>
  <c r="AB141" i="23"/>
  <c r="AB140" i="23"/>
  <c r="AB139" i="23"/>
  <c r="AB138" i="23"/>
  <c r="AB137" i="23"/>
  <c r="AB136" i="23"/>
  <c r="AB135" i="23"/>
  <c r="AB134" i="23"/>
  <c r="AB133" i="23"/>
  <c r="AB132" i="23"/>
  <c r="AB131" i="23"/>
  <c r="AB130" i="23"/>
  <c r="AB129" i="23"/>
  <c r="AB128" i="23"/>
  <c r="AB127" i="23"/>
  <c r="AB126" i="23"/>
  <c r="AB125" i="23"/>
  <c r="AB124" i="23"/>
  <c r="AB123" i="23"/>
  <c r="AB122" i="23"/>
  <c r="AB121" i="23"/>
  <c r="AB120" i="23"/>
  <c r="AB119" i="23"/>
  <c r="AB118" i="23"/>
  <c r="AB117" i="23"/>
  <c r="AB116" i="23"/>
  <c r="AB115" i="23"/>
  <c r="AB114" i="23"/>
  <c r="AB113" i="23"/>
  <c r="AB112" i="23"/>
  <c r="AB111" i="23"/>
  <c r="AB110" i="23"/>
  <c r="AB109" i="23"/>
  <c r="AB108" i="23"/>
  <c r="AB107" i="23"/>
  <c r="AB106" i="23"/>
  <c r="AB105" i="23"/>
  <c r="AB104" i="23"/>
  <c r="AB103" i="23"/>
  <c r="AB102" i="23"/>
  <c r="AB101" i="23"/>
  <c r="AB100" i="23"/>
  <c r="AB99" i="23"/>
  <c r="AB98" i="23"/>
  <c r="AB97" i="23"/>
  <c r="AB96" i="23"/>
  <c r="AB95" i="23"/>
  <c r="AB94" i="23"/>
  <c r="AB93" i="23"/>
  <c r="AB92" i="23"/>
  <c r="AB91" i="23"/>
  <c r="AB90" i="23"/>
  <c r="AB89" i="23"/>
  <c r="AB88" i="23"/>
  <c r="AB87" i="23"/>
  <c r="AB86" i="23"/>
  <c r="AB85" i="23"/>
  <c r="AB84" i="23"/>
  <c r="AB83" i="23"/>
  <c r="AB82" i="23"/>
  <c r="AB81" i="23"/>
  <c r="AB80" i="23"/>
  <c r="AB79" i="23"/>
  <c r="AB78" i="23"/>
  <c r="AB77" i="23"/>
  <c r="AB76" i="23"/>
  <c r="AB75" i="23"/>
  <c r="AB74" i="23"/>
  <c r="AB73" i="23"/>
  <c r="AB72" i="23"/>
  <c r="AB71" i="23"/>
  <c r="AB70" i="23"/>
  <c r="AB69" i="23"/>
  <c r="AB68" i="23"/>
  <c r="AB67" i="23"/>
  <c r="AB66" i="23"/>
  <c r="AB65" i="23"/>
  <c r="AB64" i="23"/>
  <c r="AB63" i="23"/>
  <c r="AB62" i="23"/>
  <c r="AB61" i="23"/>
  <c r="AB60" i="23"/>
  <c r="AB59" i="23"/>
  <c r="AB58" i="23"/>
  <c r="AB57" i="23"/>
  <c r="AB56" i="23"/>
  <c r="AB55" i="23"/>
  <c r="AB54" i="23"/>
  <c r="AB53" i="23"/>
  <c r="AB52" i="23"/>
  <c r="AB51" i="23"/>
  <c r="AB50" i="23"/>
  <c r="AB49" i="23"/>
  <c r="AB48" i="23"/>
  <c r="AB47" i="23"/>
  <c r="AB46" i="23"/>
  <c r="AB45" i="23"/>
  <c r="AB44" i="23"/>
  <c r="AB43" i="23"/>
  <c r="AB42" i="23"/>
  <c r="AB41" i="23"/>
  <c r="AB40" i="23"/>
  <c r="AB39" i="23"/>
  <c r="AB38" i="23"/>
  <c r="AB37" i="23"/>
  <c r="AB36" i="23"/>
  <c r="AB35" i="23"/>
  <c r="AB34" i="23"/>
  <c r="AB33" i="23"/>
  <c r="AB32" i="23"/>
  <c r="AB31" i="23"/>
  <c r="AB30" i="23"/>
  <c r="AB29" i="23"/>
  <c r="AB28" i="23"/>
  <c r="AB27" i="23"/>
  <c r="AB26" i="23"/>
  <c r="AB25" i="23"/>
  <c r="AB24" i="23"/>
  <c r="AB23" i="23"/>
  <c r="AB22" i="23"/>
  <c r="AB21" i="23"/>
  <c r="AB20" i="23"/>
  <c r="AB19" i="23"/>
  <c r="AB18" i="23"/>
  <c r="AB17" i="23"/>
  <c r="AB16" i="23"/>
  <c r="AB15" i="23"/>
  <c r="AB14" i="23"/>
  <c r="AB13" i="23"/>
  <c r="AB12" i="23"/>
  <c r="AB11" i="23"/>
  <c r="W11" i="23"/>
  <c r="X5" i="23"/>
  <c r="W5" i="23"/>
  <c r="V5" i="23"/>
  <c r="S5" i="23"/>
  <c r="R5" i="23"/>
  <c r="Q5" i="23"/>
  <c r="O5" i="23"/>
  <c r="N5" i="23"/>
  <c r="AB237" i="22"/>
  <c r="AB236" i="22"/>
  <c r="AB235" i="22"/>
  <c r="AB234" i="22"/>
  <c r="AB233" i="22"/>
  <c r="AB232" i="22"/>
  <c r="AB231" i="22"/>
  <c r="AB230" i="22"/>
  <c r="AB229" i="22"/>
  <c r="AB228" i="22"/>
  <c r="AB227" i="22"/>
  <c r="AB226" i="22"/>
  <c r="AB225" i="22"/>
  <c r="AB224" i="22"/>
  <c r="AB223" i="22"/>
  <c r="AB222" i="22"/>
  <c r="AB221" i="22"/>
  <c r="AB220" i="22"/>
  <c r="AB219" i="22"/>
  <c r="AB218" i="22"/>
  <c r="AB217" i="22"/>
  <c r="AB216" i="22"/>
  <c r="AB215" i="22"/>
  <c r="AB214" i="22"/>
  <c r="AB213" i="22"/>
  <c r="AB212" i="22"/>
  <c r="AB211" i="22"/>
  <c r="AB210" i="22"/>
  <c r="AB209" i="22"/>
  <c r="AB208" i="22"/>
  <c r="AB207" i="22"/>
  <c r="AB206" i="22"/>
  <c r="AB205" i="22"/>
  <c r="AB204" i="22"/>
  <c r="AB203" i="22"/>
  <c r="AB202" i="22"/>
  <c r="AB201" i="22"/>
  <c r="AB200" i="22"/>
  <c r="AB199" i="22"/>
  <c r="AB198" i="22"/>
  <c r="AB197" i="22"/>
  <c r="AB196" i="22"/>
  <c r="AB195" i="22"/>
  <c r="AB194" i="22"/>
  <c r="AB193" i="22"/>
  <c r="AB192" i="22"/>
  <c r="AB191" i="22"/>
  <c r="AB190" i="22"/>
  <c r="AB189" i="22"/>
  <c r="AB188" i="22"/>
  <c r="AB187" i="22"/>
  <c r="AB186" i="22"/>
  <c r="AB185" i="22"/>
  <c r="AB184" i="22"/>
  <c r="AB183" i="22"/>
  <c r="AB182" i="22"/>
  <c r="AB181" i="22"/>
  <c r="AB180" i="22"/>
  <c r="AB179" i="22"/>
  <c r="AB178" i="22"/>
  <c r="AB177" i="22"/>
  <c r="AB176" i="22"/>
  <c r="AB175" i="22"/>
  <c r="AB174" i="22"/>
  <c r="AB173" i="22"/>
  <c r="AB172" i="22"/>
  <c r="AB171" i="22"/>
  <c r="AB170" i="22"/>
  <c r="AB169" i="22"/>
  <c r="AB168" i="22"/>
  <c r="AB167" i="22"/>
  <c r="AB166" i="22"/>
  <c r="AB165" i="22"/>
  <c r="AB164" i="22"/>
  <c r="AB163" i="22"/>
  <c r="AB162" i="22"/>
  <c r="AB161" i="22"/>
  <c r="AB160" i="22"/>
  <c r="AB159" i="22"/>
  <c r="AB158" i="22"/>
  <c r="AB157" i="22"/>
  <c r="AB156" i="22"/>
  <c r="AB155" i="22"/>
  <c r="AB154" i="22"/>
  <c r="AB153" i="22"/>
  <c r="AB152" i="22"/>
  <c r="AB151" i="22"/>
  <c r="AB150" i="22"/>
  <c r="AB149" i="22"/>
  <c r="AB148" i="22"/>
  <c r="AB147" i="22"/>
  <c r="AB146" i="22"/>
  <c r="AB145" i="22"/>
  <c r="AB144" i="22"/>
  <c r="AB143" i="22"/>
  <c r="AB142" i="22"/>
  <c r="AB141" i="22"/>
  <c r="AB140" i="22"/>
  <c r="AB139" i="22"/>
  <c r="AB138" i="22"/>
  <c r="AB137" i="22"/>
  <c r="AB136" i="22"/>
  <c r="AB135" i="22"/>
  <c r="AB134" i="22"/>
  <c r="AB133" i="22"/>
  <c r="AB132" i="22"/>
  <c r="AB131" i="22"/>
  <c r="AB130" i="22"/>
  <c r="AB129" i="22"/>
  <c r="AB128" i="22"/>
  <c r="AB127" i="22"/>
  <c r="AB126" i="22"/>
  <c r="AB125" i="22"/>
  <c r="AB124" i="22"/>
  <c r="AB123" i="22"/>
  <c r="AB122" i="22"/>
  <c r="AB121" i="22"/>
  <c r="AB120" i="22"/>
  <c r="AB119" i="22"/>
  <c r="AB118" i="22"/>
  <c r="AB117" i="22"/>
  <c r="AB116" i="22"/>
  <c r="AB115" i="22"/>
  <c r="AB114" i="22"/>
  <c r="AB113" i="22"/>
  <c r="AB112" i="22"/>
  <c r="AB111" i="22"/>
  <c r="AB110" i="22"/>
  <c r="AB109" i="22"/>
  <c r="AB108" i="22"/>
  <c r="AB107" i="22"/>
  <c r="AB106" i="22"/>
  <c r="AB105" i="22"/>
  <c r="AB104" i="22"/>
  <c r="AB103" i="22"/>
  <c r="AB102" i="22"/>
  <c r="AB101" i="22"/>
  <c r="AB100" i="22"/>
  <c r="AB99" i="22"/>
  <c r="AB98" i="22"/>
  <c r="AB97" i="22"/>
  <c r="AB96" i="22"/>
  <c r="AB95" i="22"/>
  <c r="AB94" i="22"/>
  <c r="AB93" i="22"/>
  <c r="AB92" i="22"/>
  <c r="AB91" i="22"/>
  <c r="AB90" i="22"/>
  <c r="AB89" i="22"/>
  <c r="AB88" i="22"/>
  <c r="AB87" i="22"/>
  <c r="AB86" i="22"/>
  <c r="AB85" i="22"/>
  <c r="AB84" i="22"/>
  <c r="AB83" i="22"/>
  <c r="AB82" i="22"/>
  <c r="AB81" i="22"/>
  <c r="AB80" i="22"/>
  <c r="AB79" i="22"/>
  <c r="AB78" i="22"/>
  <c r="AB77" i="22"/>
  <c r="AB76" i="22"/>
  <c r="AB75" i="22"/>
  <c r="AB74" i="22"/>
  <c r="AB73" i="22"/>
  <c r="AB72" i="22"/>
  <c r="AB71" i="22"/>
  <c r="AB70" i="22"/>
  <c r="AB69" i="22"/>
  <c r="AB68" i="22"/>
  <c r="AB67" i="22"/>
  <c r="AB66" i="22"/>
  <c r="AB65" i="22"/>
  <c r="AB64" i="22"/>
  <c r="AB63" i="22"/>
  <c r="AB62" i="22"/>
  <c r="AB61" i="22"/>
  <c r="AB60" i="22"/>
  <c r="AB59" i="22"/>
  <c r="AB58" i="22"/>
  <c r="AB57" i="22"/>
  <c r="AB56" i="22"/>
  <c r="AB55" i="22"/>
  <c r="AB54" i="22"/>
  <c r="AB53" i="22"/>
  <c r="AB52" i="22"/>
  <c r="AB51" i="22"/>
  <c r="AB50" i="22"/>
  <c r="AB49" i="22"/>
  <c r="AB48" i="22"/>
  <c r="AB47" i="22"/>
  <c r="AB46" i="22"/>
  <c r="AB45" i="22"/>
  <c r="AB44" i="22"/>
  <c r="AB43" i="22"/>
  <c r="AB42" i="22"/>
  <c r="AB41" i="22"/>
  <c r="AB40" i="22"/>
  <c r="AB39" i="22"/>
  <c r="AB38" i="22"/>
  <c r="AB37" i="22"/>
  <c r="AB36" i="22"/>
  <c r="AB35" i="22"/>
  <c r="AB34" i="22"/>
  <c r="AB33" i="22"/>
  <c r="AB32" i="22"/>
  <c r="AB31" i="22"/>
  <c r="AB30" i="22"/>
  <c r="AB29" i="22"/>
  <c r="AB28" i="22"/>
  <c r="AB27" i="22"/>
  <c r="AB26" i="22"/>
  <c r="AB25" i="22"/>
  <c r="AB24" i="22"/>
  <c r="AB23" i="22"/>
  <c r="AB22" i="22"/>
  <c r="AB21" i="22"/>
  <c r="AB20" i="22"/>
  <c r="AB19" i="22"/>
  <c r="AB18" i="22"/>
  <c r="AB17" i="22"/>
  <c r="AB16" i="22"/>
  <c r="AB15" i="22"/>
  <c r="AB14" i="22"/>
  <c r="AB13" i="22"/>
  <c r="AB12" i="22"/>
  <c r="AB11" i="22"/>
  <c r="W11" i="22"/>
  <c r="W5" i="22" s="1"/>
  <c r="X5" i="22"/>
  <c r="V5" i="22"/>
  <c r="S5" i="22"/>
  <c r="R5" i="22"/>
  <c r="Q5" i="22"/>
  <c r="O5" i="22"/>
  <c r="N5" i="22"/>
  <c r="AB122" i="21"/>
  <c r="AB121" i="21"/>
  <c r="AB120" i="21"/>
  <c r="AB119" i="21"/>
  <c r="AB118" i="21"/>
  <c r="AB117" i="21"/>
  <c r="AB116" i="21"/>
  <c r="AB115" i="21"/>
  <c r="AB114" i="21"/>
  <c r="AB113" i="21"/>
  <c r="AB112" i="21"/>
  <c r="AB111" i="21"/>
  <c r="AB110" i="21"/>
  <c r="AB109" i="21"/>
  <c r="AB108" i="21"/>
  <c r="AB107" i="21"/>
  <c r="AB106" i="21"/>
  <c r="AB105" i="21"/>
  <c r="AB104" i="21"/>
  <c r="AB103" i="21"/>
  <c r="AB102" i="21"/>
  <c r="AB101" i="21"/>
  <c r="AB100" i="21"/>
  <c r="AB99" i="21"/>
  <c r="AB98" i="21"/>
  <c r="AB97" i="21"/>
  <c r="AB96" i="21"/>
  <c r="AB95" i="21"/>
  <c r="AB94" i="21"/>
  <c r="AB93" i="21"/>
  <c r="AB92" i="21"/>
  <c r="AB91" i="21"/>
  <c r="AB90" i="21"/>
  <c r="AB89" i="21"/>
  <c r="AB88" i="21"/>
  <c r="AB87" i="21"/>
  <c r="AB86" i="21"/>
  <c r="AB85" i="21"/>
  <c r="AB84" i="21"/>
  <c r="AB83" i="21"/>
  <c r="AB82" i="21"/>
  <c r="AB81" i="21"/>
  <c r="AB80" i="21"/>
  <c r="AB79" i="21"/>
  <c r="AB78" i="21"/>
  <c r="AB77" i="21"/>
  <c r="AB76" i="21"/>
  <c r="AB75" i="21"/>
  <c r="AB74" i="21"/>
  <c r="AB73" i="21"/>
  <c r="AB72" i="21"/>
  <c r="AB71" i="21"/>
  <c r="AB70" i="21"/>
  <c r="AB69" i="21"/>
  <c r="AB68" i="21"/>
  <c r="AB67" i="21"/>
  <c r="AB66" i="21"/>
  <c r="AB65" i="21"/>
  <c r="AB64" i="21"/>
  <c r="AB63" i="21"/>
  <c r="AB62" i="21"/>
  <c r="AB61" i="21"/>
  <c r="AB60" i="21"/>
  <c r="AB59" i="21"/>
  <c r="AB58" i="21"/>
  <c r="AB57" i="21"/>
  <c r="AB56" i="21"/>
  <c r="AB55" i="21"/>
  <c r="AB54" i="21"/>
  <c r="AB53" i="21"/>
  <c r="AB52" i="21"/>
  <c r="AB51" i="21"/>
  <c r="AB50" i="21"/>
  <c r="AB49" i="21"/>
  <c r="AB48" i="21"/>
  <c r="AB47" i="21"/>
  <c r="AB46" i="21"/>
  <c r="AB45" i="21"/>
  <c r="AB44" i="21"/>
  <c r="AB43" i="21"/>
  <c r="AB42" i="21"/>
  <c r="AB41" i="21"/>
  <c r="AB40" i="21"/>
  <c r="AB39" i="21"/>
  <c r="AB38" i="21"/>
  <c r="AB37" i="21"/>
  <c r="AB36" i="21"/>
  <c r="AB35" i="21"/>
  <c r="AB34" i="21"/>
  <c r="AB33" i="21"/>
  <c r="AB32" i="21"/>
  <c r="AB31" i="21"/>
  <c r="AB30" i="21"/>
  <c r="AB29" i="21"/>
  <c r="AB28" i="21"/>
  <c r="AB27" i="21"/>
  <c r="AB26" i="21"/>
  <c r="AB25" i="21"/>
  <c r="AB24" i="21"/>
  <c r="AB23" i="21"/>
  <c r="AB22" i="21"/>
  <c r="AB21" i="21"/>
  <c r="AB20" i="21"/>
  <c r="AB19" i="21"/>
  <c r="AB18" i="21"/>
  <c r="AB17" i="21"/>
  <c r="AB16" i="21"/>
  <c r="AB15" i="21"/>
  <c r="AB14" i="21"/>
  <c r="AB13" i="21"/>
  <c r="AB12" i="21"/>
  <c r="AB11" i="21"/>
  <c r="W11" i="21"/>
  <c r="W5" i="21" s="1"/>
  <c r="X5" i="21"/>
  <c r="V5" i="21"/>
  <c r="S5" i="21"/>
  <c r="R5" i="21"/>
  <c r="Q5" i="21"/>
  <c r="O5" i="21"/>
  <c r="N5" i="21"/>
  <c r="AB108" i="20"/>
  <c r="AB107" i="20"/>
  <c r="AB106" i="20"/>
  <c r="AB105" i="20"/>
  <c r="AB104" i="20"/>
  <c r="AB103" i="20"/>
  <c r="AB102" i="20"/>
  <c r="AB101" i="20"/>
  <c r="AB100" i="20"/>
  <c r="AB99" i="20"/>
  <c r="AB98" i="20"/>
  <c r="AB97" i="20"/>
  <c r="AB96" i="20"/>
  <c r="AB95" i="20"/>
  <c r="AB94" i="20"/>
  <c r="AB93" i="20"/>
  <c r="AB92" i="20"/>
  <c r="AB91" i="20"/>
  <c r="AB90" i="20"/>
  <c r="AB89" i="20"/>
  <c r="AB88" i="20"/>
  <c r="AB87" i="20"/>
  <c r="AB86" i="20"/>
  <c r="AB85" i="20"/>
  <c r="AB84" i="20"/>
  <c r="AB83" i="20"/>
  <c r="AB82" i="20"/>
  <c r="AB81" i="20"/>
  <c r="AB80" i="20"/>
  <c r="AB79" i="20"/>
  <c r="AB78" i="20"/>
  <c r="AB77" i="20"/>
  <c r="AB76" i="20"/>
  <c r="AB75" i="20"/>
  <c r="AB74" i="20"/>
  <c r="AB73" i="20"/>
  <c r="AB72" i="20"/>
  <c r="AB71" i="20"/>
  <c r="AB70" i="20"/>
  <c r="AB69" i="20"/>
  <c r="AB68" i="20"/>
  <c r="AB67" i="20"/>
  <c r="AB66" i="20"/>
  <c r="AB65" i="20"/>
  <c r="AB64" i="20"/>
  <c r="AB63" i="20"/>
  <c r="AB62" i="20"/>
  <c r="AB61" i="20"/>
  <c r="AB60" i="20"/>
  <c r="AB59" i="20"/>
  <c r="AB58" i="20"/>
  <c r="AB57" i="20"/>
  <c r="AB56" i="20"/>
  <c r="AB55" i="20"/>
  <c r="AB54" i="20"/>
  <c r="AB53" i="20"/>
  <c r="AB52" i="20"/>
  <c r="AB51" i="20"/>
  <c r="AB50" i="20"/>
  <c r="AB49" i="20"/>
  <c r="AB48" i="20"/>
  <c r="AB47" i="20"/>
  <c r="AB46" i="20"/>
  <c r="AB45" i="20"/>
  <c r="AB44" i="20"/>
  <c r="AB43" i="20"/>
  <c r="AB42" i="20"/>
  <c r="AB41" i="20"/>
  <c r="AB40" i="20"/>
  <c r="AB39" i="20"/>
  <c r="AB38" i="20"/>
  <c r="AB37" i="20"/>
  <c r="AB36" i="20"/>
  <c r="AB35" i="20"/>
  <c r="AB34" i="20"/>
  <c r="AB33" i="20"/>
  <c r="AB32" i="20"/>
  <c r="AB31" i="20"/>
  <c r="AB30" i="20"/>
  <c r="AB29" i="20"/>
  <c r="AB28" i="20"/>
  <c r="AB27" i="20"/>
  <c r="AB26" i="20"/>
  <c r="AB25" i="20"/>
  <c r="AB24" i="20"/>
  <c r="AB23" i="20"/>
  <c r="AB22" i="20"/>
  <c r="AB21" i="20"/>
  <c r="AB20" i="20"/>
  <c r="AB19" i="20"/>
  <c r="AB18" i="20"/>
  <c r="AB17" i="20"/>
  <c r="AB16" i="20"/>
  <c r="AB15" i="20"/>
  <c r="AB14" i="20"/>
  <c r="AB13" i="20"/>
  <c r="AB12" i="20"/>
  <c r="AB11" i="20"/>
  <c r="W11" i="20"/>
  <c r="W5" i="20" s="1"/>
  <c r="X5" i="20"/>
  <c r="V5" i="20"/>
  <c r="S5" i="20"/>
  <c r="R5" i="20"/>
  <c r="Q5" i="20"/>
  <c r="O5" i="20"/>
  <c r="N5" i="20"/>
  <c r="AB176" i="19"/>
  <c r="W176" i="19"/>
  <c r="X176" i="19" s="1"/>
  <c r="AB175" i="19"/>
  <c r="W175" i="19"/>
  <c r="X175" i="19" s="1"/>
  <c r="AB174" i="19"/>
  <c r="W174" i="19"/>
  <c r="X174" i="19" s="1"/>
  <c r="AB173" i="19"/>
  <c r="W173" i="19"/>
  <c r="X173" i="19" s="1"/>
  <c r="AB172" i="19"/>
  <c r="W172" i="19"/>
  <c r="X172" i="19" s="1"/>
  <c r="AB171" i="19"/>
  <c r="W171" i="19"/>
  <c r="X171" i="19" s="1"/>
  <c r="AB170" i="19"/>
  <c r="X170" i="19"/>
  <c r="W170" i="19"/>
  <c r="AB169" i="19"/>
  <c r="W169" i="19"/>
  <c r="X169" i="19" s="1"/>
  <c r="AB168" i="19"/>
  <c r="X168" i="19"/>
  <c r="W168" i="19"/>
  <c r="AB167" i="19"/>
  <c r="W167" i="19"/>
  <c r="X167" i="19" s="1"/>
  <c r="AB166" i="19"/>
  <c r="X166" i="19"/>
  <c r="W166" i="19"/>
  <c r="AB165" i="19"/>
  <c r="W165" i="19"/>
  <c r="X165" i="19" s="1"/>
  <c r="AB164" i="19"/>
  <c r="W164" i="19"/>
  <c r="X164" i="19" s="1"/>
  <c r="AB163" i="19"/>
  <c r="W163" i="19"/>
  <c r="X163" i="19" s="1"/>
  <c r="AB162" i="19"/>
  <c r="W162" i="19"/>
  <c r="X162" i="19" s="1"/>
  <c r="AB161" i="19"/>
  <c r="W161" i="19"/>
  <c r="X161" i="19" s="1"/>
  <c r="AB160" i="19"/>
  <c r="W160" i="19"/>
  <c r="X160" i="19" s="1"/>
  <c r="AB159" i="19"/>
  <c r="X159" i="19"/>
  <c r="W159" i="19"/>
  <c r="AB158" i="19"/>
  <c r="W158" i="19"/>
  <c r="X158" i="19" s="1"/>
  <c r="AB157" i="19"/>
  <c r="W157" i="19"/>
  <c r="X157" i="19" s="1"/>
  <c r="AB156" i="19"/>
  <c r="X156" i="19"/>
  <c r="W156" i="19"/>
  <c r="AB155" i="19"/>
  <c r="W155" i="19"/>
  <c r="X155" i="19" s="1"/>
  <c r="AB154" i="19"/>
  <c r="W154" i="19"/>
  <c r="X154" i="19" s="1"/>
  <c r="AB153" i="19"/>
  <c r="W153" i="19"/>
  <c r="X153" i="19" s="1"/>
  <c r="AB152" i="19"/>
  <c r="X152" i="19"/>
  <c r="W152" i="19"/>
  <c r="AB151" i="19"/>
  <c r="W151" i="19"/>
  <c r="X151" i="19" s="1"/>
  <c r="AB150" i="19"/>
  <c r="W150" i="19"/>
  <c r="X150" i="19" s="1"/>
  <c r="AB149" i="19"/>
  <c r="W149" i="19"/>
  <c r="X149" i="19" s="1"/>
  <c r="AB148" i="19"/>
  <c r="X148" i="19"/>
  <c r="W148" i="19"/>
  <c r="AB147" i="19"/>
  <c r="W147" i="19"/>
  <c r="X147" i="19" s="1"/>
  <c r="AB146" i="19"/>
  <c r="W146" i="19"/>
  <c r="X146" i="19" s="1"/>
  <c r="AB145" i="19"/>
  <c r="W145" i="19"/>
  <c r="X145" i="19" s="1"/>
  <c r="AB144" i="19"/>
  <c r="W144" i="19"/>
  <c r="X144" i="19" s="1"/>
  <c r="AB143" i="19"/>
  <c r="W143" i="19"/>
  <c r="X143" i="19" s="1"/>
  <c r="AB142" i="19"/>
  <c r="W142" i="19"/>
  <c r="X142" i="19" s="1"/>
  <c r="AB141" i="19"/>
  <c r="W141" i="19"/>
  <c r="X141" i="19" s="1"/>
  <c r="AB140" i="19"/>
  <c r="X140" i="19"/>
  <c r="W140" i="19"/>
  <c r="AB139" i="19"/>
  <c r="W139" i="19"/>
  <c r="X139" i="19" s="1"/>
  <c r="AB138" i="19"/>
  <c r="W138" i="19"/>
  <c r="X138" i="19" s="1"/>
  <c r="AB137" i="19"/>
  <c r="W137" i="19"/>
  <c r="X137" i="19" s="1"/>
  <c r="AB136" i="19"/>
  <c r="X136" i="19"/>
  <c r="W136" i="19"/>
  <c r="AB135" i="19"/>
  <c r="W135" i="19"/>
  <c r="X135" i="19" s="1"/>
  <c r="AB134" i="19"/>
  <c r="X134" i="19"/>
  <c r="W134" i="19"/>
  <c r="AB133" i="19"/>
  <c r="W133" i="19"/>
  <c r="X133" i="19" s="1"/>
  <c r="AB132" i="19"/>
  <c r="W132" i="19"/>
  <c r="X132" i="19" s="1"/>
  <c r="AB131" i="19"/>
  <c r="W131" i="19"/>
  <c r="X131" i="19" s="1"/>
  <c r="AB130" i="19"/>
  <c r="W130" i="19"/>
  <c r="X130" i="19" s="1"/>
  <c r="AB129" i="19"/>
  <c r="X129" i="19"/>
  <c r="W129" i="19"/>
  <c r="AB128" i="19"/>
  <c r="W128" i="19"/>
  <c r="X128" i="19" s="1"/>
  <c r="AB127" i="19"/>
  <c r="W127" i="19"/>
  <c r="X127" i="19" s="1"/>
  <c r="AB126" i="19"/>
  <c r="W126" i="19"/>
  <c r="X126" i="19" s="1"/>
  <c r="AB125" i="19"/>
  <c r="W125" i="19"/>
  <c r="X125" i="19" s="1"/>
  <c r="AB124" i="19"/>
  <c r="X124" i="19"/>
  <c r="W124" i="19"/>
  <c r="AB123" i="19"/>
  <c r="W123" i="19"/>
  <c r="X123" i="19" s="1"/>
  <c r="AB122" i="19"/>
  <c r="X122" i="19"/>
  <c r="W122" i="19"/>
  <c r="AB121" i="19"/>
  <c r="W121" i="19"/>
  <c r="X121" i="19" s="1"/>
  <c r="AB120" i="19"/>
  <c r="W120" i="19"/>
  <c r="X120" i="19" s="1"/>
  <c r="AB119" i="19"/>
  <c r="W119" i="19"/>
  <c r="X119" i="19" s="1"/>
  <c r="AB118" i="19"/>
  <c r="X118" i="19"/>
  <c r="W118" i="19"/>
  <c r="AB117" i="19"/>
  <c r="W117" i="19"/>
  <c r="X117" i="19" s="1"/>
  <c r="AB116" i="19"/>
  <c r="W116" i="19"/>
  <c r="X116" i="19" s="1"/>
  <c r="AB115" i="19"/>
  <c r="X115" i="19"/>
  <c r="W115" i="19"/>
  <c r="AB114" i="19"/>
  <c r="W114" i="19"/>
  <c r="X114" i="19" s="1"/>
  <c r="AB113" i="19"/>
  <c r="W113" i="19"/>
  <c r="X113" i="19" s="1"/>
  <c r="AB112" i="19"/>
  <c r="W112" i="19"/>
  <c r="X112" i="19" s="1"/>
  <c r="AB111" i="19"/>
  <c r="W111" i="19"/>
  <c r="X111" i="19" s="1"/>
  <c r="AB110" i="19"/>
  <c r="X110" i="19"/>
  <c r="W110" i="19"/>
  <c r="AB109" i="19"/>
  <c r="W109" i="19"/>
  <c r="X109" i="19" s="1"/>
  <c r="AB108" i="19"/>
  <c r="W108" i="19"/>
  <c r="X108" i="19" s="1"/>
  <c r="AB107" i="19"/>
  <c r="X107" i="19"/>
  <c r="W107" i="19"/>
  <c r="AB106" i="19"/>
  <c r="W106" i="19"/>
  <c r="X106" i="19" s="1"/>
  <c r="AB105" i="19"/>
  <c r="W105" i="19"/>
  <c r="X105" i="19" s="1"/>
  <c r="AB104" i="19"/>
  <c r="X104" i="19"/>
  <c r="W104" i="19"/>
  <c r="AB103" i="19"/>
  <c r="W103" i="19"/>
  <c r="X103" i="19" s="1"/>
  <c r="AB102" i="19"/>
  <c r="W102" i="19"/>
  <c r="X102" i="19" s="1"/>
  <c r="AB101" i="19"/>
  <c r="X101" i="19"/>
  <c r="W101" i="19"/>
  <c r="AB100" i="19"/>
  <c r="W100" i="19"/>
  <c r="X100" i="19" s="1"/>
  <c r="AB99" i="19"/>
  <c r="W99" i="19"/>
  <c r="X99" i="19" s="1"/>
  <c r="AB98" i="19"/>
  <c r="X98" i="19"/>
  <c r="W98" i="19"/>
  <c r="AB97" i="19"/>
  <c r="W97" i="19"/>
  <c r="X97" i="19" s="1"/>
  <c r="AB96" i="19"/>
  <c r="W96" i="19"/>
  <c r="X96" i="19" s="1"/>
  <c r="AB95" i="19"/>
  <c r="X95" i="19"/>
  <c r="W95" i="19"/>
  <c r="AB94" i="19"/>
  <c r="W94" i="19"/>
  <c r="X94" i="19" s="1"/>
  <c r="AB93" i="19"/>
  <c r="X93" i="19"/>
  <c r="W93" i="19"/>
  <c r="AB92" i="19"/>
  <c r="W92" i="19"/>
  <c r="X92" i="19" s="1"/>
  <c r="AB91" i="19"/>
  <c r="W91" i="19"/>
  <c r="X91" i="19" s="1"/>
  <c r="AB90" i="19"/>
  <c r="W90" i="19"/>
  <c r="X90" i="19" s="1"/>
  <c r="AB89" i="19"/>
  <c r="W89" i="19"/>
  <c r="X89" i="19" s="1"/>
  <c r="AB88" i="19"/>
  <c r="X88" i="19"/>
  <c r="W88" i="19"/>
  <c r="AB87" i="19"/>
  <c r="W87" i="19"/>
  <c r="X87" i="19" s="1"/>
  <c r="AB86" i="19"/>
  <c r="X86" i="19"/>
  <c r="W86" i="19"/>
  <c r="AB85" i="19"/>
  <c r="X85" i="19"/>
  <c r="W85" i="19"/>
  <c r="AB84" i="19"/>
  <c r="W84" i="19"/>
  <c r="X84" i="19" s="1"/>
  <c r="AB83" i="19"/>
  <c r="W83" i="19"/>
  <c r="X83" i="19" s="1"/>
  <c r="AB82" i="19"/>
  <c r="X82" i="19"/>
  <c r="W82" i="19"/>
  <c r="AB81" i="19"/>
  <c r="W81" i="19"/>
  <c r="X81" i="19" s="1"/>
  <c r="AB80" i="19"/>
  <c r="X80" i="19"/>
  <c r="W80" i="19"/>
  <c r="AB79" i="19"/>
  <c r="W79" i="19"/>
  <c r="X79" i="19" s="1"/>
  <c r="AB78" i="19"/>
  <c r="W78" i="19"/>
  <c r="X78" i="19" s="1"/>
  <c r="AB77" i="19"/>
  <c r="X77" i="19"/>
  <c r="W77" i="19"/>
  <c r="AB76" i="19"/>
  <c r="W76" i="19"/>
  <c r="X76" i="19" s="1"/>
  <c r="AB75" i="19"/>
  <c r="W75" i="19"/>
  <c r="X75" i="19" s="1"/>
  <c r="AB74" i="19"/>
  <c r="X74" i="19"/>
  <c r="W74" i="19"/>
  <c r="AB73" i="19"/>
  <c r="W73" i="19"/>
  <c r="X73" i="19" s="1"/>
  <c r="AB72" i="19"/>
  <c r="X72" i="19"/>
  <c r="W72" i="19"/>
  <c r="AB71" i="19"/>
  <c r="W71" i="19"/>
  <c r="X71" i="19" s="1"/>
  <c r="AB70" i="19"/>
  <c r="W70" i="19"/>
  <c r="X70" i="19" s="1"/>
  <c r="AB69" i="19"/>
  <c r="W69" i="19"/>
  <c r="X69" i="19" s="1"/>
  <c r="AB68" i="19"/>
  <c r="X68" i="19"/>
  <c r="W68" i="19"/>
  <c r="AB67" i="19"/>
  <c r="W67" i="19"/>
  <c r="X67" i="19" s="1"/>
  <c r="AB66" i="19"/>
  <c r="W66" i="19"/>
  <c r="X66" i="19" s="1"/>
  <c r="AB65" i="19"/>
  <c r="X65" i="19"/>
  <c r="W65" i="19"/>
  <c r="AB64" i="19"/>
  <c r="W64" i="19"/>
  <c r="X64" i="19" s="1"/>
  <c r="AB63" i="19"/>
  <c r="W63" i="19"/>
  <c r="X63" i="19" s="1"/>
  <c r="AB62" i="19"/>
  <c r="X62" i="19"/>
  <c r="W62" i="19"/>
  <c r="AB61" i="19"/>
  <c r="W61" i="19"/>
  <c r="X61" i="19" s="1"/>
  <c r="AB60" i="19"/>
  <c r="W60" i="19"/>
  <c r="X60" i="19" s="1"/>
  <c r="AB59" i="19"/>
  <c r="X59" i="19"/>
  <c r="W59" i="19"/>
  <c r="AB58" i="19"/>
  <c r="W58" i="19"/>
  <c r="X58" i="19" s="1"/>
  <c r="AB57" i="19"/>
  <c r="W57" i="19"/>
  <c r="X57" i="19" s="1"/>
  <c r="AB56" i="19"/>
  <c r="W56" i="19"/>
  <c r="X56" i="19" s="1"/>
  <c r="AB55" i="19"/>
  <c r="W55" i="19"/>
  <c r="X55" i="19" s="1"/>
  <c r="AB54" i="19"/>
  <c r="X54" i="19"/>
  <c r="W54" i="19"/>
  <c r="AB53" i="19"/>
  <c r="W53" i="19"/>
  <c r="X53" i="19" s="1"/>
  <c r="AB52" i="19"/>
  <c r="W52" i="19"/>
  <c r="X52" i="19" s="1"/>
  <c r="AB51" i="19"/>
  <c r="X51" i="19"/>
  <c r="W51" i="19"/>
  <c r="AB50" i="19"/>
  <c r="W50" i="19"/>
  <c r="X50" i="19" s="1"/>
  <c r="AB49" i="19"/>
  <c r="W49" i="19"/>
  <c r="X49" i="19" s="1"/>
  <c r="AB48" i="19"/>
  <c r="W48" i="19"/>
  <c r="X48" i="19" s="1"/>
  <c r="AB47" i="19"/>
  <c r="W47" i="19"/>
  <c r="X47" i="19" s="1"/>
  <c r="AB46" i="19"/>
  <c r="X46" i="19"/>
  <c r="W46" i="19"/>
  <c r="AB45" i="19"/>
  <c r="W45" i="19"/>
  <c r="X45" i="19" s="1"/>
  <c r="AB44" i="19"/>
  <c r="W44" i="19"/>
  <c r="X44" i="19" s="1"/>
  <c r="AB43" i="19"/>
  <c r="W43" i="19"/>
  <c r="X43" i="19" s="1"/>
  <c r="AB42" i="19"/>
  <c r="W42" i="19"/>
  <c r="X42" i="19" s="1"/>
  <c r="AB41" i="19"/>
  <c r="W41" i="19"/>
  <c r="X41" i="19" s="1"/>
  <c r="AB40" i="19"/>
  <c r="X40" i="19"/>
  <c r="W40" i="19"/>
  <c r="AB39" i="19"/>
  <c r="X39" i="19"/>
  <c r="W39" i="19"/>
  <c r="AB38" i="19"/>
  <c r="W38" i="19"/>
  <c r="X38" i="19" s="1"/>
  <c r="AB37" i="19"/>
  <c r="W37" i="19"/>
  <c r="X37" i="19" s="1"/>
  <c r="AB36" i="19"/>
  <c r="W36" i="19"/>
  <c r="X36" i="19" s="1"/>
  <c r="AB35" i="19"/>
  <c r="X35" i="19"/>
  <c r="W35" i="19"/>
  <c r="AB34" i="19"/>
  <c r="W34" i="19"/>
  <c r="X34" i="19" s="1"/>
  <c r="AB33" i="19"/>
  <c r="W33" i="19"/>
  <c r="X33" i="19" s="1"/>
  <c r="AB32" i="19"/>
  <c r="W32" i="19"/>
  <c r="X32" i="19" s="1"/>
  <c r="AB31" i="19"/>
  <c r="W31" i="19"/>
  <c r="X31" i="19" s="1"/>
  <c r="AB30" i="19"/>
  <c r="W30" i="19"/>
  <c r="X30" i="19" s="1"/>
  <c r="AB29" i="19"/>
  <c r="W29" i="19"/>
  <c r="X29" i="19" s="1"/>
  <c r="AB28" i="19"/>
  <c r="X28" i="19"/>
  <c r="W28" i="19"/>
  <c r="AB27" i="19"/>
  <c r="W27" i="19"/>
  <c r="X27" i="19" s="1"/>
  <c r="AB26" i="19"/>
  <c r="W26" i="19"/>
  <c r="X26" i="19" s="1"/>
  <c r="AB25" i="19"/>
  <c r="W25" i="19"/>
  <c r="X25" i="19" s="1"/>
  <c r="AB24" i="19"/>
  <c r="W24" i="19"/>
  <c r="X24" i="19" s="1"/>
  <c r="AB23" i="19"/>
  <c r="W23" i="19"/>
  <c r="X23" i="19" s="1"/>
  <c r="AB22" i="19"/>
  <c r="X22" i="19"/>
  <c r="W22" i="19"/>
  <c r="AB21" i="19"/>
  <c r="W21" i="19"/>
  <c r="X21" i="19" s="1"/>
  <c r="AB20" i="19"/>
  <c r="W20" i="19"/>
  <c r="X20" i="19" s="1"/>
  <c r="AB19" i="19"/>
  <c r="W19" i="19"/>
  <c r="X19" i="19" s="1"/>
  <c r="AB18" i="19"/>
  <c r="X18" i="19"/>
  <c r="W18" i="19"/>
  <c r="AB17" i="19"/>
  <c r="W17" i="19"/>
  <c r="X17" i="19" s="1"/>
  <c r="AB16" i="19"/>
  <c r="W16" i="19"/>
  <c r="X16" i="19" s="1"/>
  <c r="AB15" i="19"/>
  <c r="W15" i="19"/>
  <c r="X15" i="19" s="1"/>
  <c r="AB14" i="19"/>
  <c r="W14" i="19"/>
  <c r="X14" i="19" s="1"/>
  <c r="AB13" i="19"/>
  <c r="W13" i="19"/>
  <c r="X13" i="19" s="1"/>
  <c r="AB12" i="19"/>
  <c r="W12" i="19"/>
  <c r="X12" i="19" s="1"/>
  <c r="AB11" i="19"/>
  <c r="W11" i="19"/>
  <c r="V5" i="19"/>
  <c r="S5" i="19"/>
  <c r="R5" i="19"/>
  <c r="Q5" i="19"/>
  <c r="O5" i="19"/>
  <c r="N5" i="19"/>
  <c r="AB118" i="18"/>
  <c r="AB117" i="18"/>
  <c r="AB116" i="18"/>
  <c r="AB115" i="18"/>
  <c r="AB114" i="18"/>
  <c r="AB113" i="18"/>
  <c r="AB112" i="18"/>
  <c r="AB111" i="18"/>
  <c r="AB110" i="18"/>
  <c r="AB109" i="18"/>
  <c r="AB108" i="18"/>
  <c r="AB107" i="18"/>
  <c r="AB106" i="18"/>
  <c r="AB105" i="18"/>
  <c r="AB104" i="18"/>
  <c r="AB103" i="18"/>
  <c r="AB102" i="18"/>
  <c r="AB101" i="18"/>
  <c r="AB100" i="18"/>
  <c r="AB99" i="18"/>
  <c r="AB98" i="18"/>
  <c r="AB97" i="18"/>
  <c r="AB96" i="18"/>
  <c r="AB95" i="18"/>
  <c r="AB94" i="18"/>
  <c r="AB93" i="18"/>
  <c r="AB92" i="18"/>
  <c r="AB91" i="18"/>
  <c r="AB90" i="18"/>
  <c r="AB89" i="18"/>
  <c r="AB88" i="18"/>
  <c r="AB87" i="18"/>
  <c r="AB86" i="18"/>
  <c r="AB85" i="18"/>
  <c r="AB84" i="18"/>
  <c r="AB83" i="18"/>
  <c r="AB82" i="18"/>
  <c r="AB81" i="18"/>
  <c r="AB80" i="18"/>
  <c r="AB79" i="18"/>
  <c r="AB78" i="18"/>
  <c r="AB77" i="18"/>
  <c r="AB76" i="18"/>
  <c r="AB75" i="18"/>
  <c r="AB74" i="18"/>
  <c r="AB73" i="18"/>
  <c r="AB72" i="18"/>
  <c r="AB71" i="18"/>
  <c r="AB70" i="18"/>
  <c r="AB69" i="18"/>
  <c r="AB68" i="18"/>
  <c r="AB67" i="18"/>
  <c r="AB66" i="18"/>
  <c r="AB65" i="18"/>
  <c r="AB64" i="18"/>
  <c r="AB63" i="18"/>
  <c r="AB62" i="18"/>
  <c r="AB61" i="18"/>
  <c r="AB60" i="18"/>
  <c r="AB59" i="18"/>
  <c r="AB58" i="18"/>
  <c r="AB57" i="18"/>
  <c r="AB56" i="18"/>
  <c r="AB55" i="18"/>
  <c r="AB54" i="18"/>
  <c r="AB53" i="18"/>
  <c r="AB52" i="18"/>
  <c r="AB51" i="18"/>
  <c r="AB50" i="18"/>
  <c r="AB49" i="18"/>
  <c r="AB48" i="18"/>
  <c r="AB47" i="18"/>
  <c r="AB46" i="18"/>
  <c r="AB45" i="18"/>
  <c r="AB44" i="18"/>
  <c r="AB43" i="18"/>
  <c r="AB42" i="18"/>
  <c r="AB41" i="18"/>
  <c r="AB40" i="18"/>
  <c r="AB39" i="18"/>
  <c r="AB38" i="18"/>
  <c r="AB37" i="18"/>
  <c r="AB36" i="18"/>
  <c r="AB35" i="18"/>
  <c r="AB34" i="18"/>
  <c r="AB33" i="18"/>
  <c r="AB32" i="18"/>
  <c r="AB31" i="18"/>
  <c r="AB30" i="18"/>
  <c r="AB29" i="18"/>
  <c r="AB28" i="18"/>
  <c r="AB27" i="18"/>
  <c r="AB26" i="18"/>
  <c r="AB25" i="18"/>
  <c r="AB24" i="18"/>
  <c r="AB23" i="18"/>
  <c r="AB22" i="18"/>
  <c r="AB21" i="18"/>
  <c r="AB20" i="18"/>
  <c r="AB19" i="18"/>
  <c r="AB18" i="18"/>
  <c r="AB17" i="18"/>
  <c r="AB16" i="18"/>
  <c r="AB15" i="18"/>
  <c r="AB14" i="18"/>
  <c r="AB13" i="18"/>
  <c r="AB12" i="18"/>
  <c r="AB11" i="18"/>
  <c r="W11" i="18"/>
  <c r="W5" i="18" s="1"/>
  <c r="X5" i="18"/>
  <c r="V5" i="18"/>
  <c r="S5" i="18"/>
  <c r="R5" i="18"/>
  <c r="Q5" i="18"/>
  <c r="O5" i="18"/>
  <c r="N5" i="18"/>
  <c r="AB126" i="17"/>
  <c r="AB125" i="17"/>
  <c r="AB124" i="17"/>
  <c r="AB123" i="17"/>
  <c r="AB122" i="17"/>
  <c r="AB121" i="17"/>
  <c r="AB120" i="17"/>
  <c r="AB119" i="17"/>
  <c r="AB118" i="17"/>
  <c r="AB117" i="17"/>
  <c r="AB116" i="17"/>
  <c r="AB115" i="17"/>
  <c r="AB114" i="17"/>
  <c r="AB113" i="17"/>
  <c r="AB112" i="17"/>
  <c r="AB111" i="17"/>
  <c r="AB110" i="17"/>
  <c r="AB109" i="17"/>
  <c r="AB108" i="17"/>
  <c r="AB107" i="17"/>
  <c r="AB106" i="17"/>
  <c r="AB105" i="17"/>
  <c r="AB104" i="17"/>
  <c r="AB103" i="17"/>
  <c r="AB102" i="17"/>
  <c r="AB101" i="17"/>
  <c r="AB100" i="17"/>
  <c r="AB99" i="17"/>
  <c r="AB98" i="17"/>
  <c r="AB97" i="17"/>
  <c r="AB96" i="17"/>
  <c r="AB95" i="17"/>
  <c r="AB94" i="17"/>
  <c r="AB93" i="17"/>
  <c r="AB92" i="17"/>
  <c r="AB91" i="17"/>
  <c r="AB90" i="17"/>
  <c r="AB89" i="17"/>
  <c r="AB88" i="17"/>
  <c r="AB87" i="17"/>
  <c r="AB86" i="17"/>
  <c r="AB85" i="17"/>
  <c r="AB84" i="17"/>
  <c r="AB83" i="17"/>
  <c r="AB82" i="17"/>
  <c r="AB81" i="17"/>
  <c r="AB80" i="17"/>
  <c r="AB79" i="17"/>
  <c r="AB78" i="17"/>
  <c r="AB77" i="17"/>
  <c r="AB76" i="17"/>
  <c r="AB75" i="17"/>
  <c r="AB74" i="17"/>
  <c r="AB73" i="17"/>
  <c r="AB72" i="17"/>
  <c r="AB71" i="17"/>
  <c r="AB70" i="17"/>
  <c r="AB69" i="17"/>
  <c r="AB68" i="17"/>
  <c r="AB67" i="17"/>
  <c r="AB66" i="17"/>
  <c r="AB65" i="17"/>
  <c r="AB64" i="17"/>
  <c r="AB63" i="17"/>
  <c r="AB62" i="17"/>
  <c r="AB61" i="17"/>
  <c r="AB60" i="17"/>
  <c r="AB59" i="17"/>
  <c r="AB58" i="17"/>
  <c r="AB57" i="17"/>
  <c r="AB56" i="17"/>
  <c r="AB55" i="17"/>
  <c r="AB54" i="17"/>
  <c r="AB53" i="17"/>
  <c r="AB52" i="17"/>
  <c r="AB51" i="17"/>
  <c r="AB50" i="17"/>
  <c r="AB49" i="17"/>
  <c r="AB48" i="17"/>
  <c r="AB47" i="17"/>
  <c r="AB46" i="17"/>
  <c r="AB45" i="17"/>
  <c r="AB44" i="17"/>
  <c r="AB43" i="17"/>
  <c r="AB42" i="17"/>
  <c r="AB41" i="17"/>
  <c r="AB40" i="17"/>
  <c r="AB39" i="17"/>
  <c r="AB38" i="17"/>
  <c r="AB37" i="17"/>
  <c r="AB36" i="17"/>
  <c r="AB35" i="17"/>
  <c r="AB34" i="17"/>
  <c r="AB33" i="17"/>
  <c r="AB32" i="17"/>
  <c r="AB31" i="17"/>
  <c r="AB30" i="17"/>
  <c r="AB29" i="17"/>
  <c r="AB28" i="17"/>
  <c r="AB27" i="17"/>
  <c r="AB26" i="17"/>
  <c r="AB25" i="17"/>
  <c r="AB24" i="17"/>
  <c r="AB23" i="17"/>
  <c r="AB22" i="17"/>
  <c r="AB21" i="17"/>
  <c r="AB20" i="17"/>
  <c r="AB19" i="17"/>
  <c r="AB18" i="17"/>
  <c r="AB17" i="17"/>
  <c r="AB16" i="17"/>
  <c r="AB15" i="17"/>
  <c r="AB14" i="17"/>
  <c r="AB13" i="17"/>
  <c r="AB12" i="17"/>
  <c r="AB11" i="17"/>
  <c r="W11" i="17"/>
  <c r="W5" i="17" s="1"/>
  <c r="X5" i="17"/>
  <c r="V5" i="17"/>
  <c r="S5" i="17"/>
  <c r="R5" i="17"/>
  <c r="Q5" i="17"/>
  <c r="O5" i="17"/>
  <c r="N5" i="17"/>
  <c r="AB153" i="16"/>
  <c r="AB152" i="16"/>
  <c r="AB151" i="16"/>
  <c r="AB150" i="16"/>
  <c r="AB149" i="16"/>
  <c r="AB148" i="16"/>
  <c r="AB147" i="16"/>
  <c r="AB146" i="16"/>
  <c r="AB145" i="16"/>
  <c r="AB144" i="16"/>
  <c r="AB143" i="16"/>
  <c r="AB142" i="16"/>
  <c r="AB141" i="16"/>
  <c r="AB140" i="16"/>
  <c r="AB139" i="16"/>
  <c r="AB138" i="16"/>
  <c r="O138" i="16"/>
  <c r="N138" i="16"/>
  <c r="AB137" i="16"/>
  <c r="AB136" i="16"/>
  <c r="AB135" i="16"/>
  <c r="O135" i="16"/>
  <c r="N135" i="16"/>
  <c r="AB134" i="16"/>
  <c r="AB133" i="16"/>
  <c r="AB132" i="16"/>
  <c r="AB131" i="16"/>
  <c r="AB130" i="16"/>
  <c r="AB129" i="16"/>
  <c r="AB128" i="16"/>
  <c r="AB127" i="16"/>
  <c r="AB126" i="16"/>
  <c r="AB125" i="16"/>
  <c r="AB124" i="16"/>
  <c r="AB123" i="16"/>
  <c r="AB122" i="16"/>
  <c r="AB121" i="16"/>
  <c r="AB120" i="16"/>
  <c r="AB119" i="16"/>
  <c r="AB118" i="16"/>
  <c r="AB117" i="16"/>
  <c r="AB116" i="16"/>
  <c r="AB115" i="16"/>
  <c r="AB114" i="16"/>
  <c r="AB113" i="16"/>
  <c r="AB112" i="16"/>
  <c r="AB111" i="16"/>
  <c r="AB110" i="16"/>
  <c r="AB109" i="16"/>
  <c r="AB108" i="16"/>
  <c r="AB107" i="16"/>
  <c r="AB106" i="16"/>
  <c r="AB105" i="16"/>
  <c r="AB104" i="16"/>
  <c r="AB103" i="16"/>
  <c r="AB102" i="16"/>
  <c r="O102" i="16"/>
  <c r="N102" i="16"/>
  <c r="AB101" i="16"/>
  <c r="AB100" i="16"/>
  <c r="AB99" i="16"/>
  <c r="O99" i="16"/>
  <c r="N99" i="16"/>
  <c r="AB98" i="16"/>
  <c r="AB97" i="16"/>
  <c r="AB96" i="16"/>
  <c r="AB95" i="16"/>
  <c r="AB94" i="16"/>
  <c r="AB93" i="16"/>
  <c r="AB92" i="16"/>
  <c r="AB91" i="16"/>
  <c r="AB90" i="16"/>
  <c r="AB89" i="16"/>
  <c r="AB88" i="16"/>
  <c r="AB87" i="16"/>
  <c r="AB86" i="16"/>
  <c r="AB85" i="16"/>
  <c r="AB84" i="16"/>
  <c r="AB83" i="16"/>
  <c r="AB82" i="16"/>
  <c r="AB81" i="16"/>
  <c r="AB80" i="16"/>
  <c r="AB79" i="16"/>
  <c r="AB78" i="16"/>
  <c r="AB77" i="16"/>
  <c r="AB76" i="16"/>
  <c r="AB75" i="16"/>
  <c r="AB74" i="16"/>
  <c r="AB73" i="16"/>
  <c r="AB72" i="16"/>
  <c r="AB71" i="16"/>
  <c r="AB70" i="16"/>
  <c r="AB69" i="16"/>
  <c r="AB68" i="16"/>
  <c r="AB67" i="16"/>
  <c r="AB66" i="16"/>
  <c r="AB65" i="16"/>
  <c r="AB64" i="16"/>
  <c r="AB63" i="16"/>
  <c r="AB62" i="16"/>
  <c r="AB61" i="16"/>
  <c r="AB60" i="16"/>
  <c r="AB59" i="16"/>
  <c r="AB58" i="16"/>
  <c r="AB57" i="16"/>
  <c r="AB56" i="16"/>
  <c r="AB55" i="16"/>
  <c r="AB54" i="16"/>
  <c r="AB53" i="16"/>
  <c r="O53" i="16"/>
  <c r="N53" i="16"/>
  <c r="AB52" i="16"/>
  <c r="AB51" i="16"/>
  <c r="AB50" i="16"/>
  <c r="AB49" i="16"/>
  <c r="AB48" i="16"/>
  <c r="AB47" i="16"/>
  <c r="O47" i="16"/>
  <c r="N47" i="16"/>
  <c r="N5" i="16" s="1"/>
  <c r="AB46" i="16"/>
  <c r="AB45" i="16"/>
  <c r="AB44" i="16"/>
  <c r="O44" i="16"/>
  <c r="N44" i="16"/>
  <c r="AB43" i="16"/>
  <c r="AB42" i="16"/>
  <c r="AB41" i="16"/>
  <c r="AB40" i="16"/>
  <c r="AB39" i="16"/>
  <c r="AB38" i="16"/>
  <c r="AB37" i="16"/>
  <c r="AB36" i="16"/>
  <c r="AB35" i="16"/>
  <c r="AB34" i="16"/>
  <c r="AB33" i="16"/>
  <c r="AB32" i="16"/>
  <c r="AB31" i="16"/>
  <c r="AB30" i="16"/>
  <c r="AB29" i="16"/>
  <c r="AB28" i="16"/>
  <c r="AB27" i="16"/>
  <c r="AB26" i="16"/>
  <c r="AB25" i="16"/>
  <c r="AB24" i="16"/>
  <c r="AB23" i="16"/>
  <c r="AB22" i="16"/>
  <c r="AB21" i="16"/>
  <c r="AB20" i="16"/>
  <c r="AB19" i="16"/>
  <c r="AB18" i="16"/>
  <c r="AB17" i="16"/>
  <c r="AB16" i="16"/>
  <c r="AB15" i="16"/>
  <c r="AB14" i="16"/>
  <c r="AB13" i="16"/>
  <c r="AB12" i="16"/>
  <c r="AB11" i="16"/>
  <c r="W11" i="16"/>
  <c r="W5" i="16" s="1"/>
  <c r="X5" i="16"/>
  <c r="V5" i="16"/>
  <c r="S5" i="16"/>
  <c r="R5" i="16"/>
  <c r="Q5" i="16"/>
  <c r="AB115" i="15"/>
  <c r="AB114" i="15"/>
  <c r="AB113" i="15"/>
  <c r="AB112" i="15"/>
  <c r="AB111" i="15"/>
  <c r="AB110" i="15"/>
  <c r="AB109" i="15"/>
  <c r="AB108" i="15"/>
  <c r="AB107" i="15"/>
  <c r="AB106" i="15"/>
  <c r="AB105" i="15"/>
  <c r="AB104" i="15"/>
  <c r="AB103" i="15"/>
  <c r="AB102" i="15"/>
  <c r="AB101" i="15"/>
  <c r="AB100" i="15"/>
  <c r="AB99" i="15"/>
  <c r="AB98" i="15"/>
  <c r="AB97" i="15"/>
  <c r="AB96" i="15"/>
  <c r="AB95" i="15"/>
  <c r="AB94" i="15"/>
  <c r="AB93" i="15"/>
  <c r="AB92" i="15"/>
  <c r="AB91" i="15"/>
  <c r="AB90" i="15"/>
  <c r="AB89" i="15"/>
  <c r="AB88" i="15"/>
  <c r="AB87" i="15"/>
  <c r="AB86" i="15"/>
  <c r="AB85" i="15"/>
  <c r="AB84" i="15"/>
  <c r="AB83" i="15"/>
  <c r="AB82" i="15"/>
  <c r="AB81" i="15"/>
  <c r="AB80" i="15"/>
  <c r="AB79" i="15"/>
  <c r="AB78" i="15"/>
  <c r="AB77" i="15"/>
  <c r="AB76" i="15"/>
  <c r="AB75" i="15"/>
  <c r="AB74" i="15"/>
  <c r="AB73" i="15"/>
  <c r="AB72" i="15"/>
  <c r="AB71" i="15"/>
  <c r="AB70" i="15"/>
  <c r="AB69" i="15"/>
  <c r="AB68" i="15"/>
  <c r="AB67" i="15"/>
  <c r="AB66" i="15"/>
  <c r="AB65" i="15"/>
  <c r="AB64" i="15"/>
  <c r="AB63" i="15"/>
  <c r="AB62" i="15"/>
  <c r="AB61" i="15"/>
  <c r="AB60" i="15"/>
  <c r="AB59" i="15"/>
  <c r="AB58" i="15"/>
  <c r="AB57" i="15"/>
  <c r="AB56" i="15"/>
  <c r="AB55" i="15"/>
  <c r="AB54" i="15"/>
  <c r="AB53" i="15"/>
  <c r="AB52" i="15"/>
  <c r="AB51" i="15"/>
  <c r="AB50" i="15"/>
  <c r="AB49" i="15"/>
  <c r="AB48" i="15"/>
  <c r="AB47" i="15"/>
  <c r="AB46" i="15"/>
  <c r="AB45" i="15"/>
  <c r="AB44" i="15"/>
  <c r="AB43" i="15"/>
  <c r="AB42" i="15"/>
  <c r="AB41" i="15"/>
  <c r="AB40" i="15"/>
  <c r="AB39" i="15"/>
  <c r="AB38" i="15"/>
  <c r="AB37" i="15"/>
  <c r="AB36" i="15"/>
  <c r="AB35" i="15"/>
  <c r="AB34" i="15"/>
  <c r="AB33" i="15"/>
  <c r="AB32" i="15"/>
  <c r="AB31" i="15"/>
  <c r="AB30" i="15"/>
  <c r="AB29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W11" i="15"/>
  <c r="W5" i="15" s="1"/>
  <c r="X5" i="15"/>
  <c r="V5" i="15"/>
  <c r="S5" i="15"/>
  <c r="R5" i="15"/>
  <c r="Q5" i="15"/>
  <c r="O5" i="15"/>
  <c r="N5" i="15"/>
  <c r="AB170" i="14"/>
  <c r="O170" i="14"/>
  <c r="N170" i="14"/>
  <c r="AB169" i="14"/>
  <c r="O169" i="14"/>
  <c r="N169" i="14"/>
  <c r="AB168" i="14"/>
  <c r="O168" i="14"/>
  <c r="N168" i="14"/>
  <c r="AB167" i="14"/>
  <c r="O167" i="14"/>
  <c r="N167" i="14"/>
  <c r="AB166" i="14"/>
  <c r="O166" i="14"/>
  <c r="N166" i="14"/>
  <c r="AB165" i="14"/>
  <c r="O165" i="14"/>
  <c r="N165" i="14"/>
  <c r="AB164" i="14"/>
  <c r="O164" i="14"/>
  <c r="N164" i="14"/>
  <c r="AB163" i="14"/>
  <c r="O163" i="14"/>
  <c r="N163" i="14"/>
  <c r="AB162" i="14"/>
  <c r="O162" i="14"/>
  <c r="N162" i="14"/>
  <c r="AB161" i="14"/>
  <c r="O161" i="14"/>
  <c r="N161" i="14"/>
  <c r="AB160" i="14"/>
  <c r="O160" i="14"/>
  <c r="N160" i="14"/>
  <c r="AB159" i="14"/>
  <c r="O159" i="14"/>
  <c r="N159" i="14"/>
  <c r="AB158" i="14"/>
  <c r="O158" i="14"/>
  <c r="N158" i="14"/>
  <c r="AB157" i="14"/>
  <c r="O157" i="14"/>
  <c r="N157" i="14"/>
  <c r="AB156" i="14"/>
  <c r="O156" i="14"/>
  <c r="N156" i="14"/>
  <c r="AB155" i="14"/>
  <c r="O155" i="14"/>
  <c r="N155" i="14"/>
  <c r="AB154" i="14"/>
  <c r="O154" i="14"/>
  <c r="N154" i="14"/>
  <c r="AB153" i="14"/>
  <c r="O153" i="14"/>
  <c r="N153" i="14"/>
  <c r="AB152" i="14"/>
  <c r="O152" i="14"/>
  <c r="N152" i="14"/>
  <c r="AB151" i="14"/>
  <c r="O151" i="14"/>
  <c r="N151" i="14"/>
  <c r="AB150" i="14"/>
  <c r="O150" i="14"/>
  <c r="N150" i="14"/>
  <c r="AB149" i="14"/>
  <c r="O149" i="14"/>
  <c r="N149" i="14"/>
  <c r="AB148" i="14"/>
  <c r="O148" i="14"/>
  <c r="N148" i="14"/>
  <c r="AB147" i="14"/>
  <c r="O147" i="14"/>
  <c r="N147" i="14"/>
  <c r="AB146" i="14"/>
  <c r="AB145" i="14"/>
  <c r="AB144" i="14"/>
  <c r="AB143" i="14"/>
  <c r="AB142" i="14"/>
  <c r="AB141" i="14"/>
  <c r="AB140" i="14"/>
  <c r="AB139" i="14"/>
  <c r="AB138" i="14"/>
  <c r="AB137" i="14"/>
  <c r="AB136" i="14"/>
  <c r="AB135" i="14"/>
  <c r="AB134" i="14"/>
  <c r="AB133" i="14"/>
  <c r="AB132" i="14"/>
  <c r="AB131" i="14"/>
  <c r="O131" i="14"/>
  <c r="N131" i="14"/>
  <c r="AB130" i="14"/>
  <c r="O130" i="14"/>
  <c r="N130" i="14"/>
  <c r="AB129" i="14"/>
  <c r="N129" i="14"/>
  <c r="AB128" i="14"/>
  <c r="AB127" i="14"/>
  <c r="O127" i="14"/>
  <c r="N127" i="14"/>
  <c r="AB126" i="14"/>
  <c r="O126" i="14"/>
  <c r="N126" i="14"/>
  <c r="AB125" i="14"/>
  <c r="N125" i="14"/>
  <c r="AB124" i="14"/>
  <c r="N124" i="14"/>
  <c r="AB123" i="14"/>
  <c r="AB122" i="14"/>
  <c r="AB121" i="14"/>
  <c r="AB120" i="14"/>
  <c r="AB119" i="14"/>
  <c r="AB118" i="14"/>
  <c r="AB117" i="14"/>
  <c r="AB116" i="14"/>
  <c r="AB115" i="14"/>
  <c r="AB114" i="14"/>
  <c r="AB113" i="14"/>
  <c r="AB112" i="14"/>
  <c r="AB111" i="14"/>
  <c r="AB110" i="14"/>
  <c r="AB109" i="14"/>
  <c r="AB108" i="14"/>
  <c r="AB107" i="14"/>
  <c r="AB106" i="14"/>
  <c r="AB105" i="14"/>
  <c r="AB104" i="14"/>
  <c r="AB103" i="14"/>
  <c r="O103" i="14"/>
  <c r="N103" i="14"/>
  <c r="AB102" i="14"/>
  <c r="N102" i="14"/>
  <c r="AB101" i="14"/>
  <c r="AB100" i="14"/>
  <c r="O100" i="14"/>
  <c r="N100" i="14"/>
  <c r="AB99" i="14"/>
  <c r="N99" i="14"/>
  <c r="AB98" i="14"/>
  <c r="N98" i="14"/>
  <c r="N5" i="14" s="1"/>
  <c r="AB97" i="14"/>
  <c r="AB96" i="14"/>
  <c r="AB95" i="14"/>
  <c r="AB94" i="14"/>
  <c r="AB93" i="14"/>
  <c r="AB92" i="14"/>
  <c r="AB91" i="14"/>
  <c r="AB90" i="14"/>
  <c r="AB89" i="14"/>
  <c r="AB88" i="14"/>
  <c r="AB87" i="14"/>
  <c r="AB86" i="14"/>
  <c r="AB85" i="14"/>
  <c r="AB84" i="14"/>
  <c r="AB83" i="14"/>
  <c r="AB82" i="14"/>
  <c r="AB81" i="14"/>
  <c r="AB80" i="14"/>
  <c r="AB79" i="14"/>
  <c r="AB78" i="14"/>
  <c r="AB77" i="14"/>
  <c r="AB76" i="14"/>
  <c r="AB75" i="14"/>
  <c r="AB74" i="14"/>
  <c r="AB73" i="14"/>
  <c r="AB72" i="14"/>
  <c r="AB71" i="14"/>
  <c r="AB70" i="14"/>
  <c r="AB69" i="14"/>
  <c r="AB68" i="14"/>
  <c r="AB67" i="14"/>
  <c r="AB66" i="14"/>
  <c r="AB65" i="14"/>
  <c r="AB64" i="14"/>
  <c r="AB63" i="14"/>
  <c r="AB62" i="14"/>
  <c r="AB61" i="14"/>
  <c r="AB60" i="14"/>
  <c r="AB59" i="14"/>
  <c r="AB58" i="14"/>
  <c r="AB57" i="14"/>
  <c r="AB56" i="14"/>
  <c r="AB55" i="14"/>
  <c r="AB54" i="14"/>
  <c r="AB53" i="14"/>
  <c r="AB52" i="14"/>
  <c r="AB51" i="14"/>
  <c r="AB50" i="14"/>
  <c r="AB49" i="14"/>
  <c r="AB48" i="14"/>
  <c r="AB47" i="14"/>
  <c r="AB46" i="14"/>
  <c r="AB45" i="14"/>
  <c r="AB44" i="14"/>
  <c r="AB43" i="14"/>
  <c r="AB42" i="14"/>
  <c r="AB41" i="14"/>
  <c r="AB40" i="14"/>
  <c r="AB39" i="14"/>
  <c r="AB38" i="14"/>
  <c r="AB37" i="14"/>
  <c r="AB36" i="14"/>
  <c r="AB35" i="14"/>
  <c r="AB34" i="14"/>
  <c r="AB33" i="14"/>
  <c r="AB32" i="14"/>
  <c r="AB31" i="14"/>
  <c r="AB30" i="14"/>
  <c r="AB29" i="14"/>
  <c r="AB28" i="14"/>
  <c r="AB27" i="14"/>
  <c r="AB26" i="14"/>
  <c r="AB25" i="14"/>
  <c r="AB24" i="14"/>
  <c r="AB23" i="14"/>
  <c r="AB22" i="14"/>
  <c r="AB21" i="14"/>
  <c r="AB20" i="14"/>
  <c r="AB19" i="14"/>
  <c r="AB18" i="14"/>
  <c r="AB17" i="14"/>
  <c r="AB16" i="14"/>
  <c r="AB15" i="14"/>
  <c r="AB14" i="14"/>
  <c r="AB13" i="14"/>
  <c r="AB12" i="14"/>
  <c r="AB11" i="14"/>
  <c r="X5" i="14"/>
  <c r="W5" i="14"/>
  <c r="V5" i="14"/>
  <c r="S5" i="14"/>
  <c r="R5" i="14"/>
  <c r="Q5" i="14"/>
  <c r="O5" i="14"/>
  <c r="AB108" i="13"/>
  <c r="AB107" i="13"/>
  <c r="AB106" i="13"/>
  <c r="AB105" i="13"/>
  <c r="AB104" i="13"/>
  <c r="AB103" i="13"/>
  <c r="AB102" i="13"/>
  <c r="AB101" i="13"/>
  <c r="AB100" i="13"/>
  <c r="AB99" i="13"/>
  <c r="AB98" i="13"/>
  <c r="AB97" i="13"/>
  <c r="AB96" i="13"/>
  <c r="AB95" i="13"/>
  <c r="AB94" i="13"/>
  <c r="AB93" i="13"/>
  <c r="AB92" i="13"/>
  <c r="AB91" i="13"/>
  <c r="AB90" i="13"/>
  <c r="AB89" i="13"/>
  <c r="AB88" i="13"/>
  <c r="AB87" i="13"/>
  <c r="AB86" i="13"/>
  <c r="AB85" i="13"/>
  <c r="AB84" i="13"/>
  <c r="AB83" i="13"/>
  <c r="AB82" i="13"/>
  <c r="AB81" i="13"/>
  <c r="AB80" i="13"/>
  <c r="AB79" i="13"/>
  <c r="AB78" i="13"/>
  <c r="AB77" i="13"/>
  <c r="AB76" i="13"/>
  <c r="AB75" i="13"/>
  <c r="AB74" i="13"/>
  <c r="AB73" i="13"/>
  <c r="AB72" i="13"/>
  <c r="AB71" i="13"/>
  <c r="AB70" i="13"/>
  <c r="AB69" i="13"/>
  <c r="AB68" i="13"/>
  <c r="AB67" i="13"/>
  <c r="AB66" i="13"/>
  <c r="AB65" i="13"/>
  <c r="AB64" i="13"/>
  <c r="AB63" i="13"/>
  <c r="AB62" i="13"/>
  <c r="AB61" i="13"/>
  <c r="AB60" i="13"/>
  <c r="AB59" i="13"/>
  <c r="AB58" i="13"/>
  <c r="AB57" i="13"/>
  <c r="AB56" i="13"/>
  <c r="AB55" i="13"/>
  <c r="AB54" i="13"/>
  <c r="AB53" i="13"/>
  <c r="AB52" i="13"/>
  <c r="AB51" i="13"/>
  <c r="AB50" i="13"/>
  <c r="AB49" i="13"/>
  <c r="AB48" i="13"/>
  <c r="AB47" i="13"/>
  <c r="AB46" i="13"/>
  <c r="AB45" i="13"/>
  <c r="AB44" i="13"/>
  <c r="AB43" i="13"/>
  <c r="AB42" i="13"/>
  <c r="AB41" i="13"/>
  <c r="AB40" i="13"/>
  <c r="AB39" i="13"/>
  <c r="AB38" i="13"/>
  <c r="AB37" i="13"/>
  <c r="AB36" i="13"/>
  <c r="AB35" i="13"/>
  <c r="AB34" i="13"/>
  <c r="AB33" i="13"/>
  <c r="AB32" i="13"/>
  <c r="AB31" i="13"/>
  <c r="AB30" i="13"/>
  <c r="AB29" i="13"/>
  <c r="AB28" i="13"/>
  <c r="AB27" i="13"/>
  <c r="AB26" i="13"/>
  <c r="AB25" i="13"/>
  <c r="AB24" i="13"/>
  <c r="AB23" i="13"/>
  <c r="AB22" i="13"/>
  <c r="AB21" i="13"/>
  <c r="AB20" i="13"/>
  <c r="AB19" i="13"/>
  <c r="AB18" i="13"/>
  <c r="AB17" i="13"/>
  <c r="AB16" i="13"/>
  <c r="AB15" i="13"/>
  <c r="AB14" i="13"/>
  <c r="AB13" i="13"/>
  <c r="AB12" i="13"/>
  <c r="AB11" i="13"/>
  <c r="W11" i="13"/>
  <c r="W5" i="13" s="1"/>
  <c r="X5" i="13"/>
  <c r="V5" i="13"/>
  <c r="S5" i="13"/>
  <c r="R5" i="13"/>
  <c r="Q5" i="13"/>
  <c r="O5" i="13"/>
  <c r="N5" i="13"/>
  <c r="AB145" i="12"/>
  <c r="AB144" i="12"/>
  <c r="AB143" i="12"/>
  <c r="AB142" i="12"/>
  <c r="AB141" i="12"/>
  <c r="AB140" i="12"/>
  <c r="AB139" i="12"/>
  <c r="AB138" i="12"/>
  <c r="AB137" i="12"/>
  <c r="AB136" i="12"/>
  <c r="AB135" i="12"/>
  <c r="AB134" i="12"/>
  <c r="AB133" i="12"/>
  <c r="AB132" i="12"/>
  <c r="AB131" i="12"/>
  <c r="AB130" i="12"/>
  <c r="AB129" i="12"/>
  <c r="AB128" i="12"/>
  <c r="AB127" i="12"/>
  <c r="AB126" i="12"/>
  <c r="AB125" i="12"/>
  <c r="AB124" i="12"/>
  <c r="AB123" i="12"/>
  <c r="AB122" i="12"/>
  <c r="AB121" i="12"/>
  <c r="AB120" i="12"/>
  <c r="AB119" i="12"/>
  <c r="AB118" i="12"/>
  <c r="AB117" i="12"/>
  <c r="AB116" i="12"/>
  <c r="AB115" i="12"/>
  <c r="AB114" i="12"/>
  <c r="AB113" i="12"/>
  <c r="AB112" i="12"/>
  <c r="AB111" i="12"/>
  <c r="AB110" i="12"/>
  <c r="AB109" i="12"/>
  <c r="AB108" i="12"/>
  <c r="AB107" i="12"/>
  <c r="AB106" i="12"/>
  <c r="AB105" i="12"/>
  <c r="AB104" i="12"/>
  <c r="AB103" i="12"/>
  <c r="AB102" i="12"/>
  <c r="AB101" i="12"/>
  <c r="AB100" i="12"/>
  <c r="AB99" i="12"/>
  <c r="AB98" i="12"/>
  <c r="AB97" i="12"/>
  <c r="AB96" i="12"/>
  <c r="AB95" i="12"/>
  <c r="AB94" i="12"/>
  <c r="AB93" i="12"/>
  <c r="AB92" i="12"/>
  <c r="AB91" i="12"/>
  <c r="AB90" i="12"/>
  <c r="AB89" i="12"/>
  <c r="AB88" i="12"/>
  <c r="AB87" i="12"/>
  <c r="AB86" i="12"/>
  <c r="AB85" i="12"/>
  <c r="AB84" i="12"/>
  <c r="AB83" i="12"/>
  <c r="AB82" i="12"/>
  <c r="AB81" i="12"/>
  <c r="AB80" i="12"/>
  <c r="AB79" i="12"/>
  <c r="AB78" i="12"/>
  <c r="AB77" i="12"/>
  <c r="AB76" i="12"/>
  <c r="AB75" i="12"/>
  <c r="AB74" i="12"/>
  <c r="AB73" i="12"/>
  <c r="AB72" i="12"/>
  <c r="AB71" i="12"/>
  <c r="AB70" i="12"/>
  <c r="AB69" i="12"/>
  <c r="AB68" i="12"/>
  <c r="AB67" i="12"/>
  <c r="AB66" i="12"/>
  <c r="AB65" i="12"/>
  <c r="AB64" i="12"/>
  <c r="AB63" i="12"/>
  <c r="AB62" i="12"/>
  <c r="AB61" i="12"/>
  <c r="AB60" i="12"/>
  <c r="AB59" i="12"/>
  <c r="AB58" i="12"/>
  <c r="AB57" i="12"/>
  <c r="AB56" i="12"/>
  <c r="AB55" i="12"/>
  <c r="AB54" i="12"/>
  <c r="AB53" i="12"/>
  <c r="AB52" i="12"/>
  <c r="AB51" i="12"/>
  <c r="AB50" i="12"/>
  <c r="AB49" i="12"/>
  <c r="AB48" i="12"/>
  <c r="AB47" i="12"/>
  <c r="AB46" i="12"/>
  <c r="AB45" i="12"/>
  <c r="AB44" i="12"/>
  <c r="AB43" i="12"/>
  <c r="AB42" i="12"/>
  <c r="AB41" i="12"/>
  <c r="AB40" i="12"/>
  <c r="AB39" i="12"/>
  <c r="AB38" i="12"/>
  <c r="AB37" i="12"/>
  <c r="AB36" i="12"/>
  <c r="AB35" i="12"/>
  <c r="AB34" i="12"/>
  <c r="AB33" i="12"/>
  <c r="AB32" i="12"/>
  <c r="AB31" i="12"/>
  <c r="AB30" i="12"/>
  <c r="AB29" i="12"/>
  <c r="AB28" i="12"/>
  <c r="AB27" i="12"/>
  <c r="AB26" i="12"/>
  <c r="AB25" i="12"/>
  <c r="AB24" i="12"/>
  <c r="AB23" i="12"/>
  <c r="AB22" i="12"/>
  <c r="AB21" i="12"/>
  <c r="AB20" i="12"/>
  <c r="AB19" i="12"/>
  <c r="AB18" i="12"/>
  <c r="AB17" i="12"/>
  <c r="AB16" i="12"/>
  <c r="AB15" i="12"/>
  <c r="AB14" i="12"/>
  <c r="AB13" i="12"/>
  <c r="AB12" i="12"/>
  <c r="AB11" i="12"/>
  <c r="W11" i="12"/>
  <c r="W5" i="12" s="1"/>
  <c r="X5" i="12"/>
  <c r="V5" i="12"/>
  <c r="S5" i="12"/>
  <c r="R5" i="12"/>
  <c r="Q5" i="12"/>
  <c r="O5" i="12"/>
  <c r="N5" i="12"/>
  <c r="AB145" i="11"/>
  <c r="AB144" i="11"/>
  <c r="AB143" i="11"/>
  <c r="AB142" i="11"/>
  <c r="AB141" i="11"/>
  <c r="AB140" i="11"/>
  <c r="AB139" i="11"/>
  <c r="AB138" i="11"/>
  <c r="AB137" i="11"/>
  <c r="AB136" i="11"/>
  <c r="AB135" i="11"/>
  <c r="AB134" i="11"/>
  <c r="AB133" i="11"/>
  <c r="AB132" i="11"/>
  <c r="AB131" i="11"/>
  <c r="AB130" i="11"/>
  <c r="AB129" i="11"/>
  <c r="AB128" i="11"/>
  <c r="AB127" i="11"/>
  <c r="AB126" i="11"/>
  <c r="AB125" i="11"/>
  <c r="AB124" i="11"/>
  <c r="AB123" i="11"/>
  <c r="AB122" i="11"/>
  <c r="AB121" i="11"/>
  <c r="AB120" i="11"/>
  <c r="AB119" i="11"/>
  <c r="AB118" i="11"/>
  <c r="AB117" i="11"/>
  <c r="AB116" i="11"/>
  <c r="AB115" i="11"/>
  <c r="AB114" i="11"/>
  <c r="AB113" i="11"/>
  <c r="AB112" i="11"/>
  <c r="AB111" i="11"/>
  <c r="AB110" i="11"/>
  <c r="AB109" i="11"/>
  <c r="AB108" i="11"/>
  <c r="AB107" i="11"/>
  <c r="AB106" i="11"/>
  <c r="AB105" i="11"/>
  <c r="AB104" i="11"/>
  <c r="AB103" i="11"/>
  <c r="AB102" i="11"/>
  <c r="AB101" i="11"/>
  <c r="AB100" i="11"/>
  <c r="AB99" i="11"/>
  <c r="AB98" i="11"/>
  <c r="AB97" i="11"/>
  <c r="AB96" i="11"/>
  <c r="AB95" i="11"/>
  <c r="AB94" i="11"/>
  <c r="AB93" i="11"/>
  <c r="AB92" i="11"/>
  <c r="AB91" i="11"/>
  <c r="AB90" i="11"/>
  <c r="AB89" i="11"/>
  <c r="AB88" i="11"/>
  <c r="AB87" i="11"/>
  <c r="AB86" i="11"/>
  <c r="AB85" i="11"/>
  <c r="AB84" i="11"/>
  <c r="AB83" i="11"/>
  <c r="AB82" i="11"/>
  <c r="AB81" i="11"/>
  <c r="AB80" i="11"/>
  <c r="AB79" i="11"/>
  <c r="AB78" i="11"/>
  <c r="AB77" i="11"/>
  <c r="AB76" i="11"/>
  <c r="AB75" i="11"/>
  <c r="AB74" i="11"/>
  <c r="AB73" i="11"/>
  <c r="AB72" i="11"/>
  <c r="AB71" i="11"/>
  <c r="AB70" i="11"/>
  <c r="AB69" i="11"/>
  <c r="AB68" i="11"/>
  <c r="AB67" i="11"/>
  <c r="AB66" i="11"/>
  <c r="AB65" i="11"/>
  <c r="AB64" i="11"/>
  <c r="AB63" i="11"/>
  <c r="AB62" i="11"/>
  <c r="AB61" i="11"/>
  <c r="AB60" i="11"/>
  <c r="AB59" i="11"/>
  <c r="AB58" i="11"/>
  <c r="AB57" i="11"/>
  <c r="AB56" i="11"/>
  <c r="AB55" i="11"/>
  <c r="AB54" i="11"/>
  <c r="AB53" i="11"/>
  <c r="AB52" i="11"/>
  <c r="AB51" i="11"/>
  <c r="AB50" i="11"/>
  <c r="AB49" i="11"/>
  <c r="AB48" i="11"/>
  <c r="AB47" i="11"/>
  <c r="AB46" i="11"/>
  <c r="AB45" i="11"/>
  <c r="AB44" i="11"/>
  <c r="AB43" i="11"/>
  <c r="AB42" i="11"/>
  <c r="AB41" i="11"/>
  <c r="AB40" i="11"/>
  <c r="AB39" i="11"/>
  <c r="AB38" i="11"/>
  <c r="AB37" i="11"/>
  <c r="AB36" i="11"/>
  <c r="AB35" i="11"/>
  <c r="AB34" i="11"/>
  <c r="AB33" i="11"/>
  <c r="AB32" i="11"/>
  <c r="AB31" i="11"/>
  <c r="AB30" i="11"/>
  <c r="AB29" i="11"/>
  <c r="AB28" i="11"/>
  <c r="AB27" i="11"/>
  <c r="AB26" i="11"/>
  <c r="AB25" i="11"/>
  <c r="AB24" i="11"/>
  <c r="AB23" i="11"/>
  <c r="AB22" i="11"/>
  <c r="AB21" i="11"/>
  <c r="AB20" i="11"/>
  <c r="AB19" i="11"/>
  <c r="AB18" i="11"/>
  <c r="AB17" i="11"/>
  <c r="AB16" i="11"/>
  <c r="AB15" i="11"/>
  <c r="O15" i="11"/>
  <c r="O5" i="11" s="1"/>
  <c r="N15" i="11"/>
  <c r="N5" i="11" s="1"/>
  <c r="AB14" i="11"/>
  <c r="AB13" i="11"/>
  <c r="AB12" i="11"/>
  <c r="AB11" i="11"/>
  <c r="W11" i="11"/>
  <c r="W5" i="11" s="1"/>
  <c r="X5" i="11"/>
  <c r="V5" i="11"/>
  <c r="S5" i="11"/>
  <c r="R5" i="11"/>
  <c r="Q5" i="11"/>
  <c r="AB129" i="10"/>
  <c r="AB128" i="10"/>
  <c r="AB127" i="10"/>
  <c r="AB126" i="10"/>
  <c r="AB125" i="10"/>
  <c r="AB124" i="10"/>
  <c r="AB123" i="10"/>
  <c r="AB122" i="10"/>
  <c r="AB121" i="10"/>
  <c r="AB120" i="10"/>
  <c r="AB119" i="10"/>
  <c r="AB118" i="10"/>
  <c r="AB117" i="10"/>
  <c r="AB116" i="10"/>
  <c r="AB115" i="10"/>
  <c r="AB114" i="10"/>
  <c r="AB113" i="10"/>
  <c r="AB112" i="10"/>
  <c r="AB111" i="10"/>
  <c r="AB110" i="10"/>
  <c r="AB109" i="10"/>
  <c r="AB108" i="10"/>
  <c r="AB107" i="10"/>
  <c r="AB106" i="10"/>
  <c r="AB105" i="10"/>
  <c r="AB104" i="10"/>
  <c r="AB103" i="10"/>
  <c r="AB102" i="10"/>
  <c r="AB101" i="10"/>
  <c r="AB100" i="10"/>
  <c r="AB99" i="10"/>
  <c r="AB98" i="10"/>
  <c r="AB97" i="10"/>
  <c r="AB96" i="10"/>
  <c r="AB95" i="10"/>
  <c r="AB94" i="10"/>
  <c r="AB93" i="10"/>
  <c r="AB92" i="10"/>
  <c r="AB91" i="10"/>
  <c r="AB90" i="10"/>
  <c r="AB89" i="10"/>
  <c r="AB88" i="10"/>
  <c r="AB87" i="10"/>
  <c r="AB86" i="10"/>
  <c r="AB85" i="10"/>
  <c r="AB84" i="10"/>
  <c r="AB83" i="10"/>
  <c r="AB82" i="10"/>
  <c r="AB81" i="10"/>
  <c r="AB80" i="10"/>
  <c r="AB79" i="10"/>
  <c r="AB78" i="10"/>
  <c r="AB77" i="10"/>
  <c r="AB76" i="10"/>
  <c r="AB75" i="10"/>
  <c r="AB74" i="10"/>
  <c r="AB73" i="10"/>
  <c r="AB72" i="10"/>
  <c r="AB71" i="10"/>
  <c r="AB70" i="10"/>
  <c r="AB69" i="10"/>
  <c r="AB68" i="10"/>
  <c r="AB67" i="10"/>
  <c r="AB66" i="10"/>
  <c r="AB65" i="10"/>
  <c r="AB64" i="10"/>
  <c r="AB63" i="10"/>
  <c r="AB62" i="10"/>
  <c r="AB61" i="10"/>
  <c r="AB60" i="10"/>
  <c r="AB59" i="10"/>
  <c r="AB58" i="10"/>
  <c r="AB57" i="10"/>
  <c r="AB56" i="10"/>
  <c r="AB55" i="10"/>
  <c r="AB54" i="10"/>
  <c r="AB53" i="10"/>
  <c r="AB52" i="10"/>
  <c r="AB51" i="10"/>
  <c r="AB50" i="10"/>
  <c r="AB49" i="10"/>
  <c r="AB48" i="10"/>
  <c r="AB47" i="10"/>
  <c r="AB46" i="10"/>
  <c r="AB45" i="10"/>
  <c r="AB44" i="10"/>
  <c r="AB43" i="10"/>
  <c r="AB42" i="10"/>
  <c r="AB41" i="10"/>
  <c r="AB40" i="10"/>
  <c r="AB39" i="10"/>
  <c r="AB38" i="10"/>
  <c r="AB37" i="10"/>
  <c r="AB36" i="10"/>
  <c r="AB35" i="10"/>
  <c r="AB34" i="10"/>
  <c r="AB33" i="10"/>
  <c r="AB32" i="10"/>
  <c r="AB31" i="10"/>
  <c r="AB30" i="10"/>
  <c r="AB29" i="10"/>
  <c r="AB28" i="10"/>
  <c r="AB27" i="10"/>
  <c r="AB26" i="10"/>
  <c r="AB25" i="10"/>
  <c r="AB24" i="10"/>
  <c r="AB23" i="10"/>
  <c r="AB22" i="10"/>
  <c r="AB21" i="10"/>
  <c r="AB20" i="10"/>
  <c r="AB19" i="10"/>
  <c r="AB18" i="10"/>
  <c r="AB17" i="10"/>
  <c r="AB16" i="10"/>
  <c r="AB15" i="10"/>
  <c r="AB14" i="10"/>
  <c r="AB13" i="10"/>
  <c r="AB12" i="10"/>
  <c r="AB11" i="10"/>
  <c r="W11" i="10"/>
  <c r="W5" i="10" s="1"/>
  <c r="X5" i="10"/>
  <c r="V5" i="10"/>
  <c r="S5" i="10"/>
  <c r="R5" i="10"/>
  <c r="Q5" i="10"/>
  <c r="O5" i="10"/>
  <c r="N5" i="10"/>
  <c r="AB131" i="9"/>
  <c r="AB130" i="9"/>
  <c r="AB129" i="9"/>
  <c r="AB128" i="9"/>
  <c r="AB127" i="9"/>
  <c r="AB126" i="9"/>
  <c r="AB125" i="9"/>
  <c r="AB124" i="9"/>
  <c r="AB123" i="9"/>
  <c r="AB122" i="9"/>
  <c r="AB121" i="9"/>
  <c r="AB120" i="9"/>
  <c r="AB119" i="9"/>
  <c r="AB118" i="9"/>
  <c r="AB117" i="9"/>
  <c r="AB116" i="9"/>
  <c r="AB115" i="9"/>
  <c r="AB114" i="9"/>
  <c r="AB113" i="9"/>
  <c r="AB112" i="9"/>
  <c r="AB111" i="9"/>
  <c r="AB110" i="9"/>
  <c r="AB109" i="9"/>
  <c r="AB108" i="9"/>
  <c r="AB107" i="9"/>
  <c r="AB106" i="9"/>
  <c r="AB105" i="9"/>
  <c r="AB104" i="9"/>
  <c r="AB103" i="9"/>
  <c r="AB102" i="9"/>
  <c r="AB101" i="9"/>
  <c r="AB100" i="9"/>
  <c r="AB99" i="9"/>
  <c r="AB98" i="9"/>
  <c r="AB97" i="9"/>
  <c r="AB96" i="9"/>
  <c r="AB95" i="9"/>
  <c r="AB94" i="9"/>
  <c r="AB93" i="9"/>
  <c r="AB92" i="9"/>
  <c r="AB91" i="9"/>
  <c r="AB90" i="9"/>
  <c r="AB89" i="9"/>
  <c r="AB88" i="9"/>
  <c r="AB87" i="9"/>
  <c r="AB86" i="9"/>
  <c r="AB85" i="9"/>
  <c r="AB84" i="9"/>
  <c r="AB83" i="9"/>
  <c r="AB82" i="9"/>
  <c r="AB81" i="9"/>
  <c r="AB80" i="9"/>
  <c r="AB79" i="9"/>
  <c r="AB78" i="9"/>
  <c r="AB77" i="9"/>
  <c r="AB76" i="9"/>
  <c r="AB75" i="9"/>
  <c r="AB74" i="9"/>
  <c r="AB73" i="9"/>
  <c r="AB72" i="9"/>
  <c r="AB71" i="9"/>
  <c r="AB70" i="9"/>
  <c r="AB69" i="9"/>
  <c r="AB68" i="9"/>
  <c r="AB67" i="9"/>
  <c r="AB66" i="9"/>
  <c r="AB65" i="9"/>
  <c r="AB64" i="9"/>
  <c r="AB63" i="9"/>
  <c r="AB62" i="9"/>
  <c r="AB61" i="9"/>
  <c r="AB60" i="9"/>
  <c r="AB59" i="9"/>
  <c r="AB58" i="9"/>
  <c r="AB57" i="9"/>
  <c r="AB56" i="9"/>
  <c r="AB55" i="9"/>
  <c r="AB54" i="9"/>
  <c r="AB53" i="9"/>
  <c r="AB52" i="9"/>
  <c r="AB51" i="9"/>
  <c r="AB50" i="9"/>
  <c r="AB49" i="9"/>
  <c r="AB48" i="9"/>
  <c r="AB47" i="9"/>
  <c r="AB46" i="9"/>
  <c r="AB45" i="9"/>
  <c r="AB44" i="9"/>
  <c r="AB43" i="9"/>
  <c r="AB42" i="9"/>
  <c r="AB41" i="9"/>
  <c r="AB40" i="9"/>
  <c r="AB39" i="9"/>
  <c r="AB38" i="9"/>
  <c r="AB37" i="9"/>
  <c r="AB36" i="9"/>
  <c r="AB35" i="9"/>
  <c r="AB34" i="9"/>
  <c r="AB33" i="9"/>
  <c r="AB32" i="9"/>
  <c r="AB31" i="9"/>
  <c r="AB30" i="9"/>
  <c r="AB29" i="9"/>
  <c r="AB28" i="9"/>
  <c r="AB27" i="9"/>
  <c r="AB26" i="9"/>
  <c r="AB25" i="9"/>
  <c r="AB24" i="9"/>
  <c r="AB23" i="9"/>
  <c r="AB22" i="9"/>
  <c r="AB21" i="9"/>
  <c r="AB20" i="9"/>
  <c r="AB19" i="9"/>
  <c r="AB18" i="9"/>
  <c r="AB17" i="9"/>
  <c r="AB16" i="9"/>
  <c r="AB15" i="9"/>
  <c r="AB14" i="9"/>
  <c r="AB13" i="9"/>
  <c r="AB12" i="9"/>
  <c r="AB11" i="9"/>
  <c r="W11" i="9"/>
  <c r="W5" i="9" s="1"/>
  <c r="X5" i="9"/>
  <c r="V5" i="9"/>
  <c r="S5" i="9"/>
  <c r="R5" i="9"/>
  <c r="Q5" i="9"/>
  <c r="O5" i="9"/>
  <c r="N5" i="9"/>
  <c r="AB174" i="8"/>
  <c r="W174" i="8"/>
  <c r="X174" i="8" s="1"/>
  <c r="AB173" i="8"/>
  <c r="W173" i="8"/>
  <c r="X173" i="8" s="1"/>
  <c r="AB172" i="8"/>
  <c r="W172" i="8"/>
  <c r="X172" i="8" s="1"/>
  <c r="AB171" i="8"/>
  <c r="W171" i="8"/>
  <c r="X171" i="8" s="1"/>
  <c r="AB170" i="8"/>
  <c r="W170" i="8"/>
  <c r="X170" i="8" s="1"/>
  <c r="AB169" i="8"/>
  <c r="W169" i="8"/>
  <c r="X169" i="8" s="1"/>
  <c r="AB168" i="8"/>
  <c r="W168" i="8"/>
  <c r="X168" i="8" s="1"/>
  <c r="AB167" i="8"/>
  <c r="W167" i="8"/>
  <c r="X167" i="8" s="1"/>
  <c r="AB166" i="8"/>
  <c r="W166" i="8"/>
  <c r="X166" i="8" s="1"/>
  <c r="AB165" i="8"/>
  <c r="W165" i="8"/>
  <c r="X165" i="8" s="1"/>
  <c r="AB164" i="8"/>
  <c r="W164" i="8"/>
  <c r="X164" i="8" s="1"/>
  <c r="AB163" i="8"/>
  <c r="W163" i="8"/>
  <c r="X163" i="8" s="1"/>
  <c r="AB162" i="8"/>
  <c r="X162" i="8"/>
  <c r="W162" i="8"/>
  <c r="AB161" i="8"/>
  <c r="W161" i="8"/>
  <c r="X161" i="8" s="1"/>
  <c r="AB160" i="8"/>
  <c r="W160" i="8"/>
  <c r="X160" i="8" s="1"/>
  <c r="AB159" i="8"/>
  <c r="W159" i="8"/>
  <c r="X159" i="8" s="1"/>
  <c r="AB158" i="8"/>
  <c r="X158" i="8"/>
  <c r="W158" i="8"/>
  <c r="AB157" i="8"/>
  <c r="W157" i="8"/>
  <c r="X157" i="8" s="1"/>
  <c r="AB156" i="8"/>
  <c r="W156" i="8"/>
  <c r="X156" i="8" s="1"/>
  <c r="AB155" i="8"/>
  <c r="X155" i="8"/>
  <c r="W155" i="8"/>
  <c r="AB154" i="8"/>
  <c r="W154" i="8"/>
  <c r="X154" i="8" s="1"/>
  <c r="AB153" i="8"/>
  <c r="W153" i="8"/>
  <c r="X153" i="8" s="1"/>
  <c r="AB152" i="8"/>
  <c r="W152" i="8"/>
  <c r="X152" i="8" s="1"/>
  <c r="AB151" i="8"/>
  <c r="W151" i="8"/>
  <c r="X151" i="8" s="1"/>
  <c r="AB150" i="8"/>
  <c r="W150" i="8"/>
  <c r="X150" i="8" s="1"/>
  <c r="AB149" i="8"/>
  <c r="W149" i="8"/>
  <c r="X149" i="8" s="1"/>
  <c r="AB148" i="8"/>
  <c r="X148" i="8"/>
  <c r="W148" i="8"/>
  <c r="AB147" i="8"/>
  <c r="W147" i="8"/>
  <c r="X147" i="8" s="1"/>
  <c r="AB146" i="8"/>
  <c r="W146" i="8"/>
  <c r="X146" i="8" s="1"/>
  <c r="AB145" i="8"/>
  <c r="W145" i="8"/>
  <c r="X145" i="8" s="1"/>
  <c r="AB144" i="8"/>
  <c r="W144" i="8"/>
  <c r="X144" i="8" s="1"/>
  <c r="AB143" i="8"/>
  <c r="W143" i="8"/>
  <c r="X143" i="8" s="1"/>
  <c r="AB142" i="8"/>
  <c r="W142" i="8"/>
  <c r="X142" i="8" s="1"/>
  <c r="AB141" i="8"/>
  <c r="W141" i="8"/>
  <c r="X141" i="8" s="1"/>
  <c r="AB140" i="8"/>
  <c r="W140" i="8"/>
  <c r="X140" i="8" s="1"/>
  <c r="AB139" i="8"/>
  <c r="W139" i="8"/>
  <c r="X139" i="8" s="1"/>
  <c r="AB138" i="8"/>
  <c r="W138" i="8"/>
  <c r="X138" i="8" s="1"/>
  <c r="AB137" i="8"/>
  <c r="W137" i="8"/>
  <c r="X137" i="8" s="1"/>
  <c r="AB136" i="8"/>
  <c r="W136" i="8"/>
  <c r="X136" i="8" s="1"/>
  <c r="AB135" i="8"/>
  <c r="W135" i="8"/>
  <c r="X135" i="8" s="1"/>
  <c r="AB134" i="8"/>
  <c r="W134" i="8"/>
  <c r="X134" i="8" s="1"/>
  <c r="AB133" i="8"/>
  <c r="W133" i="8"/>
  <c r="X133" i="8" s="1"/>
  <c r="AB132" i="8"/>
  <c r="W132" i="8"/>
  <c r="X132" i="8" s="1"/>
  <c r="AB131" i="8"/>
  <c r="W131" i="8"/>
  <c r="X131" i="8" s="1"/>
  <c r="AB130" i="8"/>
  <c r="W130" i="8"/>
  <c r="X130" i="8" s="1"/>
  <c r="AB129" i="8"/>
  <c r="W129" i="8"/>
  <c r="X129" i="8" s="1"/>
  <c r="AB128" i="8"/>
  <c r="W128" i="8"/>
  <c r="X128" i="8" s="1"/>
  <c r="AB127" i="8"/>
  <c r="W127" i="8"/>
  <c r="X127" i="8" s="1"/>
  <c r="AB126" i="8"/>
  <c r="W126" i="8"/>
  <c r="X126" i="8" s="1"/>
  <c r="AB125" i="8"/>
  <c r="W125" i="8"/>
  <c r="X125" i="8" s="1"/>
  <c r="AB124" i="8"/>
  <c r="W124" i="8"/>
  <c r="X124" i="8" s="1"/>
  <c r="AB123" i="8"/>
  <c r="W123" i="8"/>
  <c r="X123" i="8" s="1"/>
  <c r="AB122" i="8"/>
  <c r="X122" i="8"/>
  <c r="W122" i="8"/>
  <c r="AB121" i="8"/>
  <c r="W121" i="8"/>
  <c r="X121" i="8" s="1"/>
  <c r="AB120" i="8"/>
  <c r="W120" i="8"/>
  <c r="X120" i="8" s="1"/>
  <c r="AB119" i="8"/>
  <c r="W119" i="8"/>
  <c r="X119" i="8" s="1"/>
  <c r="AB118" i="8"/>
  <c r="W118" i="8"/>
  <c r="X118" i="8" s="1"/>
  <c r="AB117" i="8"/>
  <c r="W117" i="8"/>
  <c r="X117" i="8" s="1"/>
  <c r="AB116" i="8"/>
  <c r="W116" i="8"/>
  <c r="X116" i="8" s="1"/>
  <c r="AB115" i="8"/>
  <c r="W115" i="8"/>
  <c r="X115" i="8" s="1"/>
  <c r="AB114" i="8"/>
  <c r="X114" i="8"/>
  <c r="W114" i="8"/>
  <c r="AB113" i="8"/>
  <c r="W113" i="8"/>
  <c r="X113" i="8" s="1"/>
  <c r="AB112" i="8"/>
  <c r="W112" i="8"/>
  <c r="X112" i="8" s="1"/>
  <c r="AB111" i="8"/>
  <c r="X111" i="8"/>
  <c r="W111" i="8"/>
  <c r="AB110" i="8"/>
  <c r="W110" i="8"/>
  <c r="X110" i="8" s="1"/>
  <c r="AB109" i="8"/>
  <c r="W109" i="8"/>
  <c r="X109" i="8" s="1"/>
  <c r="AB108" i="8"/>
  <c r="W108" i="8"/>
  <c r="X108" i="8" s="1"/>
  <c r="AB107" i="8"/>
  <c r="W107" i="8"/>
  <c r="X107" i="8" s="1"/>
  <c r="AB106" i="8"/>
  <c r="W106" i="8"/>
  <c r="X106" i="8" s="1"/>
  <c r="AB105" i="8"/>
  <c r="W105" i="8"/>
  <c r="X105" i="8" s="1"/>
  <c r="AB104" i="8"/>
  <c r="X104" i="8"/>
  <c r="W104" i="8"/>
  <c r="AB103" i="8"/>
  <c r="W103" i="8"/>
  <c r="X103" i="8" s="1"/>
  <c r="AB102" i="8"/>
  <c r="W102" i="8"/>
  <c r="X102" i="8" s="1"/>
  <c r="AB101" i="8"/>
  <c r="W101" i="8"/>
  <c r="X101" i="8" s="1"/>
  <c r="AB100" i="8"/>
  <c r="W100" i="8"/>
  <c r="X100" i="8" s="1"/>
  <c r="AB99" i="8"/>
  <c r="W99" i="8"/>
  <c r="X99" i="8" s="1"/>
  <c r="AB98" i="8"/>
  <c r="W98" i="8"/>
  <c r="X98" i="8" s="1"/>
  <c r="AB97" i="8"/>
  <c r="W97" i="8"/>
  <c r="X97" i="8" s="1"/>
  <c r="AB96" i="8"/>
  <c r="W96" i="8"/>
  <c r="X96" i="8" s="1"/>
  <c r="AB95" i="8"/>
  <c r="W95" i="8"/>
  <c r="X95" i="8" s="1"/>
  <c r="AB94" i="8"/>
  <c r="W94" i="8"/>
  <c r="X94" i="8" s="1"/>
  <c r="AB93" i="8"/>
  <c r="W93" i="8"/>
  <c r="X93" i="8" s="1"/>
  <c r="AB92" i="8"/>
  <c r="W92" i="8"/>
  <c r="X92" i="8" s="1"/>
  <c r="AB91" i="8"/>
  <c r="W91" i="8"/>
  <c r="X91" i="8" s="1"/>
  <c r="AB90" i="8"/>
  <c r="W90" i="8"/>
  <c r="X90" i="8" s="1"/>
  <c r="AB89" i="8"/>
  <c r="W89" i="8"/>
  <c r="X89" i="8" s="1"/>
  <c r="AB88" i="8"/>
  <c r="W88" i="8"/>
  <c r="X88" i="8" s="1"/>
  <c r="AB87" i="8"/>
  <c r="X87" i="8"/>
  <c r="W87" i="8"/>
  <c r="AB86" i="8"/>
  <c r="X86" i="8"/>
  <c r="W86" i="8"/>
  <c r="AB85" i="8"/>
  <c r="W85" i="8"/>
  <c r="X85" i="8" s="1"/>
  <c r="AB84" i="8"/>
  <c r="X84" i="8"/>
  <c r="W84" i="8"/>
  <c r="AB83" i="8"/>
  <c r="W83" i="8"/>
  <c r="X83" i="8" s="1"/>
  <c r="AB82" i="8"/>
  <c r="W82" i="8"/>
  <c r="X82" i="8" s="1"/>
  <c r="AB81" i="8"/>
  <c r="X81" i="8"/>
  <c r="W81" i="8"/>
  <c r="AB80" i="8"/>
  <c r="W80" i="8"/>
  <c r="X80" i="8" s="1"/>
  <c r="AB79" i="8"/>
  <c r="W79" i="8"/>
  <c r="X79" i="8" s="1"/>
  <c r="AB78" i="8"/>
  <c r="W78" i="8"/>
  <c r="X78" i="8" s="1"/>
  <c r="AB77" i="8"/>
  <c r="W77" i="8"/>
  <c r="X77" i="8" s="1"/>
  <c r="AB76" i="8"/>
  <c r="W76" i="8"/>
  <c r="X76" i="8" s="1"/>
  <c r="AB75" i="8"/>
  <c r="X75" i="8"/>
  <c r="W75" i="8"/>
  <c r="AB74" i="8"/>
  <c r="X74" i="8"/>
  <c r="W74" i="8"/>
  <c r="AB73" i="8"/>
  <c r="W73" i="8"/>
  <c r="X73" i="8" s="1"/>
  <c r="AB72" i="8"/>
  <c r="X72" i="8"/>
  <c r="W72" i="8"/>
  <c r="AB71" i="8"/>
  <c r="X71" i="8"/>
  <c r="W71" i="8"/>
  <c r="AB70" i="8"/>
  <c r="W70" i="8"/>
  <c r="X70" i="8" s="1"/>
  <c r="AB69" i="8"/>
  <c r="W69" i="8"/>
  <c r="X69" i="8" s="1"/>
  <c r="AB68" i="8"/>
  <c r="W68" i="8"/>
  <c r="X68" i="8" s="1"/>
  <c r="AB67" i="8"/>
  <c r="W67" i="8"/>
  <c r="X67" i="8" s="1"/>
  <c r="AB66" i="8"/>
  <c r="W66" i="8"/>
  <c r="X66" i="8" s="1"/>
  <c r="AB65" i="8"/>
  <c r="X65" i="8"/>
  <c r="W65" i="8"/>
  <c r="AB64" i="8"/>
  <c r="W64" i="8"/>
  <c r="X64" i="8" s="1"/>
  <c r="AB63" i="8"/>
  <c r="W63" i="8"/>
  <c r="X63" i="8" s="1"/>
  <c r="AB62" i="8"/>
  <c r="W62" i="8"/>
  <c r="X62" i="8" s="1"/>
  <c r="AB61" i="8"/>
  <c r="W61" i="8"/>
  <c r="X61" i="8" s="1"/>
  <c r="AB60" i="8"/>
  <c r="W60" i="8"/>
  <c r="X60" i="8" s="1"/>
  <c r="AB59" i="8"/>
  <c r="W59" i="8"/>
  <c r="X59" i="8" s="1"/>
  <c r="AB58" i="8"/>
  <c r="W58" i="8"/>
  <c r="X58" i="8" s="1"/>
  <c r="AB57" i="8"/>
  <c r="W57" i="8"/>
  <c r="X57" i="8" s="1"/>
  <c r="AB56" i="8"/>
  <c r="W56" i="8"/>
  <c r="X56" i="8" s="1"/>
  <c r="AB55" i="8"/>
  <c r="W55" i="8"/>
  <c r="X55" i="8" s="1"/>
  <c r="AB54" i="8"/>
  <c r="W54" i="8"/>
  <c r="X54" i="8" s="1"/>
  <c r="AB53" i="8"/>
  <c r="W53" i="8"/>
  <c r="X53" i="8" s="1"/>
  <c r="AB52" i="8"/>
  <c r="X52" i="8"/>
  <c r="W52" i="8"/>
  <c r="AB51" i="8"/>
  <c r="W51" i="8"/>
  <c r="X51" i="8" s="1"/>
  <c r="AB50" i="8"/>
  <c r="W50" i="8"/>
  <c r="X50" i="8" s="1"/>
  <c r="AB49" i="8"/>
  <c r="W49" i="8"/>
  <c r="X49" i="8" s="1"/>
  <c r="AB48" i="8"/>
  <c r="W48" i="8"/>
  <c r="X48" i="8" s="1"/>
  <c r="AB47" i="8"/>
  <c r="W47" i="8"/>
  <c r="X47" i="8" s="1"/>
  <c r="AB46" i="8"/>
  <c r="W46" i="8"/>
  <c r="X46" i="8" s="1"/>
  <c r="AB45" i="8"/>
  <c r="W45" i="8"/>
  <c r="X45" i="8" s="1"/>
  <c r="AB44" i="8"/>
  <c r="W44" i="8"/>
  <c r="X44" i="8" s="1"/>
  <c r="AB43" i="8"/>
  <c r="W43" i="8"/>
  <c r="X43" i="8" s="1"/>
  <c r="AB42" i="8"/>
  <c r="X42" i="8"/>
  <c r="W42" i="8"/>
  <c r="AB41" i="8"/>
  <c r="W41" i="8"/>
  <c r="X41" i="8" s="1"/>
  <c r="AB40" i="8"/>
  <c r="W40" i="8"/>
  <c r="X40" i="8" s="1"/>
  <c r="AB39" i="8"/>
  <c r="W39" i="8"/>
  <c r="X39" i="8" s="1"/>
  <c r="AB38" i="8"/>
  <c r="W38" i="8"/>
  <c r="X38" i="8" s="1"/>
  <c r="AB37" i="8"/>
  <c r="W37" i="8"/>
  <c r="X37" i="8" s="1"/>
  <c r="AB36" i="8"/>
  <c r="X36" i="8"/>
  <c r="W36" i="8"/>
  <c r="AB35" i="8"/>
  <c r="W35" i="8"/>
  <c r="X35" i="8" s="1"/>
  <c r="AB34" i="8"/>
  <c r="W34" i="8"/>
  <c r="X34" i="8" s="1"/>
  <c r="AB33" i="8"/>
  <c r="W33" i="8"/>
  <c r="X33" i="8" s="1"/>
  <c r="AB32" i="8"/>
  <c r="X32" i="8"/>
  <c r="W32" i="8"/>
  <c r="AB31" i="8"/>
  <c r="W31" i="8"/>
  <c r="X31" i="8" s="1"/>
  <c r="AB30" i="8"/>
  <c r="X30" i="8"/>
  <c r="W30" i="8"/>
  <c r="AB29" i="8"/>
  <c r="W29" i="8"/>
  <c r="X29" i="8" s="1"/>
  <c r="AB28" i="8"/>
  <c r="W28" i="8"/>
  <c r="X28" i="8" s="1"/>
  <c r="AB27" i="8"/>
  <c r="W27" i="8"/>
  <c r="X27" i="8" s="1"/>
  <c r="AB26" i="8"/>
  <c r="W26" i="8"/>
  <c r="X26" i="8" s="1"/>
  <c r="AB25" i="8"/>
  <c r="W25" i="8"/>
  <c r="X25" i="8" s="1"/>
  <c r="AB24" i="8"/>
  <c r="X24" i="8"/>
  <c r="W24" i="8"/>
  <c r="AB23" i="8"/>
  <c r="X23" i="8"/>
  <c r="W23" i="8"/>
  <c r="AB22" i="8"/>
  <c r="W22" i="8"/>
  <c r="X22" i="8" s="1"/>
  <c r="AB21" i="8"/>
  <c r="X21" i="8"/>
  <c r="W21" i="8"/>
  <c r="AB20" i="8"/>
  <c r="W20" i="8"/>
  <c r="X20" i="8" s="1"/>
  <c r="AB19" i="8"/>
  <c r="W19" i="8"/>
  <c r="X19" i="8" s="1"/>
  <c r="AB18" i="8"/>
  <c r="W18" i="8"/>
  <c r="X18" i="8" s="1"/>
  <c r="AB17" i="8"/>
  <c r="X17" i="8"/>
  <c r="W17" i="8"/>
  <c r="AB16" i="8"/>
  <c r="W16" i="8"/>
  <c r="X16" i="8" s="1"/>
  <c r="AB15" i="8"/>
  <c r="W15" i="8"/>
  <c r="X15" i="8" s="1"/>
  <c r="AB14" i="8"/>
  <c r="X14" i="8"/>
  <c r="W14" i="8"/>
  <c r="AB13" i="8"/>
  <c r="X13" i="8"/>
  <c r="W13" i="8"/>
  <c r="AB12" i="8"/>
  <c r="W12" i="8"/>
  <c r="X12" i="8" s="1"/>
  <c r="AB11" i="8"/>
  <c r="X11" i="8"/>
  <c r="X5" i="8" s="1"/>
  <c r="W11" i="8"/>
  <c r="W5" i="8"/>
  <c r="V5" i="8"/>
  <c r="S5" i="8"/>
  <c r="R5" i="8"/>
  <c r="Q5" i="8"/>
  <c r="O5" i="8"/>
  <c r="N5" i="8"/>
  <c r="AB255" i="7"/>
  <c r="W255" i="7"/>
  <c r="X255" i="7" s="1"/>
  <c r="AB254" i="7"/>
  <c r="X254" i="7"/>
  <c r="W254" i="7"/>
  <c r="AB253" i="7"/>
  <c r="W253" i="7"/>
  <c r="X253" i="7" s="1"/>
  <c r="AB252" i="7"/>
  <c r="W252" i="7"/>
  <c r="X252" i="7" s="1"/>
  <c r="AB251" i="7"/>
  <c r="W251" i="7"/>
  <c r="X251" i="7" s="1"/>
  <c r="AB250" i="7"/>
  <c r="X250" i="7"/>
  <c r="W250" i="7"/>
  <c r="AB249" i="7"/>
  <c r="W249" i="7"/>
  <c r="X249" i="7" s="1"/>
  <c r="AB248" i="7"/>
  <c r="W248" i="7"/>
  <c r="X248" i="7" s="1"/>
  <c r="AB247" i="7"/>
  <c r="W247" i="7"/>
  <c r="X247" i="7" s="1"/>
  <c r="AB246" i="7"/>
  <c r="W246" i="7"/>
  <c r="X246" i="7" s="1"/>
  <c r="AB245" i="7"/>
  <c r="W245" i="7"/>
  <c r="X245" i="7" s="1"/>
  <c r="AB244" i="7"/>
  <c r="W244" i="7"/>
  <c r="X244" i="7" s="1"/>
  <c r="AB243" i="7"/>
  <c r="W243" i="7"/>
  <c r="X243" i="7" s="1"/>
  <c r="AB242" i="7"/>
  <c r="W242" i="7"/>
  <c r="X242" i="7" s="1"/>
  <c r="AB241" i="7"/>
  <c r="W241" i="7"/>
  <c r="X241" i="7" s="1"/>
  <c r="AB240" i="7"/>
  <c r="W240" i="7"/>
  <c r="X240" i="7" s="1"/>
  <c r="AB239" i="7"/>
  <c r="X239" i="7"/>
  <c r="W239" i="7"/>
  <c r="AB238" i="7"/>
  <c r="W238" i="7"/>
  <c r="X238" i="7" s="1"/>
  <c r="AB237" i="7"/>
  <c r="W237" i="7"/>
  <c r="X237" i="7" s="1"/>
  <c r="AB236" i="7"/>
  <c r="W236" i="7"/>
  <c r="X236" i="7" s="1"/>
  <c r="AB235" i="7"/>
  <c r="W235" i="7"/>
  <c r="X235" i="7" s="1"/>
  <c r="AB234" i="7"/>
  <c r="X234" i="7"/>
  <c r="W234" i="7"/>
  <c r="AB233" i="7"/>
  <c r="W233" i="7"/>
  <c r="X233" i="7" s="1"/>
  <c r="AB232" i="7"/>
  <c r="X232" i="7"/>
  <c r="W232" i="7"/>
  <c r="AB231" i="7"/>
  <c r="X231" i="7"/>
  <c r="W231" i="7"/>
  <c r="AB230" i="7"/>
  <c r="W230" i="7"/>
  <c r="X230" i="7" s="1"/>
  <c r="AB229" i="7"/>
  <c r="X229" i="7"/>
  <c r="W229" i="7"/>
  <c r="AB228" i="7"/>
  <c r="W228" i="7"/>
  <c r="X228" i="7" s="1"/>
  <c r="AB227" i="7"/>
  <c r="W227" i="7"/>
  <c r="X227" i="7" s="1"/>
  <c r="AB226" i="7"/>
  <c r="X226" i="7"/>
  <c r="W226" i="7"/>
  <c r="AB225" i="7"/>
  <c r="W225" i="7"/>
  <c r="X225" i="7" s="1"/>
  <c r="AB224" i="7"/>
  <c r="W224" i="7"/>
  <c r="X224" i="7" s="1"/>
  <c r="AB223" i="7"/>
  <c r="X223" i="7"/>
  <c r="W223" i="7"/>
  <c r="AB222" i="7"/>
  <c r="W222" i="7"/>
  <c r="X222" i="7" s="1"/>
  <c r="AB221" i="7"/>
  <c r="W221" i="7"/>
  <c r="X221" i="7" s="1"/>
  <c r="AB220" i="7"/>
  <c r="X220" i="7"/>
  <c r="W220" i="7"/>
  <c r="AB219" i="7"/>
  <c r="W219" i="7"/>
  <c r="X219" i="7" s="1"/>
  <c r="AB218" i="7"/>
  <c r="X218" i="7"/>
  <c r="W218" i="7"/>
  <c r="AB217" i="7"/>
  <c r="W217" i="7"/>
  <c r="X217" i="7" s="1"/>
  <c r="AB216" i="7"/>
  <c r="W216" i="7"/>
  <c r="X216" i="7" s="1"/>
  <c r="AB215" i="7"/>
  <c r="W215" i="7"/>
  <c r="X215" i="7" s="1"/>
  <c r="AB214" i="7"/>
  <c r="W214" i="7"/>
  <c r="X214" i="7" s="1"/>
  <c r="AB213" i="7"/>
  <c r="W213" i="7"/>
  <c r="X213" i="7" s="1"/>
  <c r="AB212" i="7"/>
  <c r="W212" i="7"/>
  <c r="X212" i="7" s="1"/>
  <c r="AB211" i="7"/>
  <c r="W211" i="7"/>
  <c r="X211" i="7" s="1"/>
  <c r="AB210" i="7"/>
  <c r="W210" i="7"/>
  <c r="X210" i="7" s="1"/>
  <c r="AB209" i="7"/>
  <c r="W209" i="7"/>
  <c r="X209" i="7" s="1"/>
  <c r="AB208" i="7"/>
  <c r="W208" i="7"/>
  <c r="X208" i="7" s="1"/>
  <c r="AB207" i="7"/>
  <c r="W207" i="7"/>
  <c r="X207" i="7" s="1"/>
  <c r="AB206" i="7"/>
  <c r="W206" i="7"/>
  <c r="X206" i="7" s="1"/>
  <c r="AB205" i="7"/>
  <c r="W205" i="7"/>
  <c r="X205" i="7" s="1"/>
  <c r="AB204" i="7"/>
  <c r="W204" i="7"/>
  <c r="X204" i="7" s="1"/>
  <c r="AB203" i="7"/>
  <c r="W203" i="7"/>
  <c r="X203" i="7" s="1"/>
  <c r="AB202" i="7"/>
  <c r="X202" i="7"/>
  <c r="W202" i="7"/>
  <c r="AB201" i="7"/>
  <c r="W201" i="7"/>
  <c r="X201" i="7" s="1"/>
  <c r="AB200" i="7"/>
  <c r="W200" i="7"/>
  <c r="X200" i="7" s="1"/>
  <c r="AB199" i="7"/>
  <c r="W199" i="7"/>
  <c r="X199" i="7" s="1"/>
  <c r="AB198" i="7"/>
  <c r="X198" i="7"/>
  <c r="W198" i="7"/>
  <c r="AB197" i="7"/>
  <c r="W197" i="7"/>
  <c r="X197" i="7" s="1"/>
  <c r="AB196" i="7"/>
  <c r="X196" i="7"/>
  <c r="W196" i="7"/>
  <c r="AB195" i="7"/>
  <c r="W195" i="7"/>
  <c r="X195" i="7" s="1"/>
  <c r="AB194" i="7"/>
  <c r="W194" i="7"/>
  <c r="X194" i="7" s="1"/>
  <c r="AB193" i="7"/>
  <c r="W193" i="7"/>
  <c r="X193" i="7" s="1"/>
  <c r="AB192" i="7"/>
  <c r="X192" i="7"/>
  <c r="W192" i="7"/>
  <c r="AB191" i="7"/>
  <c r="W191" i="7"/>
  <c r="X191" i="7" s="1"/>
  <c r="AB190" i="7"/>
  <c r="W190" i="7"/>
  <c r="X190" i="7" s="1"/>
  <c r="AB189" i="7"/>
  <c r="W189" i="7"/>
  <c r="X189" i="7" s="1"/>
  <c r="AB188" i="7"/>
  <c r="W188" i="7"/>
  <c r="X188" i="7" s="1"/>
  <c r="AB187" i="7"/>
  <c r="W187" i="7"/>
  <c r="X187" i="7" s="1"/>
  <c r="AB186" i="7"/>
  <c r="W186" i="7"/>
  <c r="X186" i="7" s="1"/>
  <c r="AB185" i="7"/>
  <c r="W185" i="7"/>
  <c r="X185" i="7" s="1"/>
  <c r="AB184" i="7"/>
  <c r="W184" i="7"/>
  <c r="X184" i="7" s="1"/>
  <c r="AB183" i="7"/>
  <c r="W183" i="7"/>
  <c r="X183" i="7" s="1"/>
  <c r="AB182" i="7"/>
  <c r="W182" i="7"/>
  <c r="X182" i="7" s="1"/>
  <c r="AB181" i="7"/>
  <c r="W181" i="7"/>
  <c r="X181" i="7" s="1"/>
  <c r="AB180" i="7"/>
  <c r="W180" i="7"/>
  <c r="X180" i="7" s="1"/>
  <c r="AB179" i="7"/>
  <c r="W179" i="7"/>
  <c r="X179" i="7" s="1"/>
  <c r="AB178" i="7"/>
  <c r="W178" i="7"/>
  <c r="X178" i="7" s="1"/>
  <c r="AB177" i="7"/>
  <c r="X177" i="7"/>
  <c r="W177" i="7"/>
  <c r="AB176" i="7"/>
  <c r="W176" i="7"/>
  <c r="X176" i="7" s="1"/>
  <c r="AB175" i="7"/>
  <c r="W175" i="7"/>
  <c r="X175" i="7" s="1"/>
  <c r="AB174" i="7"/>
  <c r="W174" i="7"/>
  <c r="X174" i="7" s="1"/>
  <c r="AB173" i="7"/>
  <c r="W173" i="7"/>
  <c r="X173" i="7" s="1"/>
  <c r="AB172" i="7"/>
  <c r="W172" i="7"/>
  <c r="X172" i="7" s="1"/>
  <c r="AB171" i="7"/>
  <c r="W171" i="7"/>
  <c r="X171" i="7" s="1"/>
  <c r="AB170" i="7"/>
  <c r="X170" i="7"/>
  <c r="W170" i="7"/>
  <c r="AB169" i="7"/>
  <c r="W169" i="7"/>
  <c r="X169" i="7" s="1"/>
  <c r="AB168" i="7"/>
  <c r="W168" i="7"/>
  <c r="X168" i="7" s="1"/>
  <c r="AB167" i="7"/>
  <c r="X167" i="7"/>
  <c r="W167" i="7"/>
  <c r="AB166" i="7"/>
  <c r="W166" i="7"/>
  <c r="X166" i="7" s="1"/>
  <c r="AB165" i="7"/>
  <c r="W165" i="7"/>
  <c r="X165" i="7" s="1"/>
  <c r="AB164" i="7"/>
  <c r="X164" i="7"/>
  <c r="W164" i="7"/>
  <c r="AB163" i="7"/>
  <c r="W163" i="7"/>
  <c r="X163" i="7" s="1"/>
  <c r="AB162" i="7"/>
  <c r="W162" i="7"/>
  <c r="X162" i="7" s="1"/>
  <c r="AB161" i="7"/>
  <c r="W161" i="7"/>
  <c r="X161" i="7" s="1"/>
  <c r="AB160" i="7"/>
  <c r="X160" i="7"/>
  <c r="W160" i="7"/>
  <c r="AB159" i="7"/>
  <c r="W159" i="7"/>
  <c r="X159" i="7" s="1"/>
  <c r="AB158" i="7"/>
  <c r="W158" i="7"/>
  <c r="X158" i="7" s="1"/>
  <c r="AB157" i="7"/>
  <c r="W157" i="7"/>
  <c r="X157" i="7" s="1"/>
  <c r="AB156" i="7"/>
  <c r="W156" i="7"/>
  <c r="X156" i="7" s="1"/>
  <c r="AB155" i="7"/>
  <c r="W155" i="7"/>
  <c r="X155" i="7" s="1"/>
  <c r="AB154" i="7"/>
  <c r="W154" i="7"/>
  <c r="X154" i="7" s="1"/>
  <c r="AB153" i="7"/>
  <c r="W153" i="7"/>
  <c r="X153" i="7" s="1"/>
  <c r="AB152" i="7"/>
  <c r="W152" i="7"/>
  <c r="X152" i="7" s="1"/>
  <c r="AB151" i="7"/>
  <c r="W151" i="7"/>
  <c r="X151" i="7" s="1"/>
  <c r="AB150" i="7"/>
  <c r="W150" i="7"/>
  <c r="X150" i="7" s="1"/>
  <c r="AB149" i="7"/>
  <c r="W149" i="7"/>
  <c r="X149" i="7" s="1"/>
  <c r="AB148" i="7"/>
  <c r="W148" i="7"/>
  <c r="X148" i="7" s="1"/>
  <c r="AB147" i="7"/>
  <c r="W147" i="7"/>
  <c r="X147" i="7" s="1"/>
  <c r="AB146" i="7"/>
  <c r="W146" i="7"/>
  <c r="X146" i="7" s="1"/>
  <c r="AB145" i="7"/>
  <c r="W145" i="7"/>
  <c r="X145" i="7" s="1"/>
  <c r="AB144" i="7"/>
  <c r="W144" i="7"/>
  <c r="X144" i="7" s="1"/>
  <c r="AB143" i="7"/>
  <c r="W143" i="7"/>
  <c r="X143" i="7" s="1"/>
  <c r="AB142" i="7"/>
  <c r="W142" i="7"/>
  <c r="X142" i="7" s="1"/>
  <c r="AB141" i="7"/>
  <c r="X141" i="7"/>
  <c r="W141" i="7"/>
  <c r="AB140" i="7"/>
  <c r="W140" i="7"/>
  <c r="X140" i="7" s="1"/>
  <c r="AB139" i="7"/>
  <c r="W139" i="7"/>
  <c r="X139" i="7" s="1"/>
  <c r="AB138" i="7"/>
  <c r="W138" i="7"/>
  <c r="X138" i="7" s="1"/>
  <c r="AB137" i="7"/>
  <c r="W137" i="7"/>
  <c r="X137" i="7" s="1"/>
  <c r="AB136" i="7"/>
  <c r="W136" i="7"/>
  <c r="X136" i="7" s="1"/>
  <c r="AB135" i="7"/>
  <c r="W135" i="7"/>
  <c r="X135" i="7" s="1"/>
  <c r="AB134" i="7"/>
  <c r="X134" i="7"/>
  <c r="W134" i="7"/>
  <c r="AB133" i="7"/>
  <c r="W133" i="7"/>
  <c r="X133" i="7" s="1"/>
  <c r="AB132" i="7"/>
  <c r="W132" i="7"/>
  <c r="X132" i="7" s="1"/>
  <c r="AB131" i="7"/>
  <c r="W131" i="7"/>
  <c r="X131" i="7" s="1"/>
  <c r="AB130" i="7"/>
  <c r="W130" i="7"/>
  <c r="X130" i="7" s="1"/>
  <c r="AB129" i="7"/>
  <c r="W129" i="7"/>
  <c r="X129" i="7" s="1"/>
  <c r="AB128" i="7"/>
  <c r="W128" i="7"/>
  <c r="X128" i="7" s="1"/>
  <c r="AB127" i="7"/>
  <c r="W127" i="7"/>
  <c r="X127" i="7" s="1"/>
  <c r="AB126" i="7"/>
  <c r="W126" i="7"/>
  <c r="X126" i="7" s="1"/>
  <c r="AB125" i="7"/>
  <c r="W125" i="7"/>
  <c r="X125" i="7" s="1"/>
  <c r="AB124" i="7"/>
  <c r="W124" i="7"/>
  <c r="X124" i="7" s="1"/>
  <c r="AB123" i="7"/>
  <c r="W123" i="7"/>
  <c r="X123" i="7" s="1"/>
  <c r="AB122" i="7"/>
  <c r="W122" i="7"/>
  <c r="X122" i="7" s="1"/>
  <c r="AB121" i="7"/>
  <c r="W121" i="7"/>
  <c r="X121" i="7" s="1"/>
  <c r="AB120" i="7"/>
  <c r="W120" i="7"/>
  <c r="X120" i="7" s="1"/>
  <c r="AB119" i="7"/>
  <c r="W119" i="7"/>
  <c r="X119" i="7" s="1"/>
  <c r="AB118" i="7"/>
  <c r="X118" i="7"/>
  <c r="W118" i="7"/>
  <c r="AB117" i="7"/>
  <c r="W117" i="7"/>
  <c r="X117" i="7" s="1"/>
  <c r="AB116" i="7"/>
  <c r="W116" i="7"/>
  <c r="X116" i="7" s="1"/>
  <c r="AB115" i="7"/>
  <c r="W115" i="7"/>
  <c r="X115" i="7" s="1"/>
  <c r="AB114" i="7"/>
  <c r="W114" i="7"/>
  <c r="X114" i="7" s="1"/>
  <c r="AB113" i="7"/>
  <c r="W113" i="7"/>
  <c r="X113" i="7" s="1"/>
  <c r="AB112" i="7"/>
  <c r="W112" i="7"/>
  <c r="X112" i="7" s="1"/>
  <c r="AB111" i="7"/>
  <c r="W111" i="7"/>
  <c r="X111" i="7" s="1"/>
  <c r="AB110" i="7"/>
  <c r="W110" i="7"/>
  <c r="X110" i="7" s="1"/>
  <c r="AB109" i="7"/>
  <c r="W109" i="7"/>
  <c r="X109" i="7" s="1"/>
  <c r="AB108" i="7"/>
  <c r="W108" i="7"/>
  <c r="X108" i="7" s="1"/>
  <c r="AB107" i="7"/>
  <c r="W107" i="7"/>
  <c r="X107" i="7" s="1"/>
  <c r="AB106" i="7"/>
  <c r="W106" i="7"/>
  <c r="X106" i="7" s="1"/>
  <c r="AB105" i="7"/>
  <c r="W105" i="7"/>
  <c r="X105" i="7" s="1"/>
  <c r="AB104" i="7"/>
  <c r="X104" i="7"/>
  <c r="W104" i="7"/>
  <c r="AB103" i="7"/>
  <c r="W103" i="7"/>
  <c r="X103" i="7" s="1"/>
  <c r="AB102" i="7"/>
  <c r="W102" i="7"/>
  <c r="X102" i="7" s="1"/>
  <c r="AB101" i="7"/>
  <c r="W101" i="7"/>
  <c r="X101" i="7" s="1"/>
  <c r="AB100" i="7"/>
  <c r="W100" i="7"/>
  <c r="X100" i="7" s="1"/>
  <c r="AB99" i="7"/>
  <c r="W99" i="7"/>
  <c r="X99" i="7" s="1"/>
  <c r="AB98" i="7"/>
  <c r="W98" i="7"/>
  <c r="X98" i="7" s="1"/>
  <c r="AB97" i="7"/>
  <c r="W97" i="7"/>
  <c r="X97" i="7" s="1"/>
  <c r="AB96" i="7"/>
  <c r="W96" i="7"/>
  <c r="X96" i="7" s="1"/>
  <c r="AB95" i="7"/>
  <c r="W95" i="7"/>
  <c r="X95" i="7" s="1"/>
  <c r="AB94" i="7"/>
  <c r="W94" i="7"/>
  <c r="X94" i="7" s="1"/>
  <c r="AB93" i="7"/>
  <c r="W93" i="7"/>
  <c r="X93" i="7" s="1"/>
  <c r="AB92" i="7"/>
  <c r="W92" i="7"/>
  <c r="X92" i="7" s="1"/>
  <c r="AB91" i="7"/>
  <c r="W91" i="7"/>
  <c r="X91" i="7" s="1"/>
  <c r="AB90" i="7"/>
  <c r="W90" i="7"/>
  <c r="X90" i="7" s="1"/>
  <c r="AB89" i="7"/>
  <c r="W89" i="7"/>
  <c r="X89" i="7" s="1"/>
  <c r="AB88" i="7"/>
  <c r="W88" i="7"/>
  <c r="X88" i="7" s="1"/>
  <c r="AB87" i="7"/>
  <c r="W87" i="7"/>
  <c r="X87" i="7" s="1"/>
  <c r="AB86" i="7"/>
  <c r="W86" i="7"/>
  <c r="X86" i="7" s="1"/>
  <c r="AB85" i="7"/>
  <c r="W85" i="7"/>
  <c r="X85" i="7" s="1"/>
  <c r="AB84" i="7"/>
  <c r="W84" i="7"/>
  <c r="X84" i="7" s="1"/>
  <c r="AB83" i="7"/>
  <c r="W83" i="7"/>
  <c r="X83" i="7" s="1"/>
  <c r="AB82" i="7"/>
  <c r="W82" i="7"/>
  <c r="X82" i="7" s="1"/>
  <c r="AB81" i="7"/>
  <c r="W81" i="7"/>
  <c r="X81" i="7" s="1"/>
  <c r="AB80" i="7"/>
  <c r="W80" i="7"/>
  <c r="X80" i="7" s="1"/>
  <c r="AB79" i="7"/>
  <c r="W79" i="7"/>
  <c r="X79" i="7" s="1"/>
  <c r="AB78" i="7"/>
  <c r="X78" i="7"/>
  <c r="W78" i="7"/>
  <c r="AB77" i="7"/>
  <c r="W77" i="7"/>
  <c r="X77" i="7" s="1"/>
  <c r="AB76" i="7"/>
  <c r="W76" i="7"/>
  <c r="X76" i="7" s="1"/>
  <c r="AB75" i="7"/>
  <c r="W75" i="7"/>
  <c r="X75" i="7" s="1"/>
  <c r="AB74" i="7"/>
  <c r="W74" i="7"/>
  <c r="X74" i="7" s="1"/>
  <c r="AB73" i="7"/>
  <c r="W73" i="7"/>
  <c r="X73" i="7" s="1"/>
  <c r="AB72" i="7"/>
  <c r="X72" i="7"/>
  <c r="W72" i="7"/>
  <c r="AB71" i="7"/>
  <c r="W71" i="7"/>
  <c r="X71" i="7" s="1"/>
  <c r="AB70" i="7"/>
  <c r="W70" i="7"/>
  <c r="X70" i="7" s="1"/>
  <c r="AB69" i="7"/>
  <c r="W69" i="7"/>
  <c r="X69" i="7" s="1"/>
  <c r="AB68" i="7"/>
  <c r="X68" i="7"/>
  <c r="W68" i="7"/>
  <c r="AB67" i="7"/>
  <c r="W67" i="7"/>
  <c r="X67" i="7" s="1"/>
  <c r="AB66" i="7"/>
  <c r="W66" i="7"/>
  <c r="X66" i="7" s="1"/>
  <c r="AB65" i="7"/>
  <c r="X65" i="7"/>
  <c r="W65" i="7"/>
  <c r="AB64" i="7"/>
  <c r="W64" i="7"/>
  <c r="X64" i="7" s="1"/>
  <c r="AB63" i="7"/>
  <c r="W63" i="7"/>
  <c r="X63" i="7" s="1"/>
  <c r="AB62" i="7"/>
  <c r="X62" i="7"/>
  <c r="W62" i="7"/>
  <c r="AB61" i="7"/>
  <c r="W61" i="7"/>
  <c r="X61" i="7" s="1"/>
  <c r="AB60" i="7"/>
  <c r="W60" i="7"/>
  <c r="X60" i="7" s="1"/>
  <c r="AB59" i="7"/>
  <c r="W59" i="7"/>
  <c r="X59" i="7" s="1"/>
  <c r="AB58" i="7"/>
  <c r="W58" i="7"/>
  <c r="X58" i="7" s="1"/>
  <c r="AB57" i="7"/>
  <c r="W57" i="7"/>
  <c r="X57" i="7" s="1"/>
  <c r="AB56" i="7"/>
  <c r="W56" i="7"/>
  <c r="X56" i="7" s="1"/>
  <c r="AB55" i="7"/>
  <c r="W55" i="7"/>
  <c r="X55" i="7" s="1"/>
  <c r="AB54" i="7"/>
  <c r="W54" i="7"/>
  <c r="X54" i="7" s="1"/>
  <c r="AB53" i="7"/>
  <c r="X53" i="7"/>
  <c r="W53" i="7"/>
  <c r="AB52" i="7"/>
  <c r="W52" i="7"/>
  <c r="X52" i="7" s="1"/>
  <c r="AB51" i="7"/>
  <c r="W51" i="7"/>
  <c r="X51" i="7" s="1"/>
  <c r="AB50" i="7"/>
  <c r="W50" i="7"/>
  <c r="X50" i="7" s="1"/>
  <c r="AB49" i="7"/>
  <c r="W49" i="7"/>
  <c r="X49" i="7" s="1"/>
  <c r="AB48" i="7"/>
  <c r="W48" i="7"/>
  <c r="X48" i="7" s="1"/>
  <c r="AB47" i="7"/>
  <c r="W47" i="7"/>
  <c r="X47" i="7" s="1"/>
  <c r="AB46" i="7"/>
  <c r="W46" i="7"/>
  <c r="X46" i="7" s="1"/>
  <c r="AB45" i="7"/>
  <c r="W45" i="7"/>
  <c r="X45" i="7" s="1"/>
  <c r="AB44" i="7"/>
  <c r="W44" i="7"/>
  <c r="X44" i="7" s="1"/>
  <c r="AB43" i="7"/>
  <c r="W43" i="7"/>
  <c r="X43" i="7" s="1"/>
  <c r="AB42" i="7"/>
  <c r="W42" i="7"/>
  <c r="X42" i="7" s="1"/>
  <c r="AB41" i="7"/>
  <c r="W41" i="7"/>
  <c r="X41" i="7" s="1"/>
  <c r="AB40" i="7"/>
  <c r="X40" i="7"/>
  <c r="W40" i="7"/>
  <c r="AB39" i="7"/>
  <c r="W39" i="7"/>
  <c r="X39" i="7" s="1"/>
  <c r="AB38" i="7"/>
  <c r="W38" i="7"/>
  <c r="X38" i="7" s="1"/>
  <c r="AB37" i="7"/>
  <c r="W37" i="7"/>
  <c r="X37" i="7" s="1"/>
  <c r="AB36" i="7"/>
  <c r="W36" i="7"/>
  <c r="X36" i="7" s="1"/>
  <c r="AB35" i="7"/>
  <c r="W35" i="7"/>
  <c r="X35" i="7" s="1"/>
  <c r="AB34" i="7"/>
  <c r="W34" i="7"/>
  <c r="X34" i="7" s="1"/>
  <c r="AB33" i="7"/>
  <c r="W33" i="7"/>
  <c r="X33" i="7" s="1"/>
  <c r="AB32" i="7"/>
  <c r="X32" i="7"/>
  <c r="W32" i="7"/>
  <c r="AB31" i="7"/>
  <c r="W31" i="7"/>
  <c r="X31" i="7" s="1"/>
  <c r="AB30" i="7"/>
  <c r="W30" i="7"/>
  <c r="X30" i="7" s="1"/>
  <c r="AB29" i="7"/>
  <c r="W29" i="7"/>
  <c r="X29" i="7" s="1"/>
  <c r="AB28" i="7"/>
  <c r="W28" i="7"/>
  <c r="X28" i="7" s="1"/>
  <c r="AB27" i="7"/>
  <c r="W27" i="7"/>
  <c r="X27" i="7" s="1"/>
  <c r="AB26" i="7"/>
  <c r="W26" i="7"/>
  <c r="X26" i="7" s="1"/>
  <c r="AB25" i="7"/>
  <c r="X25" i="7"/>
  <c r="W25" i="7"/>
  <c r="AB24" i="7"/>
  <c r="X24" i="7"/>
  <c r="W24" i="7"/>
  <c r="AB23" i="7"/>
  <c r="X23" i="7"/>
  <c r="W23" i="7"/>
  <c r="AB22" i="7"/>
  <c r="W22" i="7"/>
  <c r="X22" i="7" s="1"/>
  <c r="AB21" i="7"/>
  <c r="W21" i="7"/>
  <c r="X21" i="7" s="1"/>
  <c r="AB20" i="7"/>
  <c r="W20" i="7"/>
  <c r="X20" i="7" s="1"/>
  <c r="AB19" i="7"/>
  <c r="W19" i="7"/>
  <c r="X19" i="7" s="1"/>
  <c r="AB18" i="7"/>
  <c r="X18" i="7"/>
  <c r="W18" i="7"/>
  <c r="AB17" i="7"/>
  <c r="W17" i="7"/>
  <c r="X17" i="7" s="1"/>
  <c r="AB16" i="7"/>
  <c r="X16" i="7"/>
  <c r="W16" i="7"/>
  <c r="AB15" i="7"/>
  <c r="W15" i="7"/>
  <c r="X15" i="7" s="1"/>
  <c r="AB14" i="7"/>
  <c r="W14" i="7"/>
  <c r="X14" i="7" s="1"/>
  <c r="AB13" i="7"/>
  <c r="W13" i="7"/>
  <c r="X13" i="7" s="1"/>
  <c r="AB12" i="7"/>
  <c r="W12" i="7"/>
  <c r="X12" i="7" s="1"/>
  <c r="AB11" i="7"/>
  <c r="W11" i="7"/>
  <c r="W5" i="7" s="1"/>
  <c r="V5" i="7"/>
  <c r="S5" i="7"/>
  <c r="R5" i="7"/>
  <c r="Q5" i="7"/>
  <c r="O5" i="7"/>
  <c r="N5" i="7"/>
  <c r="AB170" i="6"/>
  <c r="X170" i="6"/>
  <c r="W170" i="6"/>
  <c r="AB169" i="6"/>
  <c r="W169" i="6"/>
  <c r="X169" i="6" s="1"/>
  <c r="AB168" i="6"/>
  <c r="X168" i="6"/>
  <c r="W168" i="6"/>
  <c r="AB167" i="6"/>
  <c r="W167" i="6"/>
  <c r="X167" i="6" s="1"/>
  <c r="AB166" i="6"/>
  <c r="X166" i="6"/>
  <c r="W166" i="6"/>
  <c r="AB165" i="6"/>
  <c r="W165" i="6"/>
  <c r="X165" i="6" s="1"/>
  <c r="AB164" i="6"/>
  <c r="X164" i="6"/>
  <c r="W164" i="6"/>
  <c r="AB163" i="6"/>
  <c r="X163" i="6"/>
  <c r="W163" i="6"/>
  <c r="AB162" i="6"/>
  <c r="W162" i="6"/>
  <c r="X162" i="6" s="1"/>
  <c r="AB161" i="6"/>
  <c r="W161" i="6"/>
  <c r="X161" i="6" s="1"/>
  <c r="AB160" i="6"/>
  <c r="X160" i="6"/>
  <c r="W160" i="6"/>
  <c r="AB159" i="6"/>
  <c r="W159" i="6"/>
  <c r="X159" i="6" s="1"/>
  <c r="AB158" i="6"/>
  <c r="W158" i="6"/>
  <c r="X158" i="6" s="1"/>
  <c r="AB157" i="6"/>
  <c r="X157" i="6"/>
  <c r="W157" i="6"/>
  <c r="AB156" i="6"/>
  <c r="W156" i="6"/>
  <c r="X156" i="6" s="1"/>
  <c r="AB155" i="6"/>
  <c r="W155" i="6"/>
  <c r="X155" i="6" s="1"/>
  <c r="AB154" i="6"/>
  <c r="X154" i="6"/>
  <c r="W154" i="6"/>
  <c r="AB153" i="6"/>
  <c r="W153" i="6"/>
  <c r="X153" i="6" s="1"/>
  <c r="AB152" i="6"/>
  <c r="W152" i="6"/>
  <c r="X152" i="6" s="1"/>
  <c r="AB151" i="6"/>
  <c r="X151" i="6"/>
  <c r="W151" i="6"/>
  <c r="AB150" i="6"/>
  <c r="X150" i="6"/>
  <c r="W150" i="6"/>
  <c r="AB149" i="6"/>
  <c r="X149" i="6"/>
  <c r="W149" i="6"/>
  <c r="AB148" i="6"/>
  <c r="W148" i="6"/>
  <c r="X148" i="6" s="1"/>
  <c r="AB147" i="6"/>
  <c r="W147" i="6"/>
  <c r="X147" i="6" s="1"/>
  <c r="AB146" i="6"/>
  <c r="W146" i="6"/>
  <c r="X146" i="6" s="1"/>
  <c r="N146" i="6"/>
  <c r="AB145" i="6"/>
  <c r="O145" i="6"/>
  <c r="N145" i="6"/>
  <c r="AB144" i="6"/>
  <c r="O144" i="6"/>
  <c r="N144" i="6"/>
  <c r="W144" i="6" s="1"/>
  <c r="X144" i="6" s="1"/>
  <c r="AB143" i="6"/>
  <c r="O143" i="6"/>
  <c r="N143" i="6"/>
  <c r="AB142" i="6"/>
  <c r="X142" i="6"/>
  <c r="W142" i="6"/>
  <c r="AB141" i="6"/>
  <c r="W141" i="6"/>
  <c r="X141" i="6" s="1"/>
  <c r="AB140" i="6"/>
  <c r="X140" i="6"/>
  <c r="W140" i="6"/>
  <c r="AB139" i="6"/>
  <c r="W139" i="6"/>
  <c r="X139" i="6" s="1"/>
  <c r="AB138" i="6"/>
  <c r="W138" i="6"/>
  <c r="X138" i="6" s="1"/>
  <c r="AB137" i="6"/>
  <c r="W137" i="6"/>
  <c r="X137" i="6" s="1"/>
  <c r="AB136" i="6"/>
  <c r="X136" i="6"/>
  <c r="W136" i="6"/>
  <c r="AB135" i="6"/>
  <c r="W135" i="6"/>
  <c r="X135" i="6" s="1"/>
  <c r="AB134" i="6"/>
  <c r="X134" i="6"/>
  <c r="W134" i="6"/>
  <c r="AB133" i="6"/>
  <c r="W133" i="6"/>
  <c r="X133" i="6" s="1"/>
  <c r="AB132" i="6"/>
  <c r="W132" i="6"/>
  <c r="X132" i="6" s="1"/>
  <c r="AB131" i="6"/>
  <c r="X131" i="6"/>
  <c r="W131" i="6"/>
  <c r="AB130" i="6"/>
  <c r="W130" i="6"/>
  <c r="X130" i="6" s="1"/>
  <c r="AB129" i="6"/>
  <c r="W129" i="6"/>
  <c r="X129" i="6" s="1"/>
  <c r="AB128" i="6"/>
  <c r="W128" i="6"/>
  <c r="X128" i="6" s="1"/>
  <c r="AB127" i="6"/>
  <c r="W127" i="6"/>
  <c r="X127" i="6" s="1"/>
  <c r="AB126" i="6"/>
  <c r="W126" i="6"/>
  <c r="X126" i="6" s="1"/>
  <c r="AB125" i="6"/>
  <c r="X125" i="6"/>
  <c r="W125" i="6"/>
  <c r="AB124" i="6"/>
  <c r="W124" i="6"/>
  <c r="X124" i="6" s="1"/>
  <c r="AB123" i="6"/>
  <c r="W123" i="6"/>
  <c r="X123" i="6" s="1"/>
  <c r="AB122" i="6"/>
  <c r="X122" i="6"/>
  <c r="W122" i="6"/>
  <c r="AB121" i="6"/>
  <c r="X121" i="6"/>
  <c r="W121" i="6"/>
  <c r="AB120" i="6"/>
  <c r="W120" i="6"/>
  <c r="X120" i="6" s="1"/>
  <c r="AB119" i="6"/>
  <c r="W119" i="6"/>
  <c r="X119" i="6" s="1"/>
  <c r="AB118" i="6"/>
  <c r="W118" i="6"/>
  <c r="X118" i="6" s="1"/>
  <c r="AB117" i="6"/>
  <c r="W117" i="6"/>
  <c r="X117" i="6" s="1"/>
  <c r="AB116" i="6"/>
  <c r="W116" i="6"/>
  <c r="X116" i="6" s="1"/>
  <c r="AB115" i="6"/>
  <c r="W115" i="6"/>
  <c r="X115" i="6" s="1"/>
  <c r="AB114" i="6"/>
  <c r="W114" i="6"/>
  <c r="X114" i="6" s="1"/>
  <c r="AB113" i="6"/>
  <c r="W113" i="6"/>
  <c r="X113" i="6" s="1"/>
  <c r="AB112" i="6"/>
  <c r="W112" i="6"/>
  <c r="X112" i="6" s="1"/>
  <c r="AB111" i="6"/>
  <c r="W111" i="6"/>
  <c r="X111" i="6" s="1"/>
  <c r="AB110" i="6"/>
  <c r="X110" i="6"/>
  <c r="W110" i="6"/>
  <c r="AB109" i="6"/>
  <c r="X109" i="6"/>
  <c r="W109" i="6"/>
  <c r="AB108" i="6"/>
  <c r="W108" i="6"/>
  <c r="X108" i="6" s="1"/>
  <c r="AB107" i="6"/>
  <c r="W107" i="6"/>
  <c r="X107" i="6" s="1"/>
  <c r="AB106" i="6"/>
  <c r="W106" i="6"/>
  <c r="X106" i="6" s="1"/>
  <c r="AB105" i="6"/>
  <c r="W105" i="6"/>
  <c r="X105" i="6" s="1"/>
  <c r="AB104" i="6"/>
  <c r="W104" i="6"/>
  <c r="X104" i="6" s="1"/>
  <c r="AB103" i="6"/>
  <c r="X103" i="6"/>
  <c r="W103" i="6"/>
  <c r="AB102" i="6"/>
  <c r="W102" i="6"/>
  <c r="X102" i="6" s="1"/>
  <c r="AB101" i="6"/>
  <c r="W101" i="6"/>
  <c r="X101" i="6" s="1"/>
  <c r="AB100" i="6"/>
  <c r="W100" i="6"/>
  <c r="X100" i="6" s="1"/>
  <c r="AB99" i="6"/>
  <c r="W99" i="6"/>
  <c r="X99" i="6" s="1"/>
  <c r="AB98" i="6"/>
  <c r="W98" i="6"/>
  <c r="X98" i="6" s="1"/>
  <c r="AB97" i="6"/>
  <c r="X97" i="6"/>
  <c r="W97" i="6"/>
  <c r="AB96" i="6"/>
  <c r="W96" i="6"/>
  <c r="X96" i="6" s="1"/>
  <c r="AB95" i="6"/>
  <c r="W95" i="6"/>
  <c r="X95" i="6" s="1"/>
  <c r="AB94" i="6"/>
  <c r="W94" i="6"/>
  <c r="X94" i="6" s="1"/>
  <c r="AB93" i="6"/>
  <c r="W93" i="6"/>
  <c r="X93" i="6" s="1"/>
  <c r="AB92" i="6"/>
  <c r="W92" i="6"/>
  <c r="X92" i="6" s="1"/>
  <c r="AB91" i="6"/>
  <c r="W91" i="6"/>
  <c r="X91" i="6" s="1"/>
  <c r="AB90" i="6"/>
  <c r="W90" i="6"/>
  <c r="X90" i="6" s="1"/>
  <c r="AB89" i="6"/>
  <c r="W89" i="6"/>
  <c r="X89" i="6" s="1"/>
  <c r="AB88" i="6"/>
  <c r="W88" i="6"/>
  <c r="X88" i="6" s="1"/>
  <c r="AB87" i="6"/>
  <c r="W87" i="6"/>
  <c r="X87" i="6" s="1"/>
  <c r="AB86" i="6"/>
  <c r="W86" i="6"/>
  <c r="X86" i="6" s="1"/>
  <c r="AB85" i="6"/>
  <c r="W85" i="6"/>
  <c r="X85" i="6" s="1"/>
  <c r="AB84" i="6"/>
  <c r="W84" i="6"/>
  <c r="X84" i="6" s="1"/>
  <c r="AB83" i="6"/>
  <c r="W83" i="6"/>
  <c r="X83" i="6" s="1"/>
  <c r="AB82" i="6"/>
  <c r="W82" i="6"/>
  <c r="X82" i="6" s="1"/>
  <c r="AB81" i="6"/>
  <c r="W81" i="6"/>
  <c r="X81" i="6" s="1"/>
  <c r="AB80" i="6"/>
  <c r="W80" i="6"/>
  <c r="X80" i="6" s="1"/>
  <c r="AB79" i="6"/>
  <c r="W79" i="6"/>
  <c r="X79" i="6" s="1"/>
  <c r="AB78" i="6"/>
  <c r="W78" i="6"/>
  <c r="X78" i="6" s="1"/>
  <c r="AB77" i="6"/>
  <c r="W77" i="6"/>
  <c r="X77" i="6" s="1"/>
  <c r="AB76" i="6"/>
  <c r="W76" i="6"/>
  <c r="X76" i="6" s="1"/>
  <c r="AB75" i="6"/>
  <c r="X75" i="6"/>
  <c r="W75" i="6"/>
  <c r="AB74" i="6"/>
  <c r="W74" i="6"/>
  <c r="X74" i="6" s="1"/>
  <c r="AB73" i="6"/>
  <c r="W73" i="6"/>
  <c r="X73" i="6" s="1"/>
  <c r="AB72" i="6"/>
  <c r="W72" i="6"/>
  <c r="X72" i="6" s="1"/>
  <c r="AB71" i="6"/>
  <c r="W71" i="6"/>
  <c r="X71" i="6" s="1"/>
  <c r="AB70" i="6"/>
  <c r="W70" i="6"/>
  <c r="X70" i="6" s="1"/>
  <c r="AB69" i="6"/>
  <c r="W69" i="6"/>
  <c r="X69" i="6" s="1"/>
  <c r="AB68" i="6"/>
  <c r="W68" i="6"/>
  <c r="X68" i="6" s="1"/>
  <c r="AB67" i="6"/>
  <c r="W67" i="6"/>
  <c r="X67" i="6" s="1"/>
  <c r="AB66" i="6"/>
  <c r="X66" i="6"/>
  <c r="W66" i="6"/>
  <c r="AB65" i="6"/>
  <c r="W65" i="6"/>
  <c r="X65" i="6" s="1"/>
  <c r="AB64" i="6"/>
  <c r="W64" i="6"/>
  <c r="X64" i="6" s="1"/>
  <c r="AB63" i="6"/>
  <c r="W63" i="6"/>
  <c r="X63" i="6" s="1"/>
  <c r="AB62" i="6"/>
  <c r="W62" i="6"/>
  <c r="X62" i="6" s="1"/>
  <c r="AB61" i="6"/>
  <c r="W61" i="6"/>
  <c r="X61" i="6" s="1"/>
  <c r="AB60" i="6"/>
  <c r="W60" i="6"/>
  <c r="X60" i="6" s="1"/>
  <c r="AB59" i="6"/>
  <c r="X59" i="6"/>
  <c r="W59" i="6"/>
  <c r="AB58" i="6"/>
  <c r="W58" i="6"/>
  <c r="X58" i="6" s="1"/>
  <c r="AB57" i="6"/>
  <c r="W57" i="6"/>
  <c r="X57" i="6" s="1"/>
  <c r="AB56" i="6"/>
  <c r="W56" i="6"/>
  <c r="X56" i="6" s="1"/>
  <c r="AB55" i="6"/>
  <c r="W55" i="6"/>
  <c r="X55" i="6" s="1"/>
  <c r="AB54" i="6"/>
  <c r="W54" i="6"/>
  <c r="X54" i="6" s="1"/>
  <c r="AB53" i="6"/>
  <c r="W53" i="6"/>
  <c r="X53" i="6" s="1"/>
  <c r="AB52" i="6"/>
  <c r="W52" i="6"/>
  <c r="X52" i="6" s="1"/>
  <c r="AB51" i="6"/>
  <c r="W51" i="6"/>
  <c r="X51" i="6" s="1"/>
  <c r="AB50" i="6"/>
  <c r="W50" i="6"/>
  <c r="X50" i="6" s="1"/>
  <c r="AB49" i="6"/>
  <c r="W49" i="6"/>
  <c r="X49" i="6" s="1"/>
  <c r="AB48" i="6"/>
  <c r="W48" i="6"/>
  <c r="X48" i="6" s="1"/>
  <c r="AB47" i="6"/>
  <c r="W47" i="6"/>
  <c r="X47" i="6" s="1"/>
  <c r="AB46" i="6"/>
  <c r="W46" i="6"/>
  <c r="X46" i="6" s="1"/>
  <c r="AB45" i="6"/>
  <c r="W45" i="6"/>
  <c r="X45" i="6" s="1"/>
  <c r="AB44" i="6"/>
  <c r="W44" i="6"/>
  <c r="X44" i="6" s="1"/>
  <c r="AB43" i="6"/>
  <c r="W43" i="6"/>
  <c r="X43" i="6" s="1"/>
  <c r="AB42" i="6"/>
  <c r="W42" i="6"/>
  <c r="X42" i="6" s="1"/>
  <c r="AB41" i="6"/>
  <c r="W41" i="6"/>
  <c r="X41" i="6" s="1"/>
  <c r="AB40" i="6"/>
  <c r="W40" i="6"/>
  <c r="X40" i="6" s="1"/>
  <c r="AB39" i="6"/>
  <c r="W39" i="6"/>
  <c r="X39" i="6" s="1"/>
  <c r="AB38" i="6"/>
  <c r="W38" i="6"/>
  <c r="X38" i="6" s="1"/>
  <c r="AB37" i="6"/>
  <c r="W37" i="6"/>
  <c r="X37" i="6" s="1"/>
  <c r="AB36" i="6"/>
  <c r="W36" i="6"/>
  <c r="X36" i="6" s="1"/>
  <c r="AB35" i="6"/>
  <c r="W35" i="6"/>
  <c r="X35" i="6" s="1"/>
  <c r="AB34" i="6"/>
  <c r="W34" i="6"/>
  <c r="X34" i="6" s="1"/>
  <c r="AB33" i="6"/>
  <c r="X33" i="6"/>
  <c r="W33" i="6"/>
  <c r="AB32" i="6"/>
  <c r="W32" i="6"/>
  <c r="X32" i="6" s="1"/>
  <c r="AB31" i="6"/>
  <c r="W31" i="6"/>
  <c r="X31" i="6" s="1"/>
  <c r="AB30" i="6"/>
  <c r="W30" i="6"/>
  <c r="X30" i="6" s="1"/>
  <c r="AB29" i="6"/>
  <c r="W29" i="6"/>
  <c r="X29" i="6" s="1"/>
  <c r="AB28" i="6"/>
  <c r="W28" i="6"/>
  <c r="X28" i="6" s="1"/>
  <c r="AB27" i="6"/>
  <c r="W27" i="6"/>
  <c r="X27" i="6" s="1"/>
  <c r="AB26" i="6"/>
  <c r="W26" i="6"/>
  <c r="X26" i="6" s="1"/>
  <c r="AB25" i="6"/>
  <c r="W25" i="6"/>
  <c r="X25" i="6" s="1"/>
  <c r="AB24" i="6"/>
  <c r="W24" i="6"/>
  <c r="X24" i="6" s="1"/>
  <c r="AB23" i="6"/>
  <c r="W23" i="6"/>
  <c r="X23" i="6" s="1"/>
  <c r="AB22" i="6"/>
  <c r="W22" i="6"/>
  <c r="X22" i="6" s="1"/>
  <c r="AB21" i="6"/>
  <c r="W21" i="6"/>
  <c r="X21" i="6" s="1"/>
  <c r="AB20" i="6"/>
  <c r="W20" i="6"/>
  <c r="X20" i="6" s="1"/>
  <c r="AB19" i="6"/>
  <c r="W19" i="6"/>
  <c r="X19" i="6" s="1"/>
  <c r="AB18" i="6"/>
  <c r="O18" i="6"/>
  <c r="N18" i="6"/>
  <c r="N5" i="6" s="1"/>
  <c r="AB17" i="6"/>
  <c r="W17" i="6"/>
  <c r="X17" i="6" s="1"/>
  <c r="O17" i="6"/>
  <c r="N17" i="6"/>
  <c r="AB16" i="6"/>
  <c r="W16" i="6"/>
  <c r="X16" i="6" s="1"/>
  <c r="AB15" i="6"/>
  <c r="W15" i="6"/>
  <c r="X15" i="6" s="1"/>
  <c r="AB14" i="6"/>
  <c r="W14" i="6"/>
  <c r="X14" i="6" s="1"/>
  <c r="AB13" i="6"/>
  <c r="W13" i="6"/>
  <c r="X13" i="6" s="1"/>
  <c r="AB12" i="6"/>
  <c r="W12" i="6"/>
  <c r="X12" i="6" s="1"/>
  <c r="AB11" i="6"/>
  <c r="W11" i="6"/>
  <c r="X11" i="6" s="1"/>
  <c r="X5" i="6" s="1"/>
  <c r="V5" i="6"/>
  <c r="S5" i="6"/>
  <c r="R5" i="6"/>
  <c r="Q5" i="6"/>
  <c r="AB247" i="5"/>
  <c r="W247" i="5"/>
  <c r="X247" i="5" s="1"/>
  <c r="AB246" i="5"/>
  <c r="X246" i="5"/>
  <c r="W246" i="5"/>
  <c r="AB245" i="5"/>
  <c r="X245" i="5"/>
  <c r="W245" i="5"/>
  <c r="AB244" i="5"/>
  <c r="W244" i="5"/>
  <c r="X244" i="5" s="1"/>
  <c r="AB243" i="5"/>
  <c r="X243" i="5"/>
  <c r="W243" i="5"/>
  <c r="AB242" i="5"/>
  <c r="X242" i="5"/>
  <c r="W242" i="5"/>
  <c r="AB241" i="5"/>
  <c r="W241" i="5"/>
  <c r="X241" i="5" s="1"/>
  <c r="AB240" i="5"/>
  <c r="X240" i="5"/>
  <c r="W240" i="5"/>
  <c r="AB239" i="5"/>
  <c r="X239" i="5"/>
  <c r="W239" i="5"/>
  <c r="AB238" i="5"/>
  <c r="W238" i="5"/>
  <c r="X238" i="5" s="1"/>
  <c r="AB237" i="5"/>
  <c r="X237" i="5"/>
  <c r="W237" i="5"/>
  <c r="AB236" i="5"/>
  <c r="W236" i="5"/>
  <c r="X236" i="5" s="1"/>
  <c r="AB235" i="5"/>
  <c r="W235" i="5"/>
  <c r="X235" i="5" s="1"/>
  <c r="AB234" i="5"/>
  <c r="W234" i="5"/>
  <c r="X234" i="5" s="1"/>
  <c r="AB233" i="5"/>
  <c r="X233" i="5"/>
  <c r="W233" i="5"/>
  <c r="AB232" i="5"/>
  <c r="W232" i="5"/>
  <c r="X232" i="5" s="1"/>
  <c r="AB231" i="5"/>
  <c r="W231" i="5"/>
  <c r="X231" i="5" s="1"/>
  <c r="AB230" i="5"/>
  <c r="W230" i="5"/>
  <c r="X230" i="5" s="1"/>
  <c r="AB229" i="5"/>
  <c r="W229" i="5"/>
  <c r="X229" i="5" s="1"/>
  <c r="AB228" i="5"/>
  <c r="W228" i="5"/>
  <c r="X228" i="5" s="1"/>
  <c r="AB227" i="5"/>
  <c r="W227" i="5"/>
  <c r="X227" i="5" s="1"/>
  <c r="AB226" i="5"/>
  <c r="W226" i="5"/>
  <c r="X226" i="5" s="1"/>
  <c r="AB225" i="5"/>
  <c r="X225" i="5"/>
  <c r="W225" i="5"/>
  <c r="AB224" i="5"/>
  <c r="X224" i="5"/>
  <c r="W224" i="5"/>
  <c r="AB223" i="5"/>
  <c r="W223" i="5"/>
  <c r="X223" i="5" s="1"/>
  <c r="AB222" i="5"/>
  <c r="W222" i="5"/>
  <c r="X222" i="5" s="1"/>
  <c r="AB221" i="5"/>
  <c r="W221" i="5"/>
  <c r="X221" i="5" s="1"/>
  <c r="AB220" i="5"/>
  <c r="W220" i="5"/>
  <c r="X220" i="5" s="1"/>
  <c r="AB219" i="5"/>
  <c r="W219" i="5"/>
  <c r="X219" i="5" s="1"/>
  <c r="AB218" i="5"/>
  <c r="X218" i="5"/>
  <c r="W218" i="5"/>
  <c r="AB217" i="5"/>
  <c r="W217" i="5"/>
  <c r="X217" i="5" s="1"/>
  <c r="AB216" i="5"/>
  <c r="W216" i="5"/>
  <c r="X216" i="5" s="1"/>
  <c r="AB215" i="5"/>
  <c r="W215" i="5"/>
  <c r="X215" i="5" s="1"/>
  <c r="AB214" i="5"/>
  <c r="X214" i="5"/>
  <c r="W214" i="5"/>
  <c r="AB213" i="5"/>
  <c r="W213" i="5"/>
  <c r="X213" i="5" s="1"/>
  <c r="AB212" i="5"/>
  <c r="W212" i="5"/>
  <c r="X212" i="5" s="1"/>
  <c r="AB211" i="5"/>
  <c r="W211" i="5"/>
  <c r="X211" i="5" s="1"/>
  <c r="AB210" i="5"/>
  <c r="W210" i="5"/>
  <c r="X210" i="5" s="1"/>
  <c r="AB209" i="5"/>
  <c r="W209" i="5"/>
  <c r="X209" i="5" s="1"/>
  <c r="AB208" i="5"/>
  <c r="W208" i="5"/>
  <c r="X208" i="5" s="1"/>
  <c r="AB207" i="5"/>
  <c r="X207" i="5"/>
  <c r="W207" i="5"/>
  <c r="AB206" i="5"/>
  <c r="W206" i="5"/>
  <c r="X206" i="5" s="1"/>
  <c r="AB205" i="5"/>
  <c r="W205" i="5"/>
  <c r="X205" i="5" s="1"/>
  <c r="AB204" i="5"/>
  <c r="W204" i="5"/>
  <c r="X204" i="5" s="1"/>
  <c r="AB203" i="5"/>
  <c r="W203" i="5"/>
  <c r="X203" i="5" s="1"/>
  <c r="AB202" i="5"/>
  <c r="W202" i="5"/>
  <c r="X202" i="5" s="1"/>
  <c r="AB201" i="5"/>
  <c r="X201" i="5"/>
  <c r="W201" i="5"/>
  <c r="AB200" i="5"/>
  <c r="W200" i="5"/>
  <c r="X200" i="5" s="1"/>
  <c r="AB199" i="5"/>
  <c r="W199" i="5"/>
  <c r="X199" i="5" s="1"/>
  <c r="AB198" i="5"/>
  <c r="W198" i="5"/>
  <c r="X198" i="5" s="1"/>
  <c r="AB197" i="5"/>
  <c r="W197" i="5"/>
  <c r="X197" i="5" s="1"/>
  <c r="AB196" i="5"/>
  <c r="W196" i="5"/>
  <c r="X196" i="5" s="1"/>
  <c r="AB195" i="5"/>
  <c r="W195" i="5"/>
  <c r="X195" i="5" s="1"/>
  <c r="AB194" i="5"/>
  <c r="X194" i="5"/>
  <c r="W194" i="5"/>
  <c r="AB193" i="5"/>
  <c r="W193" i="5"/>
  <c r="X193" i="5" s="1"/>
  <c r="AB192" i="5"/>
  <c r="W192" i="5"/>
  <c r="X192" i="5" s="1"/>
  <c r="AB191" i="5"/>
  <c r="W191" i="5"/>
  <c r="X191" i="5" s="1"/>
  <c r="AB190" i="5"/>
  <c r="W190" i="5"/>
  <c r="X190" i="5" s="1"/>
  <c r="AB189" i="5"/>
  <c r="W189" i="5"/>
  <c r="X189" i="5" s="1"/>
  <c r="AB188" i="5"/>
  <c r="W188" i="5"/>
  <c r="X188" i="5" s="1"/>
  <c r="AB187" i="5"/>
  <c r="X187" i="5"/>
  <c r="W187" i="5"/>
  <c r="AB186" i="5"/>
  <c r="W186" i="5"/>
  <c r="X186" i="5" s="1"/>
  <c r="AB185" i="5"/>
  <c r="W185" i="5"/>
  <c r="X185" i="5" s="1"/>
  <c r="AB184" i="5"/>
  <c r="X184" i="5"/>
  <c r="W184" i="5"/>
  <c r="AB183" i="5"/>
  <c r="W183" i="5"/>
  <c r="X183" i="5" s="1"/>
  <c r="AB182" i="5"/>
  <c r="W182" i="5"/>
  <c r="X182" i="5" s="1"/>
  <c r="AB181" i="5"/>
  <c r="W181" i="5"/>
  <c r="X181" i="5" s="1"/>
  <c r="AB180" i="5"/>
  <c r="W180" i="5"/>
  <c r="X180" i="5" s="1"/>
  <c r="AB179" i="5"/>
  <c r="W179" i="5"/>
  <c r="X179" i="5" s="1"/>
  <c r="AB178" i="5"/>
  <c r="W178" i="5"/>
  <c r="X178" i="5" s="1"/>
  <c r="AB177" i="5"/>
  <c r="X177" i="5"/>
  <c r="W177" i="5"/>
  <c r="AB176" i="5"/>
  <c r="W176" i="5"/>
  <c r="X176" i="5" s="1"/>
  <c r="AB175" i="5"/>
  <c r="W175" i="5"/>
  <c r="X175" i="5" s="1"/>
  <c r="AB174" i="5"/>
  <c r="X174" i="5"/>
  <c r="W174" i="5"/>
  <c r="AB173" i="5"/>
  <c r="W173" i="5"/>
  <c r="X173" i="5" s="1"/>
  <c r="AB172" i="5"/>
  <c r="W172" i="5"/>
  <c r="X172" i="5" s="1"/>
  <c r="AB171" i="5"/>
  <c r="W171" i="5"/>
  <c r="X171" i="5" s="1"/>
  <c r="AB170" i="5"/>
  <c r="W170" i="5"/>
  <c r="X170" i="5" s="1"/>
  <c r="AB169" i="5"/>
  <c r="X169" i="5"/>
  <c r="W169" i="5"/>
  <c r="AB168" i="5"/>
  <c r="X168" i="5"/>
  <c r="W168" i="5"/>
  <c r="AB167" i="5"/>
  <c r="X167" i="5"/>
  <c r="W167" i="5"/>
  <c r="AB166" i="5"/>
  <c r="W166" i="5"/>
  <c r="X166" i="5" s="1"/>
  <c r="AB165" i="5"/>
  <c r="W165" i="5"/>
  <c r="X165" i="5" s="1"/>
  <c r="AB164" i="5"/>
  <c r="W164" i="5"/>
  <c r="X164" i="5" s="1"/>
  <c r="AB163" i="5"/>
  <c r="W163" i="5"/>
  <c r="X163" i="5" s="1"/>
  <c r="AB162" i="5"/>
  <c r="W162" i="5"/>
  <c r="X162" i="5" s="1"/>
  <c r="AB161" i="5"/>
  <c r="W161" i="5"/>
  <c r="X161" i="5" s="1"/>
  <c r="AB160" i="5"/>
  <c r="W160" i="5"/>
  <c r="X160" i="5" s="1"/>
  <c r="AB159" i="5"/>
  <c r="X159" i="5"/>
  <c r="W159" i="5"/>
  <c r="AB158" i="5"/>
  <c r="W158" i="5"/>
  <c r="X158" i="5" s="1"/>
  <c r="AB157" i="5"/>
  <c r="W157" i="5"/>
  <c r="X157" i="5" s="1"/>
  <c r="AB156" i="5"/>
  <c r="W156" i="5"/>
  <c r="X156" i="5" s="1"/>
  <c r="AB155" i="5"/>
  <c r="W155" i="5"/>
  <c r="X155" i="5" s="1"/>
  <c r="AB154" i="5"/>
  <c r="W154" i="5"/>
  <c r="X154" i="5" s="1"/>
  <c r="AB153" i="5"/>
  <c r="W153" i="5"/>
  <c r="X153" i="5" s="1"/>
  <c r="AB152" i="5"/>
  <c r="W152" i="5"/>
  <c r="X152" i="5" s="1"/>
  <c r="AB151" i="5"/>
  <c r="W151" i="5"/>
  <c r="X151" i="5" s="1"/>
  <c r="AB150" i="5"/>
  <c r="W150" i="5"/>
  <c r="X150" i="5" s="1"/>
  <c r="AB149" i="5"/>
  <c r="X149" i="5"/>
  <c r="W149" i="5"/>
  <c r="AB148" i="5"/>
  <c r="W148" i="5"/>
  <c r="X148" i="5" s="1"/>
  <c r="AB147" i="5"/>
  <c r="W147" i="5"/>
  <c r="X147" i="5" s="1"/>
  <c r="AB146" i="5"/>
  <c r="W146" i="5"/>
  <c r="X146" i="5" s="1"/>
  <c r="AB145" i="5"/>
  <c r="W145" i="5"/>
  <c r="X145" i="5" s="1"/>
  <c r="AB144" i="5"/>
  <c r="W144" i="5"/>
  <c r="X144" i="5" s="1"/>
  <c r="AB143" i="5"/>
  <c r="X143" i="5"/>
  <c r="W143" i="5"/>
  <c r="AB142" i="5"/>
  <c r="W142" i="5"/>
  <c r="X142" i="5" s="1"/>
  <c r="AB141" i="5"/>
  <c r="W141" i="5"/>
  <c r="X141" i="5" s="1"/>
  <c r="AB140" i="5"/>
  <c r="W140" i="5"/>
  <c r="X140" i="5" s="1"/>
  <c r="AB139" i="5"/>
  <c r="W139" i="5"/>
  <c r="X139" i="5" s="1"/>
  <c r="AB138" i="5"/>
  <c r="W138" i="5"/>
  <c r="X138" i="5" s="1"/>
  <c r="AB137" i="5"/>
  <c r="W137" i="5"/>
  <c r="X137" i="5" s="1"/>
  <c r="AB136" i="5"/>
  <c r="W136" i="5"/>
  <c r="X136" i="5" s="1"/>
  <c r="AB135" i="5"/>
  <c r="W135" i="5"/>
  <c r="X135" i="5" s="1"/>
  <c r="AB134" i="5"/>
  <c r="X134" i="5"/>
  <c r="W134" i="5"/>
  <c r="AB133" i="5"/>
  <c r="W133" i="5"/>
  <c r="X133" i="5" s="1"/>
  <c r="AB132" i="5"/>
  <c r="W132" i="5"/>
  <c r="X132" i="5" s="1"/>
  <c r="AB131" i="5"/>
  <c r="W131" i="5"/>
  <c r="X131" i="5" s="1"/>
  <c r="AB130" i="5"/>
  <c r="X130" i="5"/>
  <c r="W130" i="5"/>
  <c r="AB129" i="5"/>
  <c r="W129" i="5"/>
  <c r="X129" i="5" s="1"/>
  <c r="AB128" i="5"/>
  <c r="X128" i="5"/>
  <c r="W128" i="5"/>
  <c r="AB127" i="5"/>
  <c r="W127" i="5"/>
  <c r="X127" i="5" s="1"/>
  <c r="AB126" i="5"/>
  <c r="W126" i="5"/>
  <c r="X126" i="5" s="1"/>
  <c r="AB125" i="5"/>
  <c r="W125" i="5"/>
  <c r="X125" i="5" s="1"/>
  <c r="AB124" i="5"/>
  <c r="X124" i="5"/>
  <c r="W124" i="5"/>
  <c r="AB123" i="5"/>
  <c r="W123" i="5"/>
  <c r="X123" i="5" s="1"/>
  <c r="AB122" i="5"/>
  <c r="W122" i="5"/>
  <c r="X122" i="5" s="1"/>
  <c r="AB121" i="5"/>
  <c r="X121" i="5"/>
  <c r="W121" i="5"/>
  <c r="AB120" i="5"/>
  <c r="W120" i="5"/>
  <c r="X120" i="5" s="1"/>
  <c r="AB119" i="5"/>
  <c r="W119" i="5"/>
  <c r="X119" i="5" s="1"/>
  <c r="AB118" i="5"/>
  <c r="W118" i="5"/>
  <c r="X118" i="5" s="1"/>
  <c r="AB117" i="5"/>
  <c r="X117" i="5"/>
  <c r="W117" i="5"/>
  <c r="AB116" i="5"/>
  <c r="W116" i="5"/>
  <c r="X116" i="5" s="1"/>
  <c r="AB115" i="5"/>
  <c r="W115" i="5"/>
  <c r="X115" i="5" s="1"/>
  <c r="AB114" i="5"/>
  <c r="W114" i="5"/>
  <c r="X114" i="5" s="1"/>
  <c r="AB113" i="5"/>
  <c r="W113" i="5"/>
  <c r="X113" i="5" s="1"/>
  <c r="AB112" i="5"/>
  <c r="W112" i="5"/>
  <c r="X112" i="5" s="1"/>
  <c r="AB111" i="5"/>
  <c r="X111" i="5"/>
  <c r="W111" i="5"/>
  <c r="AB110" i="5"/>
  <c r="W110" i="5"/>
  <c r="X110" i="5" s="1"/>
  <c r="AB109" i="5"/>
  <c r="W109" i="5"/>
  <c r="X109" i="5" s="1"/>
  <c r="AB108" i="5"/>
  <c r="W108" i="5"/>
  <c r="X108" i="5" s="1"/>
  <c r="AB107" i="5"/>
  <c r="W107" i="5"/>
  <c r="X107" i="5" s="1"/>
  <c r="AB106" i="5"/>
  <c r="W106" i="5"/>
  <c r="X106" i="5" s="1"/>
  <c r="AB105" i="5"/>
  <c r="W105" i="5"/>
  <c r="X105" i="5" s="1"/>
  <c r="AB104" i="5"/>
  <c r="W104" i="5"/>
  <c r="X104" i="5" s="1"/>
  <c r="AB103" i="5"/>
  <c r="W103" i="5"/>
  <c r="X103" i="5" s="1"/>
  <c r="AB102" i="5"/>
  <c r="W102" i="5"/>
  <c r="X102" i="5" s="1"/>
  <c r="AB101" i="5"/>
  <c r="W101" i="5"/>
  <c r="X101" i="5" s="1"/>
  <c r="AB100" i="5"/>
  <c r="W100" i="5"/>
  <c r="X100" i="5" s="1"/>
  <c r="AB99" i="5"/>
  <c r="W99" i="5"/>
  <c r="X99" i="5" s="1"/>
  <c r="AB98" i="5"/>
  <c r="X98" i="5"/>
  <c r="W98" i="5"/>
  <c r="AB97" i="5"/>
  <c r="W97" i="5"/>
  <c r="X97" i="5" s="1"/>
  <c r="AB96" i="5"/>
  <c r="W96" i="5"/>
  <c r="X96" i="5" s="1"/>
  <c r="AB95" i="5"/>
  <c r="W95" i="5"/>
  <c r="X95" i="5" s="1"/>
  <c r="AB94" i="5"/>
  <c r="W94" i="5"/>
  <c r="X94" i="5" s="1"/>
  <c r="AB93" i="5"/>
  <c r="W93" i="5"/>
  <c r="X93" i="5" s="1"/>
  <c r="AB92" i="5"/>
  <c r="W92" i="5"/>
  <c r="X92" i="5" s="1"/>
  <c r="AB91" i="5"/>
  <c r="W91" i="5"/>
  <c r="X91" i="5" s="1"/>
  <c r="AB90" i="5"/>
  <c r="W90" i="5"/>
  <c r="X90" i="5" s="1"/>
  <c r="AB89" i="5"/>
  <c r="W89" i="5"/>
  <c r="X89" i="5" s="1"/>
  <c r="AB88" i="5"/>
  <c r="W88" i="5"/>
  <c r="X88" i="5" s="1"/>
  <c r="AB87" i="5"/>
  <c r="W87" i="5"/>
  <c r="X87" i="5" s="1"/>
  <c r="AB86" i="5"/>
  <c r="W86" i="5"/>
  <c r="X86" i="5" s="1"/>
  <c r="AB85" i="5"/>
  <c r="W85" i="5"/>
  <c r="X85" i="5" s="1"/>
  <c r="AB84" i="5"/>
  <c r="W84" i="5"/>
  <c r="X84" i="5" s="1"/>
  <c r="AB83" i="5"/>
  <c r="W83" i="5"/>
  <c r="X83" i="5" s="1"/>
  <c r="AB82" i="5"/>
  <c r="X82" i="5"/>
  <c r="W82" i="5"/>
  <c r="AB81" i="5"/>
  <c r="W81" i="5"/>
  <c r="X81" i="5" s="1"/>
  <c r="AB80" i="5"/>
  <c r="W80" i="5"/>
  <c r="X80" i="5" s="1"/>
  <c r="AB79" i="5"/>
  <c r="W79" i="5"/>
  <c r="X79" i="5" s="1"/>
  <c r="AB78" i="5"/>
  <c r="W78" i="5"/>
  <c r="X78" i="5" s="1"/>
  <c r="AB77" i="5"/>
  <c r="W77" i="5"/>
  <c r="X77" i="5" s="1"/>
  <c r="AB76" i="5"/>
  <c r="W76" i="5"/>
  <c r="X76" i="5" s="1"/>
  <c r="AB75" i="5"/>
  <c r="W75" i="5"/>
  <c r="X75" i="5" s="1"/>
  <c r="AB74" i="5"/>
  <c r="X74" i="5"/>
  <c r="W74" i="5"/>
  <c r="AB73" i="5"/>
  <c r="W73" i="5"/>
  <c r="X73" i="5" s="1"/>
  <c r="AB72" i="5"/>
  <c r="W72" i="5"/>
  <c r="X72" i="5" s="1"/>
  <c r="AB71" i="5"/>
  <c r="W71" i="5"/>
  <c r="X71" i="5" s="1"/>
  <c r="AB70" i="5"/>
  <c r="W70" i="5"/>
  <c r="X70" i="5" s="1"/>
  <c r="AB69" i="5"/>
  <c r="W69" i="5"/>
  <c r="X69" i="5" s="1"/>
  <c r="AB68" i="5"/>
  <c r="W68" i="5"/>
  <c r="X68" i="5" s="1"/>
  <c r="AB67" i="5"/>
  <c r="W67" i="5"/>
  <c r="X67" i="5" s="1"/>
  <c r="AB66" i="5"/>
  <c r="W66" i="5"/>
  <c r="X66" i="5" s="1"/>
  <c r="AB65" i="5"/>
  <c r="W65" i="5"/>
  <c r="X65" i="5" s="1"/>
  <c r="AB64" i="5"/>
  <c r="W64" i="5"/>
  <c r="X64" i="5" s="1"/>
  <c r="AB63" i="5"/>
  <c r="W63" i="5"/>
  <c r="X63" i="5" s="1"/>
  <c r="AB62" i="5"/>
  <c r="W62" i="5"/>
  <c r="X62" i="5" s="1"/>
  <c r="AB61" i="5"/>
  <c r="W61" i="5"/>
  <c r="X61" i="5" s="1"/>
  <c r="AB60" i="5"/>
  <c r="W60" i="5"/>
  <c r="X60" i="5" s="1"/>
  <c r="AB59" i="5"/>
  <c r="W59" i="5"/>
  <c r="X59" i="5" s="1"/>
  <c r="AB58" i="5"/>
  <c r="W58" i="5"/>
  <c r="X58" i="5" s="1"/>
  <c r="AB57" i="5"/>
  <c r="W57" i="5"/>
  <c r="X57" i="5" s="1"/>
  <c r="AB56" i="5"/>
  <c r="W56" i="5"/>
  <c r="X56" i="5" s="1"/>
  <c r="AB55" i="5"/>
  <c r="W55" i="5"/>
  <c r="X55" i="5" s="1"/>
  <c r="AB54" i="5"/>
  <c r="W54" i="5"/>
  <c r="X54" i="5" s="1"/>
  <c r="AB53" i="5"/>
  <c r="W53" i="5"/>
  <c r="X53" i="5" s="1"/>
  <c r="AB52" i="5"/>
  <c r="W52" i="5"/>
  <c r="X52" i="5" s="1"/>
  <c r="AB51" i="5"/>
  <c r="W51" i="5"/>
  <c r="X51" i="5" s="1"/>
  <c r="AB50" i="5"/>
  <c r="W50" i="5"/>
  <c r="X50" i="5" s="1"/>
  <c r="AB49" i="5"/>
  <c r="W49" i="5"/>
  <c r="X49" i="5" s="1"/>
  <c r="AB48" i="5"/>
  <c r="X48" i="5"/>
  <c r="W48" i="5"/>
  <c r="AB47" i="5"/>
  <c r="W47" i="5"/>
  <c r="X47" i="5" s="1"/>
  <c r="AB46" i="5"/>
  <c r="W46" i="5"/>
  <c r="X46" i="5" s="1"/>
  <c r="AB45" i="5"/>
  <c r="X45" i="5"/>
  <c r="W45" i="5"/>
  <c r="AB44" i="5"/>
  <c r="W44" i="5"/>
  <c r="X44" i="5" s="1"/>
  <c r="AB43" i="5"/>
  <c r="W43" i="5"/>
  <c r="X43" i="5" s="1"/>
  <c r="AB42" i="5"/>
  <c r="W42" i="5"/>
  <c r="X42" i="5" s="1"/>
  <c r="AB41" i="5"/>
  <c r="W41" i="5"/>
  <c r="X41" i="5" s="1"/>
  <c r="AB40" i="5"/>
  <c r="W40" i="5"/>
  <c r="X40" i="5" s="1"/>
  <c r="AB39" i="5"/>
  <c r="X39" i="5"/>
  <c r="W39" i="5"/>
  <c r="AB38" i="5"/>
  <c r="W38" i="5"/>
  <c r="X38" i="5" s="1"/>
  <c r="AB37" i="5"/>
  <c r="W37" i="5"/>
  <c r="X37" i="5" s="1"/>
  <c r="AB36" i="5"/>
  <c r="X36" i="5"/>
  <c r="W36" i="5"/>
  <c r="AB35" i="5"/>
  <c r="W35" i="5"/>
  <c r="X35" i="5" s="1"/>
  <c r="AB34" i="5"/>
  <c r="W34" i="5"/>
  <c r="X34" i="5" s="1"/>
  <c r="AB33" i="5"/>
  <c r="W33" i="5"/>
  <c r="X33" i="5" s="1"/>
  <c r="AB32" i="5"/>
  <c r="W32" i="5"/>
  <c r="X32" i="5" s="1"/>
  <c r="AB31" i="5"/>
  <c r="W31" i="5"/>
  <c r="X31" i="5" s="1"/>
  <c r="AB30" i="5"/>
  <c r="W30" i="5"/>
  <c r="X30" i="5" s="1"/>
  <c r="AB29" i="5"/>
  <c r="W29" i="5"/>
  <c r="X29" i="5" s="1"/>
  <c r="AB28" i="5"/>
  <c r="X28" i="5"/>
  <c r="W28" i="5"/>
  <c r="AB27" i="5"/>
  <c r="W27" i="5"/>
  <c r="X27" i="5" s="1"/>
  <c r="AB26" i="5"/>
  <c r="W26" i="5"/>
  <c r="X26" i="5" s="1"/>
  <c r="AB25" i="5"/>
  <c r="W25" i="5"/>
  <c r="X25" i="5" s="1"/>
  <c r="AB24" i="5"/>
  <c r="W24" i="5"/>
  <c r="X24" i="5" s="1"/>
  <c r="AB23" i="5"/>
  <c r="W23" i="5"/>
  <c r="X23" i="5" s="1"/>
  <c r="AB22" i="5"/>
  <c r="W22" i="5"/>
  <c r="X22" i="5" s="1"/>
  <c r="AB21" i="5"/>
  <c r="X21" i="5"/>
  <c r="W21" i="5"/>
  <c r="AB20" i="5"/>
  <c r="W20" i="5"/>
  <c r="X20" i="5" s="1"/>
  <c r="AB19" i="5"/>
  <c r="W19" i="5"/>
  <c r="X19" i="5" s="1"/>
  <c r="AB18" i="5"/>
  <c r="W18" i="5"/>
  <c r="X18" i="5" s="1"/>
  <c r="AB17" i="5"/>
  <c r="W17" i="5"/>
  <c r="X17" i="5" s="1"/>
  <c r="AB16" i="5"/>
  <c r="W16" i="5"/>
  <c r="X16" i="5" s="1"/>
  <c r="AB15" i="5"/>
  <c r="W15" i="5"/>
  <c r="X15" i="5" s="1"/>
  <c r="AB14" i="5"/>
  <c r="W14" i="5"/>
  <c r="X14" i="5" s="1"/>
  <c r="AB13" i="5"/>
  <c r="X13" i="5"/>
  <c r="W13" i="5"/>
  <c r="AB12" i="5"/>
  <c r="W12" i="5"/>
  <c r="X12" i="5" s="1"/>
  <c r="AB11" i="5"/>
  <c r="W11" i="5"/>
  <c r="X11" i="5" s="1"/>
  <c r="X5" i="5" s="1"/>
  <c r="V5" i="5"/>
  <c r="S5" i="5"/>
  <c r="R5" i="5"/>
  <c r="Q5" i="5"/>
  <c r="O5" i="5"/>
  <c r="N5" i="5"/>
  <c r="AB132" i="4"/>
  <c r="W132" i="4"/>
  <c r="X132" i="4" s="1"/>
  <c r="AB131" i="4"/>
  <c r="W131" i="4"/>
  <c r="X131" i="4" s="1"/>
  <c r="AB130" i="4"/>
  <c r="W130" i="4"/>
  <c r="X130" i="4" s="1"/>
  <c r="AB129" i="4"/>
  <c r="W129" i="4"/>
  <c r="X129" i="4" s="1"/>
  <c r="AB128" i="4"/>
  <c r="W128" i="4"/>
  <c r="X128" i="4" s="1"/>
  <c r="AB127" i="4"/>
  <c r="W127" i="4"/>
  <c r="X127" i="4" s="1"/>
  <c r="AB126" i="4"/>
  <c r="W126" i="4"/>
  <c r="X126" i="4" s="1"/>
  <c r="AB125" i="4"/>
  <c r="W125" i="4"/>
  <c r="X125" i="4" s="1"/>
  <c r="AB124" i="4"/>
  <c r="W124" i="4"/>
  <c r="X124" i="4" s="1"/>
  <c r="AB123" i="4"/>
  <c r="W123" i="4"/>
  <c r="X123" i="4" s="1"/>
  <c r="AB122" i="4"/>
  <c r="W122" i="4"/>
  <c r="X122" i="4" s="1"/>
  <c r="AB121" i="4"/>
  <c r="W121" i="4"/>
  <c r="X121" i="4" s="1"/>
  <c r="AB120" i="4"/>
  <c r="W120" i="4"/>
  <c r="X120" i="4" s="1"/>
  <c r="AB119" i="4"/>
  <c r="X119" i="4"/>
  <c r="W119" i="4"/>
  <c r="AB118" i="4"/>
  <c r="W118" i="4"/>
  <c r="X118" i="4" s="1"/>
  <c r="AB117" i="4"/>
  <c r="W117" i="4"/>
  <c r="X117" i="4" s="1"/>
  <c r="AB116" i="4"/>
  <c r="X116" i="4"/>
  <c r="W116" i="4"/>
  <c r="AB115" i="4"/>
  <c r="W115" i="4"/>
  <c r="X115" i="4" s="1"/>
  <c r="AB114" i="4"/>
  <c r="W114" i="4"/>
  <c r="X114" i="4" s="1"/>
  <c r="AB113" i="4"/>
  <c r="W113" i="4"/>
  <c r="X113" i="4" s="1"/>
  <c r="AB112" i="4"/>
  <c r="W112" i="4"/>
  <c r="X112" i="4" s="1"/>
  <c r="AB111" i="4"/>
  <c r="W111" i="4"/>
  <c r="X111" i="4" s="1"/>
  <c r="AB110" i="4"/>
  <c r="X110" i="4"/>
  <c r="W110" i="4"/>
  <c r="AB109" i="4"/>
  <c r="W109" i="4"/>
  <c r="X109" i="4" s="1"/>
  <c r="AB108" i="4"/>
  <c r="W108" i="4"/>
  <c r="X108" i="4" s="1"/>
  <c r="AB107" i="4"/>
  <c r="W107" i="4"/>
  <c r="X107" i="4" s="1"/>
  <c r="AB106" i="4"/>
  <c r="W106" i="4"/>
  <c r="X106" i="4" s="1"/>
  <c r="AB105" i="4"/>
  <c r="W105" i="4"/>
  <c r="X105" i="4" s="1"/>
  <c r="AB104" i="4"/>
  <c r="X104" i="4"/>
  <c r="W104" i="4"/>
  <c r="AB103" i="4"/>
  <c r="W103" i="4"/>
  <c r="X103" i="4" s="1"/>
  <c r="AB102" i="4"/>
  <c r="W102" i="4"/>
  <c r="X102" i="4" s="1"/>
  <c r="AB101" i="4"/>
  <c r="W101" i="4"/>
  <c r="X101" i="4" s="1"/>
  <c r="AB100" i="4"/>
  <c r="W100" i="4"/>
  <c r="X100" i="4" s="1"/>
  <c r="AB99" i="4"/>
  <c r="W99" i="4"/>
  <c r="X99" i="4" s="1"/>
  <c r="AB98" i="4"/>
  <c r="W98" i="4"/>
  <c r="X98" i="4" s="1"/>
  <c r="AB97" i="4"/>
  <c r="W97" i="4"/>
  <c r="X97" i="4" s="1"/>
  <c r="AB96" i="4"/>
  <c r="X96" i="4"/>
  <c r="W96" i="4"/>
  <c r="AB95" i="4"/>
  <c r="W95" i="4"/>
  <c r="X95" i="4" s="1"/>
  <c r="AB94" i="4"/>
  <c r="W94" i="4"/>
  <c r="X94" i="4" s="1"/>
  <c r="AB93" i="4"/>
  <c r="X93" i="4"/>
  <c r="W93" i="4"/>
  <c r="AB92" i="4"/>
  <c r="W92" i="4"/>
  <c r="X92" i="4" s="1"/>
  <c r="AB91" i="4"/>
  <c r="W91" i="4"/>
  <c r="X91" i="4" s="1"/>
  <c r="AB90" i="4"/>
  <c r="W90" i="4"/>
  <c r="X90" i="4" s="1"/>
  <c r="AB89" i="4"/>
  <c r="W89" i="4"/>
  <c r="X89" i="4" s="1"/>
  <c r="AB88" i="4"/>
  <c r="W88" i="4"/>
  <c r="X88" i="4" s="1"/>
  <c r="AB87" i="4"/>
  <c r="W87" i="4"/>
  <c r="X87" i="4" s="1"/>
  <c r="AB86" i="4"/>
  <c r="W86" i="4"/>
  <c r="X86" i="4" s="1"/>
  <c r="AB85" i="4"/>
  <c r="W85" i="4"/>
  <c r="X85" i="4" s="1"/>
  <c r="AB84" i="4"/>
  <c r="W84" i="4"/>
  <c r="X84" i="4" s="1"/>
  <c r="AB83" i="4"/>
  <c r="W83" i="4"/>
  <c r="X83" i="4" s="1"/>
  <c r="AB82" i="4"/>
  <c r="W82" i="4"/>
  <c r="X82" i="4" s="1"/>
  <c r="AB81" i="4"/>
  <c r="W81" i="4"/>
  <c r="X81" i="4" s="1"/>
  <c r="AB80" i="4"/>
  <c r="W80" i="4"/>
  <c r="X80" i="4" s="1"/>
  <c r="AB79" i="4"/>
  <c r="W79" i="4"/>
  <c r="X79" i="4" s="1"/>
  <c r="AB78" i="4"/>
  <c r="W78" i="4"/>
  <c r="X78" i="4" s="1"/>
  <c r="AB77" i="4"/>
  <c r="W77" i="4"/>
  <c r="X77" i="4" s="1"/>
  <c r="AB76" i="4"/>
  <c r="W76" i="4"/>
  <c r="X76" i="4" s="1"/>
  <c r="AB75" i="4"/>
  <c r="X75" i="4"/>
  <c r="W75" i="4"/>
  <c r="AB74" i="4"/>
  <c r="W74" i="4"/>
  <c r="X74" i="4" s="1"/>
  <c r="AB73" i="4"/>
  <c r="W73" i="4"/>
  <c r="X73" i="4" s="1"/>
  <c r="AB72" i="4"/>
  <c r="X72" i="4"/>
  <c r="W72" i="4"/>
  <c r="AB71" i="4"/>
  <c r="W71" i="4"/>
  <c r="X71" i="4" s="1"/>
  <c r="AB70" i="4"/>
  <c r="W70" i="4"/>
  <c r="X70" i="4" s="1"/>
  <c r="AB69" i="4"/>
  <c r="X69" i="4"/>
  <c r="W69" i="4"/>
  <c r="AB68" i="4"/>
  <c r="W68" i="4"/>
  <c r="X68" i="4" s="1"/>
  <c r="AB67" i="4"/>
  <c r="W67" i="4"/>
  <c r="X67" i="4" s="1"/>
  <c r="AB66" i="4"/>
  <c r="X66" i="4"/>
  <c r="W66" i="4"/>
  <c r="AB65" i="4"/>
  <c r="W65" i="4"/>
  <c r="X65" i="4" s="1"/>
  <c r="AB64" i="4"/>
  <c r="W64" i="4"/>
  <c r="X64" i="4" s="1"/>
  <c r="AB63" i="4"/>
  <c r="W63" i="4"/>
  <c r="X63" i="4" s="1"/>
  <c r="AB62" i="4"/>
  <c r="W62" i="4"/>
  <c r="X62" i="4" s="1"/>
  <c r="AB61" i="4"/>
  <c r="W61" i="4"/>
  <c r="X61" i="4" s="1"/>
  <c r="AB60" i="4"/>
  <c r="X60" i="4"/>
  <c r="W60" i="4"/>
  <c r="AB59" i="4"/>
  <c r="W59" i="4"/>
  <c r="X59" i="4" s="1"/>
  <c r="AB58" i="4"/>
  <c r="W58" i="4"/>
  <c r="X58" i="4" s="1"/>
  <c r="AB57" i="4"/>
  <c r="W57" i="4"/>
  <c r="X57" i="4" s="1"/>
  <c r="AB56" i="4"/>
  <c r="W56" i="4"/>
  <c r="X56" i="4" s="1"/>
  <c r="AB55" i="4"/>
  <c r="W55" i="4"/>
  <c r="X55" i="4" s="1"/>
  <c r="AB54" i="4"/>
  <c r="W54" i="4"/>
  <c r="X54" i="4" s="1"/>
  <c r="AB53" i="4"/>
  <c r="W53" i="4"/>
  <c r="X53" i="4" s="1"/>
  <c r="AB52" i="4"/>
  <c r="W52" i="4"/>
  <c r="X52" i="4" s="1"/>
  <c r="AB51" i="4"/>
  <c r="W51" i="4"/>
  <c r="X51" i="4" s="1"/>
  <c r="AB50" i="4"/>
  <c r="W50" i="4"/>
  <c r="X50" i="4" s="1"/>
  <c r="AB49" i="4"/>
  <c r="W49" i="4"/>
  <c r="X49" i="4" s="1"/>
  <c r="AB48" i="4"/>
  <c r="X48" i="4"/>
  <c r="W48" i="4"/>
  <c r="AB47" i="4"/>
  <c r="W47" i="4"/>
  <c r="X47" i="4" s="1"/>
  <c r="AB46" i="4"/>
  <c r="W46" i="4"/>
  <c r="X46" i="4" s="1"/>
  <c r="AB45" i="4"/>
  <c r="W45" i="4"/>
  <c r="X45" i="4" s="1"/>
  <c r="AB44" i="4"/>
  <c r="W44" i="4"/>
  <c r="X44" i="4" s="1"/>
  <c r="AB43" i="4"/>
  <c r="W43" i="4"/>
  <c r="X43" i="4" s="1"/>
  <c r="AB42" i="4"/>
  <c r="W42" i="4"/>
  <c r="X42" i="4" s="1"/>
  <c r="AB41" i="4"/>
  <c r="W41" i="4"/>
  <c r="X41" i="4" s="1"/>
  <c r="AB40" i="4"/>
  <c r="W40" i="4"/>
  <c r="X40" i="4" s="1"/>
  <c r="AB39" i="4"/>
  <c r="W39" i="4"/>
  <c r="X39" i="4" s="1"/>
  <c r="AB38" i="4"/>
  <c r="W38" i="4"/>
  <c r="X38" i="4" s="1"/>
  <c r="AB37" i="4"/>
  <c r="W37" i="4"/>
  <c r="X37" i="4" s="1"/>
  <c r="AB36" i="4"/>
  <c r="W36" i="4"/>
  <c r="X36" i="4" s="1"/>
  <c r="AB35" i="4"/>
  <c r="W35" i="4"/>
  <c r="X35" i="4" s="1"/>
  <c r="AB34" i="4"/>
  <c r="W34" i="4"/>
  <c r="X34" i="4" s="1"/>
  <c r="AB33" i="4"/>
  <c r="W33" i="4"/>
  <c r="X33" i="4" s="1"/>
  <c r="AB32" i="4"/>
  <c r="W32" i="4"/>
  <c r="X32" i="4" s="1"/>
  <c r="AB31" i="4"/>
  <c r="W31" i="4"/>
  <c r="X31" i="4" s="1"/>
  <c r="AB30" i="4"/>
  <c r="X30" i="4"/>
  <c r="W30" i="4"/>
  <c r="AB29" i="4"/>
  <c r="W29" i="4"/>
  <c r="X29" i="4" s="1"/>
  <c r="AB28" i="4"/>
  <c r="W28" i="4"/>
  <c r="X28" i="4" s="1"/>
  <c r="AB27" i="4"/>
  <c r="W27" i="4"/>
  <c r="X27" i="4" s="1"/>
  <c r="AB26" i="4"/>
  <c r="W26" i="4"/>
  <c r="X26" i="4" s="1"/>
  <c r="AB25" i="4"/>
  <c r="X25" i="4"/>
  <c r="W25" i="4"/>
  <c r="AB24" i="4"/>
  <c r="W24" i="4"/>
  <c r="X24" i="4" s="1"/>
  <c r="AB23" i="4"/>
  <c r="W23" i="4"/>
  <c r="X23" i="4" s="1"/>
  <c r="AB22" i="4"/>
  <c r="W22" i="4"/>
  <c r="X22" i="4" s="1"/>
  <c r="AB21" i="4"/>
  <c r="W21" i="4"/>
  <c r="X21" i="4" s="1"/>
  <c r="AB20" i="4"/>
  <c r="W20" i="4"/>
  <c r="X20" i="4" s="1"/>
  <c r="AB19" i="4"/>
  <c r="W19" i="4"/>
  <c r="X19" i="4" s="1"/>
  <c r="AB18" i="4"/>
  <c r="W18" i="4"/>
  <c r="X18" i="4" s="1"/>
  <c r="AB17" i="4"/>
  <c r="X17" i="4"/>
  <c r="W17" i="4"/>
  <c r="AB16" i="4"/>
  <c r="W16" i="4"/>
  <c r="X16" i="4" s="1"/>
  <c r="AB15" i="4"/>
  <c r="W15" i="4"/>
  <c r="X15" i="4" s="1"/>
  <c r="AB14" i="4"/>
  <c r="X14" i="4"/>
  <c r="W14" i="4"/>
  <c r="AB13" i="4"/>
  <c r="W13" i="4"/>
  <c r="X13" i="4" s="1"/>
  <c r="AB12" i="4"/>
  <c r="W12" i="4"/>
  <c r="X12" i="4" s="1"/>
  <c r="AB11" i="4"/>
  <c r="X11" i="4"/>
  <c r="X5" i="4" s="1"/>
  <c r="W11" i="4"/>
  <c r="W5" i="4"/>
  <c r="V5" i="4"/>
  <c r="S5" i="4"/>
  <c r="R5" i="4"/>
  <c r="Q5" i="4"/>
  <c r="O5" i="4"/>
  <c r="N5" i="4"/>
  <c r="AB241" i="2"/>
  <c r="W241" i="2"/>
  <c r="X241" i="2" s="1"/>
  <c r="AB240" i="2"/>
  <c r="W240" i="2"/>
  <c r="X240" i="2" s="1"/>
  <c r="AB239" i="2"/>
  <c r="W239" i="2"/>
  <c r="X239" i="2" s="1"/>
  <c r="AB238" i="2"/>
  <c r="W238" i="2"/>
  <c r="X238" i="2" s="1"/>
  <c r="AB237" i="2"/>
  <c r="X237" i="2"/>
  <c r="W237" i="2"/>
  <c r="AB236" i="2"/>
  <c r="W236" i="2"/>
  <c r="X236" i="2" s="1"/>
  <c r="AB235" i="2"/>
  <c r="W235" i="2"/>
  <c r="X235" i="2" s="1"/>
  <c r="AB234" i="2"/>
  <c r="X234" i="2"/>
  <c r="W234" i="2"/>
  <c r="AB233" i="2"/>
  <c r="W233" i="2"/>
  <c r="X233" i="2" s="1"/>
  <c r="AB232" i="2"/>
  <c r="W232" i="2"/>
  <c r="X232" i="2" s="1"/>
  <c r="AB231" i="2"/>
  <c r="W231" i="2"/>
  <c r="X231" i="2" s="1"/>
  <c r="AB230" i="2"/>
  <c r="W230" i="2"/>
  <c r="X230" i="2" s="1"/>
  <c r="AB229" i="2"/>
  <c r="X229" i="2"/>
  <c r="W229" i="2"/>
  <c r="AB228" i="2"/>
  <c r="W228" i="2"/>
  <c r="X228" i="2" s="1"/>
  <c r="AB227" i="2"/>
  <c r="W227" i="2"/>
  <c r="X227" i="2" s="1"/>
  <c r="AB226" i="2"/>
  <c r="X226" i="2"/>
  <c r="W226" i="2"/>
  <c r="AB225" i="2"/>
  <c r="W225" i="2"/>
  <c r="X225" i="2" s="1"/>
  <c r="AB224" i="2"/>
  <c r="W224" i="2"/>
  <c r="X224" i="2" s="1"/>
  <c r="AB223" i="2"/>
  <c r="W223" i="2"/>
  <c r="X223" i="2" s="1"/>
  <c r="AB222" i="2"/>
  <c r="W222" i="2"/>
  <c r="X222" i="2" s="1"/>
  <c r="AB221" i="2"/>
  <c r="X221" i="2"/>
  <c r="W221" i="2"/>
  <c r="AB220" i="2"/>
  <c r="W220" i="2"/>
  <c r="X220" i="2" s="1"/>
  <c r="AB219" i="2"/>
  <c r="W219" i="2"/>
  <c r="X219" i="2" s="1"/>
  <c r="AB218" i="2"/>
  <c r="X218" i="2"/>
  <c r="W218" i="2"/>
  <c r="AB217" i="2"/>
  <c r="W217" i="2"/>
  <c r="X217" i="2" s="1"/>
  <c r="AB216" i="2"/>
  <c r="W216" i="2"/>
  <c r="X216" i="2" s="1"/>
  <c r="AB215" i="2"/>
  <c r="W215" i="2"/>
  <c r="X215" i="2" s="1"/>
  <c r="AB214" i="2"/>
  <c r="W214" i="2"/>
  <c r="X214" i="2" s="1"/>
  <c r="AB213" i="2"/>
  <c r="W213" i="2"/>
  <c r="X213" i="2" s="1"/>
  <c r="AB212" i="2"/>
  <c r="W212" i="2"/>
  <c r="X212" i="2" s="1"/>
  <c r="AB211" i="2"/>
  <c r="X211" i="2"/>
  <c r="W211" i="2"/>
  <c r="AB210" i="2"/>
  <c r="W210" i="2"/>
  <c r="X210" i="2" s="1"/>
  <c r="AB209" i="2"/>
  <c r="W209" i="2"/>
  <c r="X209" i="2" s="1"/>
  <c r="AB208" i="2"/>
  <c r="W208" i="2"/>
  <c r="X208" i="2" s="1"/>
  <c r="AB207" i="2"/>
  <c r="W207" i="2"/>
  <c r="X207" i="2" s="1"/>
  <c r="AB206" i="2"/>
  <c r="W206" i="2"/>
  <c r="X206" i="2" s="1"/>
  <c r="AB205" i="2"/>
  <c r="W205" i="2"/>
  <c r="X205" i="2" s="1"/>
  <c r="AB204" i="2"/>
  <c r="W204" i="2"/>
  <c r="X204" i="2" s="1"/>
  <c r="AB203" i="2"/>
  <c r="W203" i="2"/>
  <c r="X203" i="2" s="1"/>
  <c r="AB202" i="2"/>
  <c r="W202" i="2"/>
  <c r="X202" i="2" s="1"/>
  <c r="AB201" i="2"/>
  <c r="W201" i="2"/>
  <c r="X201" i="2" s="1"/>
  <c r="AB200" i="2"/>
  <c r="W200" i="2"/>
  <c r="X200" i="2" s="1"/>
  <c r="AB199" i="2"/>
  <c r="W199" i="2"/>
  <c r="X199" i="2" s="1"/>
  <c r="AB198" i="2"/>
  <c r="W198" i="2"/>
  <c r="X198" i="2" s="1"/>
  <c r="AB197" i="2"/>
  <c r="W197" i="2"/>
  <c r="X197" i="2" s="1"/>
  <c r="AB196" i="2"/>
  <c r="W196" i="2"/>
  <c r="X196" i="2" s="1"/>
  <c r="AB195" i="2"/>
  <c r="W195" i="2"/>
  <c r="X195" i="2" s="1"/>
  <c r="AB194" i="2"/>
  <c r="W194" i="2"/>
  <c r="X194" i="2" s="1"/>
  <c r="AB193" i="2"/>
  <c r="W193" i="2"/>
  <c r="X193" i="2" s="1"/>
  <c r="AB192" i="2"/>
  <c r="W192" i="2"/>
  <c r="X192" i="2" s="1"/>
  <c r="AB191" i="2"/>
  <c r="W191" i="2"/>
  <c r="X191" i="2" s="1"/>
  <c r="AB190" i="2"/>
  <c r="W190" i="2"/>
  <c r="X190" i="2" s="1"/>
  <c r="AB189" i="2"/>
  <c r="W189" i="2"/>
  <c r="X189" i="2" s="1"/>
  <c r="AB188" i="2"/>
  <c r="W188" i="2"/>
  <c r="X188" i="2" s="1"/>
  <c r="AB187" i="2"/>
  <c r="W187" i="2"/>
  <c r="X187" i="2" s="1"/>
  <c r="AB186" i="2"/>
  <c r="W186" i="2"/>
  <c r="X186" i="2" s="1"/>
  <c r="AB185" i="2"/>
  <c r="W185" i="2"/>
  <c r="X185" i="2" s="1"/>
  <c r="AB184" i="2"/>
  <c r="W184" i="2"/>
  <c r="X184" i="2" s="1"/>
  <c r="AB183" i="2"/>
  <c r="W183" i="2"/>
  <c r="X183" i="2" s="1"/>
  <c r="AB182" i="2"/>
  <c r="X182" i="2"/>
  <c r="W182" i="2"/>
  <c r="AB181" i="2"/>
  <c r="W181" i="2"/>
  <c r="X181" i="2" s="1"/>
  <c r="AB180" i="2"/>
  <c r="W180" i="2"/>
  <c r="X180" i="2" s="1"/>
  <c r="AB179" i="2"/>
  <c r="W179" i="2"/>
  <c r="X179" i="2" s="1"/>
  <c r="AB178" i="2"/>
  <c r="W178" i="2"/>
  <c r="X178" i="2" s="1"/>
  <c r="AB177" i="2"/>
  <c r="W177" i="2"/>
  <c r="X177" i="2" s="1"/>
  <c r="AB176" i="2"/>
  <c r="X176" i="2"/>
  <c r="W176" i="2"/>
  <c r="AB175" i="2"/>
  <c r="W175" i="2"/>
  <c r="X175" i="2" s="1"/>
  <c r="AB174" i="2"/>
  <c r="W174" i="2"/>
  <c r="X174" i="2" s="1"/>
  <c r="AB173" i="2"/>
  <c r="X173" i="2"/>
  <c r="W173" i="2"/>
  <c r="AB172" i="2"/>
  <c r="X172" i="2"/>
  <c r="W172" i="2"/>
  <c r="AB171" i="2"/>
  <c r="W171" i="2"/>
  <c r="X171" i="2" s="1"/>
  <c r="AB170" i="2"/>
  <c r="W170" i="2"/>
  <c r="X170" i="2" s="1"/>
  <c r="AB169" i="2"/>
  <c r="W169" i="2"/>
  <c r="X169" i="2" s="1"/>
  <c r="AB168" i="2"/>
  <c r="W168" i="2"/>
  <c r="X168" i="2" s="1"/>
  <c r="AB167" i="2"/>
  <c r="W167" i="2"/>
  <c r="X167" i="2" s="1"/>
  <c r="AB166" i="2"/>
  <c r="W166" i="2"/>
  <c r="X166" i="2" s="1"/>
  <c r="AB165" i="2"/>
  <c r="W165" i="2"/>
  <c r="X165" i="2" s="1"/>
  <c r="AB164" i="2"/>
  <c r="W164" i="2"/>
  <c r="X164" i="2" s="1"/>
  <c r="AB163" i="2"/>
  <c r="W163" i="2"/>
  <c r="X163" i="2" s="1"/>
  <c r="AB162" i="2"/>
  <c r="W162" i="2"/>
  <c r="X162" i="2" s="1"/>
  <c r="AB161" i="2"/>
  <c r="W161" i="2"/>
  <c r="X161" i="2" s="1"/>
  <c r="AB160" i="2"/>
  <c r="W160" i="2"/>
  <c r="X160" i="2" s="1"/>
  <c r="AB159" i="2"/>
  <c r="W159" i="2"/>
  <c r="X159" i="2" s="1"/>
  <c r="AB158" i="2"/>
  <c r="W158" i="2"/>
  <c r="X158" i="2" s="1"/>
  <c r="AB157" i="2"/>
  <c r="X157" i="2"/>
  <c r="W157" i="2"/>
  <c r="AB156" i="2"/>
  <c r="W156" i="2"/>
  <c r="X156" i="2" s="1"/>
  <c r="AB155" i="2"/>
  <c r="W155" i="2"/>
  <c r="X155" i="2" s="1"/>
  <c r="AB154" i="2"/>
  <c r="W154" i="2"/>
  <c r="X154" i="2" s="1"/>
  <c r="AB153" i="2"/>
  <c r="W153" i="2"/>
  <c r="X153" i="2" s="1"/>
  <c r="AB152" i="2"/>
  <c r="W152" i="2"/>
  <c r="X152" i="2" s="1"/>
  <c r="AB151" i="2"/>
  <c r="W151" i="2"/>
  <c r="X151" i="2" s="1"/>
  <c r="AB150" i="2"/>
  <c r="W150" i="2"/>
  <c r="X150" i="2" s="1"/>
  <c r="AB149" i="2"/>
  <c r="W149" i="2"/>
  <c r="X149" i="2" s="1"/>
  <c r="AB148" i="2"/>
  <c r="W148" i="2"/>
  <c r="X148" i="2" s="1"/>
  <c r="AB147" i="2"/>
  <c r="W147" i="2"/>
  <c r="X147" i="2" s="1"/>
  <c r="AB146" i="2"/>
  <c r="W146" i="2"/>
  <c r="X146" i="2" s="1"/>
  <c r="AB145" i="2"/>
  <c r="W145" i="2"/>
  <c r="X145" i="2" s="1"/>
  <c r="AB144" i="2"/>
  <c r="W144" i="2"/>
  <c r="X144" i="2" s="1"/>
  <c r="AB143" i="2"/>
  <c r="W143" i="2"/>
  <c r="X143" i="2" s="1"/>
  <c r="AB142" i="2"/>
  <c r="W142" i="2"/>
  <c r="X142" i="2" s="1"/>
  <c r="AB141" i="2"/>
  <c r="W141" i="2"/>
  <c r="X141" i="2" s="1"/>
  <c r="AB140" i="2"/>
  <c r="W140" i="2"/>
  <c r="X140" i="2" s="1"/>
  <c r="AB139" i="2"/>
  <c r="W139" i="2"/>
  <c r="X139" i="2" s="1"/>
  <c r="AB138" i="2"/>
  <c r="W138" i="2"/>
  <c r="X138" i="2" s="1"/>
  <c r="AB137" i="2"/>
  <c r="W137" i="2"/>
  <c r="X137" i="2" s="1"/>
  <c r="AB136" i="2"/>
  <c r="W136" i="2"/>
  <c r="X136" i="2" s="1"/>
  <c r="AB135" i="2"/>
  <c r="W135" i="2"/>
  <c r="X135" i="2" s="1"/>
  <c r="AB134" i="2"/>
  <c r="W134" i="2"/>
  <c r="X134" i="2" s="1"/>
  <c r="AB133" i="2"/>
  <c r="W133" i="2"/>
  <c r="X133" i="2" s="1"/>
  <c r="AB132" i="2"/>
  <c r="W132" i="2"/>
  <c r="X132" i="2" s="1"/>
  <c r="AB131" i="2"/>
  <c r="W131" i="2"/>
  <c r="X131" i="2" s="1"/>
  <c r="AB130" i="2"/>
  <c r="W130" i="2"/>
  <c r="X130" i="2" s="1"/>
  <c r="AB129" i="2"/>
  <c r="W129" i="2"/>
  <c r="X129" i="2" s="1"/>
  <c r="AB128" i="2"/>
  <c r="W128" i="2"/>
  <c r="X128" i="2" s="1"/>
  <c r="AB127" i="2"/>
  <c r="W127" i="2"/>
  <c r="X127" i="2" s="1"/>
  <c r="AB126" i="2"/>
  <c r="W126" i="2"/>
  <c r="X126" i="2" s="1"/>
  <c r="AB125" i="2"/>
  <c r="X125" i="2"/>
  <c r="W125" i="2"/>
  <c r="AB124" i="2"/>
  <c r="W124" i="2"/>
  <c r="X124" i="2" s="1"/>
  <c r="AB123" i="2"/>
  <c r="W123" i="2"/>
  <c r="X123" i="2" s="1"/>
  <c r="AB122" i="2"/>
  <c r="W122" i="2"/>
  <c r="X122" i="2" s="1"/>
  <c r="AB121" i="2"/>
  <c r="W121" i="2"/>
  <c r="X121" i="2" s="1"/>
  <c r="AB120" i="2"/>
  <c r="W120" i="2"/>
  <c r="X120" i="2" s="1"/>
  <c r="AB119" i="2"/>
  <c r="W119" i="2"/>
  <c r="X119" i="2" s="1"/>
  <c r="AB118" i="2"/>
  <c r="W118" i="2"/>
  <c r="X118" i="2" s="1"/>
  <c r="AB117" i="2"/>
  <c r="W117" i="2"/>
  <c r="X117" i="2" s="1"/>
  <c r="AB116" i="2"/>
  <c r="X116" i="2"/>
  <c r="W116" i="2"/>
  <c r="AB115" i="2"/>
  <c r="W115" i="2"/>
  <c r="X115" i="2" s="1"/>
  <c r="AB114" i="2"/>
  <c r="W114" i="2"/>
  <c r="X114" i="2" s="1"/>
  <c r="AB113" i="2"/>
  <c r="W113" i="2"/>
  <c r="X113" i="2" s="1"/>
  <c r="AB112" i="2"/>
  <c r="W112" i="2"/>
  <c r="X112" i="2" s="1"/>
  <c r="AB111" i="2"/>
  <c r="W111" i="2"/>
  <c r="X111" i="2" s="1"/>
  <c r="AB110" i="2"/>
  <c r="W110" i="2"/>
  <c r="X110" i="2" s="1"/>
  <c r="AB109" i="2"/>
  <c r="W109" i="2"/>
  <c r="X109" i="2" s="1"/>
  <c r="AB108" i="2"/>
  <c r="W108" i="2"/>
  <c r="X108" i="2" s="1"/>
  <c r="AB107" i="2"/>
  <c r="W107" i="2"/>
  <c r="X107" i="2" s="1"/>
  <c r="AB106" i="2"/>
  <c r="W106" i="2"/>
  <c r="X106" i="2" s="1"/>
  <c r="AB105" i="2"/>
  <c r="X105" i="2"/>
  <c r="W105" i="2"/>
  <c r="AB104" i="2"/>
  <c r="W104" i="2"/>
  <c r="X104" i="2" s="1"/>
  <c r="AB103" i="2"/>
  <c r="W103" i="2"/>
  <c r="X103" i="2" s="1"/>
  <c r="AB102" i="2"/>
  <c r="W102" i="2"/>
  <c r="X102" i="2" s="1"/>
  <c r="AB101" i="2"/>
  <c r="W101" i="2"/>
  <c r="X101" i="2" s="1"/>
  <c r="AB100" i="2"/>
  <c r="W100" i="2"/>
  <c r="X100" i="2" s="1"/>
  <c r="AB99" i="2"/>
  <c r="W99" i="2"/>
  <c r="X99" i="2" s="1"/>
  <c r="AB98" i="2"/>
  <c r="W98" i="2"/>
  <c r="X98" i="2" s="1"/>
  <c r="AB97" i="2"/>
  <c r="W97" i="2"/>
  <c r="X97" i="2" s="1"/>
  <c r="AB96" i="2"/>
  <c r="W96" i="2"/>
  <c r="X96" i="2" s="1"/>
  <c r="AB95" i="2"/>
  <c r="W95" i="2"/>
  <c r="X95" i="2" s="1"/>
  <c r="AB94" i="2"/>
  <c r="W94" i="2"/>
  <c r="X94" i="2" s="1"/>
  <c r="AB93" i="2"/>
  <c r="W93" i="2"/>
  <c r="X93" i="2" s="1"/>
  <c r="AB92" i="2"/>
  <c r="W92" i="2"/>
  <c r="X92" i="2" s="1"/>
  <c r="AB91" i="2"/>
  <c r="W91" i="2"/>
  <c r="X91" i="2" s="1"/>
  <c r="AB90" i="2"/>
  <c r="X90" i="2"/>
  <c r="W90" i="2"/>
  <c r="AB89" i="2"/>
  <c r="W89" i="2"/>
  <c r="X89" i="2" s="1"/>
  <c r="AB88" i="2"/>
  <c r="W88" i="2"/>
  <c r="X88" i="2" s="1"/>
  <c r="AB87" i="2"/>
  <c r="W87" i="2"/>
  <c r="X87" i="2" s="1"/>
  <c r="AB86" i="2"/>
  <c r="W86" i="2"/>
  <c r="X86" i="2" s="1"/>
  <c r="AB85" i="2"/>
  <c r="W85" i="2"/>
  <c r="X85" i="2" s="1"/>
  <c r="AB84" i="2"/>
  <c r="W84" i="2"/>
  <c r="X84" i="2" s="1"/>
  <c r="AB83" i="2"/>
  <c r="W83" i="2"/>
  <c r="X83" i="2" s="1"/>
  <c r="AB82" i="2"/>
  <c r="W82" i="2"/>
  <c r="X82" i="2" s="1"/>
  <c r="AB81" i="2"/>
  <c r="W81" i="2"/>
  <c r="X81" i="2" s="1"/>
  <c r="AB80" i="2"/>
  <c r="W80" i="2"/>
  <c r="X80" i="2" s="1"/>
  <c r="AB79" i="2"/>
  <c r="W79" i="2"/>
  <c r="X79" i="2" s="1"/>
  <c r="AB78" i="2"/>
  <c r="W78" i="2"/>
  <c r="X78" i="2" s="1"/>
  <c r="AB77" i="2"/>
  <c r="W77" i="2"/>
  <c r="X77" i="2" s="1"/>
  <c r="AB76" i="2"/>
  <c r="W76" i="2"/>
  <c r="X76" i="2" s="1"/>
  <c r="AB75" i="2"/>
  <c r="W75" i="2"/>
  <c r="X75" i="2" s="1"/>
  <c r="AB74" i="2"/>
  <c r="W74" i="2"/>
  <c r="X74" i="2" s="1"/>
  <c r="AB73" i="2"/>
  <c r="W73" i="2"/>
  <c r="X73" i="2" s="1"/>
  <c r="AB72" i="2"/>
  <c r="W72" i="2"/>
  <c r="X72" i="2" s="1"/>
  <c r="AB71" i="2"/>
  <c r="W71" i="2"/>
  <c r="X71" i="2" s="1"/>
  <c r="AB70" i="2"/>
  <c r="W70" i="2"/>
  <c r="X70" i="2" s="1"/>
  <c r="AB69" i="2"/>
  <c r="W69" i="2"/>
  <c r="X69" i="2" s="1"/>
  <c r="AB68" i="2"/>
  <c r="X68" i="2"/>
  <c r="W68" i="2"/>
  <c r="AB67" i="2"/>
  <c r="W67" i="2"/>
  <c r="X67" i="2" s="1"/>
  <c r="AB66" i="2"/>
  <c r="W66" i="2"/>
  <c r="X66" i="2" s="1"/>
  <c r="AB65" i="2"/>
  <c r="W65" i="2"/>
  <c r="X65" i="2" s="1"/>
  <c r="AB64" i="2"/>
  <c r="W64" i="2"/>
  <c r="X64" i="2" s="1"/>
  <c r="AB63" i="2"/>
  <c r="X63" i="2"/>
  <c r="W63" i="2"/>
  <c r="AB62" i="2"/>
  <c r="W62" i="2"/>
  <c r="X62" i="2" s="1"/>
  <c r="AB61" i="2"/>
  <c r="W61" i="2"/>
  <c r="X61" i="2" s="1"/>
  <c r="AB60" i="2"/>
  <c r="W60" i="2"/>
  <c r="X60" i="2" s="1"/>
  <c r="AB59" i="2"/>
  <c r="W59" i="2"/>
  <c r="X59" i="2" s="1"/>
  <c r="AB58" i="2"/>
  <c r="X58" i="2"/>
  <c r="W58" i="2"/>
  <c r="AB57" i="2"/>
  <c r="W57" i="2"/>
  <c r="X57" i="2" s="1"/>
  <c r="AB56" i="2"/>
  <c r="W56" i="2"/>
  <c r="X56" i="2" s="1"/>
  <c r="AB55" i="2"/>
  <c r="W55" i="2"/>
  <c r="X55" i="2" s="1"/>
  <c r="AB54" i="2"/>
  <c r="W54" i="2"/>
  <c r="X54" i="2" s="1"/>
  <c r="AB53" i="2"/>
  <c r="X53" i="2"/>
  <c r="W53" i="2"/>
  <c r="AB52" i="2"/>
  <c r="W52" i="2"/>
  <c r="X52" i="2" s="1"/>
  <c r="AB51" i="2"/>
  <c r="W51" i="2"/>
  <c r="X51" i="2" s="1"/>
  <c r="AB50" i="2"/>
  <c r="W50" i="2"/>
  <c r="X50" i="2" s="1"/>
  <c r="AB49" i="2"/>
  <c r="W49" i="2"/>
  <c r="X49" i="2" s="1"/>
  <c r="AB48" i="2"/>
  <c r="W48" i="2"/>
  <c r="X48" i="2" s="1"/>
  <c r="AB47" i="2"/>
  <c r="W47" i="2"/>
  <c r="X47" i="2" s="1"/>
  <c r="AB46" i="2"/>
  <c r="W46" i="2"/>
  <c r="X46" i="2" s="1"/>
  <c r="AB45" i="2"/>
  <c r="W45" i="2"/>
  <c r="X45" i="2" s="1"/>
  <c r="AB44" i="2"/>
  <c r="W44" i="2"/>
  <c r="X44" i="2" s="1"/>
  <c r="AB43" i="2"/>
  <c r="W43" i="2"/>
  <c r="X43" i="2" s="1"/>
  <c r="AB42" i="2"/>
  <c r="W42" i="2"/>
  <c r="X42" i="2" s="1"/>
  <c r="AB41" i="2"/>
  <c r="W41" i="2"/>
  <c r="X41" i="2" s="1"/>
  <c r="AB40" i="2"/>
  <c r="W40" i="2"/>
  <c r="X40" i="2" s="1"/>
  <c r="AB39" i="2"/>
  <c r="W39" i="2"/>
  <c r="X39" i="2" s="1"/>
  <c r="AB38" i="2"/>
  <c r="W38" i="2"/>
  <c r="X38" i="2" s="1"/>
  <c r="AB37" i="2"/>
  <c r="W37" i="2"/>
  <c r="X37" i="2" s="1"/>
  <c r="AB36" i="2"/>
  <c r="W36" i="2"/>
  <c r="X36" i="2" s="1"/>
  <c r="AB35" i="2"/>
  <c r="W35" i="2"/>
  <c r="X35" i="2" s="1"/>
  <c r="AB34" i="2"/>
  <c r="W34" i="2"/>
  <c r="X34" i="2" s="1"/>
  <c r="AB33" i="2"/>
  <c r="W33" i="2"/>
  <c r="X33" i="2" s="1"/>
  <c r="AB32" i="2"/>
  <c r="W32" i="2"/>
  <c r="X32" i="2" s="1"/>
  <c r="AB31" i="2"/>
  <c r="W31" i="2"/>
  <c r="X31" i="2" s="1"/>
  <c r="AB30" i="2"/>
  <c r="W30" i="2"/>
  <c r="X30" i="2" s="1"/>
  <c r="AB29" i="2"/>
  <c r="W29" i="2"/>
  <c r="X29" i="2" s="1"/>
  <c r="AB28" i="2"/>
  <c r="W28" i="2"/>
  <c r="X28" i="2" s="1"/>
  <c r="AB27" i="2"/>
  <c r="W27" i="2"/>
  <c r="X27" i="2" s="1"/>
  <c r="AB26" i="2"/>
  <c r="W26" i="2"/>
  <c r="X26" i="2" s="1"/>
  <c r="AB25" i="2"/>
  <c r="W25" i="2"/>
  <c r="X25" i="2" s="1"/>
  <c r="AB24" i="2"/>
  <c r="W24" i="2"/>
  <c r="X24" i="2" s="1"/>
  <c r="AB23" i="2"/>
  <c r="W23" i="2"/>
  <c r="X23" i="2" s="1"/>
  <c r="AB22" i="2"/>
  <c r="W22" i="2"/>
  <c r="X22" i="2" s="1"/>
  <c r="AB21" i="2"/>
  <c r="W21" i="2"/>
  <c r="X21" i="2" s="1"/>
  <c r="AB20" i="2"/>
  <c r="W20" i="2"/>
  <c r="X20" i="2" s="1"/>
  <c r="AB19" i="2"/>
  <c r="W19" i="2"/>
  <c r="X19" i="2" s="1"/>
  <c r="AB18" i="2"/>
  <c r="X18" i="2"/>
  <c r="W18" i="2"/>
  <c r="AB17" i="2"/>
  <c r="W17" i="2"/>
  <c r="X17" i="2" s="1"/>
  <c r="AB16" i="2"/>
  <c r="W16" i="2"/>
  <c r="X16" i="2" s="1"/>
  <c r="AB15" i="2"/>
  <c r="W15" i="2"/>
  <c r="X15" i="2" s="1"/>
  <c r="AB14" i="2"/>
  <c r="W14" i="2"/>
  <c r="X14" i="2" s="1"/>
  <c r="AB13" i="2"/>
  <c r="X13" i="2"/>
  <c r="W13" i="2"/>
  <c r="AB12" i="2"/>
  <c r="W12" i="2"/>
  <c r="X12" i="2" s="1"/>
  <c r="AB11" i="2"/>
  <c r="W11" i="2"/>
  <c r="W5" i="2" s="1"/>
  <c r="V5" i="2"/>
  <c r="S5" i="2"/>
  <c r="R5" i="2"/>
  <c r="Q5" i="2"/>
  <c r="O5" i="2"/>
  <c r="N5" i="2"/>
  <c r="AB222" i="1"/>
  <c r="W222" i="1"/>
  <c r="X222" i="1" s="1"/>
  <c r="AB221" i="1"/>
  <c r="W221" i="1"/>
  <c r="X221" i="1" s="1"/>
  <c r="AB220" i="1"/>
  <c r="W220" i="1"/>
  <c r="X220" i="1" s="1"/>
  <c r="AB219" i="1"/>
  <c r="W219" i="1"/>
  <c r="X219" i="1" s="1"/>
  <c r="AB218" i="1"/>
  <c r="W218" i="1"/>
  <c r="X218" i="1" s="1"/>
  <c r="AB217" i="1"/>
  <c r="W217" i="1"/>
  <c r="X217" i="1" s="1"/>
  <c r="AB216" i="1"/>
  <c r="W216" i="1"/>
  <c r="X216" i="1" s="1"/>
  <c r="AB215" i="1"/>
  <c r="X215" i="1"/>
  <c r="W215" i="1"/>
  <c r="AB214" i="1"/>
  <c r="W214" i="1"/>
  <c r="X214" i="1" s="1"/>
  <c r="AB213" i="1"/>
  <c r="W213" i="1"/>
  <c r="X213" i="1" s="1"/>
  <c r="AB212" i="1"/>
  <c r="X212" i="1"/>
  <c r="W212" i="1"/>
  <c r="AB211" i="1"/>
  <c r="W211" i="1"/>
  <c r="X211" i="1" s="1"/>
  <c r="AB210" i="1"/>
  <c r="W210" i="1"/>
  <c r="X210" i="1" s="1"/>
  <c r="AB209" i="1"/>
  <c r="W209" i="1"/>
  <c r="X209" i="1" s="1"/>
  <c r="AB208" i="1"/>
  <c r="W208" i="1"/>
  <c r="X208" i="1" s="1"/>
  <c r="AB207" i="1"/>
  <c r="X207" i="1"/>
  <c r="W207" i="1"/>
  <c r="AB206" i="1"/>
  <c r="W206" i="1"/>
  <c r="X206" i="1" s="1"/>
  <c r="AB205" i="1"/>
  <c r="W205" i="1"/>
  <c r="X205" i="1" s="1"/>
  <c r="AB204" i="1"/>
  <c r="X204" i="1"/>
  <c r="W204" i="1"/>
  <c r="AB203" i="1"/>
  <c r="W203" i="1"/>
  <c r="X203" i="1" s="1"/>
  <c r="AB202" i="1"/>
  <c r="W202" i="1"/>
  <c r="X202" i="1" s="1"/>
  <c r="AB201" i="1"/>
  <c r="X201" i="1"/>
  <c r="W201" i="1"/>
  <c r="AB200" i="1"/>
  <c r="W200" i="1"/>
  <c r="X200" i="1" s="1"/>
  <c r="AB199" i="1"/>
  <c r="W199" i="1"/>
  <c r="X199" i="1" s="1"/>
  <c r="AB198" i="1"/>
  <c r="W198" i="1"/>
  <c r="X198" i="1" s="1"/>
  <c r="AB197" i="1"/>
  <c r="W197" i="1"/>
  <c r="X197" i="1" s="1"/>
  <c r="AB196" i="1"/>
  <c r="X196" i="1"/>
  <c r="W196" i="1"/>
  <c r="AB195" i="1"/>
  <c r="W195" i="1"/>
  <c r="X195" i="1" s="1"/>
  <c r="AB194" i="1"/>
  <c r="W194" i="1"/>
  <c r="X194" i="1" s="1"/>
  <c r="AB193" i="1"/>
  <c r="W193" i="1"/>
  <c r="X193" i="1" s="1"/>
  <c r="AB192" i="1"/>
  <c r="X192" i="1"/>
  <c r="W192" i="1"/>
  <c r="AB191" i="1"/>
  <c r="W191" i="1"/>
  <c r="X191" i="1" s="1"/>
  <c r="AB190" i="1"/>
  <c r="X190" i="1"/>
  <c r="W190" i="1"/>
  <c r="AB189" i="1"/>
  <c r="W189" i="1"/>
  <c r="X189" i="1" s="1"/>
  <c r="AB188" i="1"/>
  <c r="W188" i="1"/>
  <c r="X188" i="1" s="1"/>
  <c r="AB187" i="1"/>
  <c r="W187" i="1"/>
  <c r="X187" i="1" s="1"/>
  <c r="AB186" i="1"/>
  <c r="X186" i="1"/>
  <c r="W186" i="1"/>
  <c r="AB185" i="1"/>
  <c r="W185" i="1"/>
  <c r="X185" i="1" s="1"/>
  <c r="AB184" i="1"/>
  <c r="W184" i="1"/>
  <c r="X184" i="1" s="1"/>
  <c r="AB183" i="1"/>
  <c r="X183" i="1"/>
  <c r="W183" i="1"/>
  <c r="AB182" i="1"/>
  <c r="W182" i="1"/>
  <c r="X182" i="1" s="1"/>
  <c r="AB181" i="1"/>
  <c r="X181" i="1"/>
  <c r="W181" i="1"/>
  <c r="AB180" i="1"/>
  <c r="W180" i="1"/>
  <c r="X180" i="1" s="1"/>
  <c r="AB179" i="1"/>
  <c r="W179" i="1"/>
  <c r="X179" i="1" s="1"/>
  <c r="AB178" i="1"/>
  <c r="W178" i="1"/>
  <c r="X178" i="1" s="1"/>
  <c r="AB177" i="1"/>
  <c r="W177" i="1"/>
  <c r="X177" i="1" s="1"/>
  <c r="AB176" i="1"/>
  <c r="W176" i="1"/>
  <c r="X176" i="1" s="1"/>
  <c r="AB175" i="1"/>
  <c r="W175" i="1"/>
  <c r="X175" i="1" s="1"/>
  <c r="AB174" i="1"/>
  <c r="X174" i="1"/>
  <c r="W174" i="1"/>
  <c r="AB173" i="1"/>
  <c r="W173" i="1"/>
  <c r="X173" i="1" s="1"/>
  <c r="AB172" i="1"/>
  <c r="W172" i="1"/>
  <c r="X172" i="1" s="1"/>
  <c r="AB171" i="1"/>
  <c r="W171" i="1"/>
  <c r="X171" i="1" s="1"/>
  <c r="AB170" i="1"/>
  <c r="X170" i="1"/>
  <c r="W170" i="1"/>
  <c r="AB169" i="1"/>
  <c r="W169" i="1"/>
  <c r="X169" i="1" s="1"/>
  <c r="AB168" i="1"/>
  <c r="W168" i="1"/>
  <c r="X168" i="1" s="1"/>
  <c r="AB167" i="1"/>
  <c r="W167" i="1"/>
  <c r="X167" i="1" s="1"/>
  <c r="AB166" i="1"/>
  <c r="W166" i="1"/>
  <c r="X166" i="1" s="1"/>
  <c r="AB165" i="1"/>
  <c r="W165" i="1"/>
  <c r="X165" i="1" s="1"/>
  <c r="AB164" i="1"/>
  <c r="W164" i="1"/>
  <c r="X164" i="1" s="1"/>
  <c r="AB163" i="1"/>
  <c r="X163" i="1"/>
  <c r="W163" i="1"/>
  <c r="AB162" i="1"/>
  <c r="W162" i="1"/>
  <c r="X162" i="1" s="1"/>
  <c r="AB161" i="1"/>
  <c r="W161" i="1"/>
  <c r="X161" i="1" s="1"/>
  <c r="AB160" i="1"/>
  <c r="X160" i="1"/>
  <c r="W160" i="1"/>
  <c r="AB159" i="1"/>
  <c r="W159" i="1"/>
  <c r="X159" i="1" s="1"/>
  <c r="AB158" i="1"/>
  <c r="W158" i="1"/>
  <c r="X158" i="1" s="1"/>
  <c r="AB157" i="1"/>
  <c r="W157" i="1"/>
  <c r="X157" i="1" s="1"/>
  <c r="AB156" i="1"/>
  <c r="W156" i="1"/>
  <c r="X156" i="1" s="1"/>
  <c r="AB155" i="1"/>
  <c r="W155" i="1"/>
  <c r="X155" i="1" s="1"/>
  <c r="AB154" i="1"/>
  <c r="W154" i="1"/>
  <c r="X154" i="1" s="1"/>
  <c r="AB153" i="1"/>
  <c r="W153" i="1"/>
  <c r="X153" i="1" s="1"/>
  <c r="AB152" i="1"/>
  <c r="W152" i="1"/>
  <c r="X152" i="1" s="1"/>
  <c r="AB151" i="1"/>
  <c r="X151" i="1"/>
  <c r="W151" i="1"/>
  <c r="AB150" i="1"/>
  <c r="W150" i="1"/>
  <c r="X150" i="1" s="1"/>
  <c r="AB149" i="1"/>
  <c r="W149" i="1"/>
  <c r="X149" i="1" s="1"/>
  <c r="AB148" i="1"/>
  <c r="W148" i="1"/>
  <c r="X148" i="1" s="1"/>
  <c r="AB147" i="1"/>
  <c r="X147" i="1"/>
  <c r="W147" i="1"/>
  <c r="AB146" i="1"/>
  <c r="W146" i="1"/>
  <c r="X146" i="1" s="1"/>
  <c r="AB145" i="1"/>
  <c r="W145" i="1"/>
  <c r="X145" i="1" s="1"/>
  <c r="AB144" i="1"/>
  <c r="X144" i="1"/>
  <c r="W144" i="1"/>
  <c r="AB143" i="1"/>
  <c r="W143" i="1"/>
  <c r="X143" i="1" s="1"/>
  <c r="AB142" i="1"/>
  <c r="W142" i="1"/>
  <c r="X142" i="1" s="1"/>
  <c r="AB141" i="1"/>
  <c r="W141" i="1"/>
  <c r="X141" i="1" s="1"/>
  <c r="AB140" i="1"/>
  <c r="W140" i="1"/>
  <c r="X140" i="1" s="1"/>
  <c r="AB139" i="1"/>
  <c r="X139" i="1"/>
  <c r="W139" i="1"/>
  <c r="AB138" i="1"/>
  <c r="W138" i="1"/>
  <c r="X138" i="1" s="1"/>
  <c r="AB137" i="1"/>
  <c r="W137" i="1"/>
  <c r="X137" i="1" s="1"/>
  <c r="AB136" i="1"/>
  <c r="W136" i="1"/>
  <c r="X136" i="1" s="1"/>
  <c r="AB135" i="1"/>
  <c r="W135" i="1"/>
  <c r="X135" i="1" s="1"/>
  <c r="AB134" i="1"/>
  <c r="W134" i="1"/>
  <c r="X134" i="1" s="1"/>
  <c r="AB133" i="1"/>
  <c r="W133" i="1"/>
  <c r="X133" i="1" s="1"/>
  <c r="AB132" i="1"/>
  <c r="W132" i="1"/>
  <c r="X132" i="1" s="1"/>
  <c r="AB131" i="1"/>
  <c r="W131" i="1"/>
  <c r="X131" i="1" s="1"/>
  <c r="AB130" i="1"/>
  <c r="W130" i="1"/>
  <c r="X130" i="1" s="1"/>
  <c r="AB129" i="1"/>
  <c r="X129" i="1"/>
  <c r="W129" i="1"/>
  <c r="AB128" i="1"/>
  <c r="W128" i="1"/>
  <c r="X128" i="1" s="1"/>
  <c r="AB127" i="1"/>
  <c r="W127" i="1"/>
  <c r="X127" i="1" s="1"/>
  <c r="AB126" i="1"/>
  <c r="W126" i="1"/>
  <c r="X126" i="1" s="1"/>
  <c r="AB125" i="1"/>
  <c r="X125" i="1"/>
  <c r="W125" i="1"/>
  <c r="AB124" i="1"/>
  <c r="W124" i="1"/>
  <c r="X124" i="1" s="1"/>
  <c r="AB123" i="1"/>
  <c r="W123" i="1"/>
  <c r="X123" i="1" s="1"/>
  <c r="AB122" i="1"/>
  <c r="W122" i="1"/>
  <c r="X122" i="1" s="1"/>
  <c r="AB121" i="1"/>
  <c r="X121" i="1"/>
  <c r="W121" i="1"/>
  <c r="AB120" i="1"/>
  <c r="W120" i="1"/>
  <c r="X120" i="1" s="1"/>
  <c r="AB119" i="1"/>
  <c r="W119" i="1"/>
  <c r="X119" i="1" s="1"/>
  <c r="AB118" i="1"/>
  <c r="W118" i="1"/>
  <c r="X118" i="1" s="1"/>
  <c r="AB117" i="1"/>
  <c r="W117" i="1"/>
  <c r="X117" i="1" s="1"/>
  <c r="AB116" i="1"/>
  <c r="W116" i="1"/>
  <c r="X116" i="1" s="1"/>
  <c r="AB115" i="1"/>
  <c r="W115" i="1"/>
  <c r="X115" i="1" s="1"/>
  <c r="AB114" i="1"/>
  <c r="W114" i="1"/>
  <c r="X114" i="1" s="1"/>
  <c r="AB113" i="1"/>
  <c r="W113" i="1"/>
  <c r="X113" i="1" s="1"/>
  <c r="AB112" i="1"/>
  <c r="X112" i="1"/>
  <c r="W112" i="1"/>
  <c r="AB111" i="1"/>
  <c r="W111" i="1"/>
  <c r="X111" i="1" s="1"/>
  <c r="AB110" i="1"/>
  <c r="W110" i="1"/>
  <c r="X110" i="1" s="1"/>
  <c r="AB109" i="1"/>
  <c r="W109" i="1"/>
  <c r="X109" i="1" s="1"/>
  <c r="AB108" i="1"/>
  <c r="X108" i="1"/>
  <c r="W108" i="1"/>
  <c r="AB107" i="1"/>
  <c r="W107" i="1"/>
  <c r="X107" i="1" s="1"/>
  <c r="AB106" i="1"/>
  <c r="W106" i="1"/>
  <c r="X106" i="1" s="1"/>
  <c r="AB105" i="1"/>
  <c r="W105" i="1"/>
  <c r="X105" i="1" s="1"/>
  <c r="AB104" i="1"/>
  <c r="W104" i="1"/>
  <c r="X104" i="1" s="1"/>
  <c r="AB103" i="1"/>
  <c r="W103" i="1"/>
  <c r="X103" i="1" s="1"/>
  <c r="AB102" i="1"/>
  <c r="W102" i="1"/>
  <c r="X102" i="1" s="1"/>
  <c r="AB101" i="1"/>
  <c r="W101" i="1"/>
  <c r="X101" i="1" s="1"/>
  <c r="AB100" i="1"/>
  <c r="W100" i="1"/>
  <c r="X100" i="1" s="1"/>
  <c r="AB99" i="1"/>
  <c r="W99" i="1"/>
  <c r="X99" i="1" s="1"/>
  <c r="AB98" i="1"/>
  <c r="W98" i="1"/>
  <c r="X98" i="1" s="1"/>
  <c r="AB97" i="1"/>
  <c r="W97" i="1"/>
  <c r="X97" i="1" s="1"/>
  <c r="AB96" i="1"/>
  <c r="W96" i="1"/>
  <c r="X96" i="1" s="1"/>
  <c r="AB95" i="1"/>
  <c r="X95" i="1"/>
  <c r="W95" i="1"/>
  <c r="AB94" i="1"/>
  <c r="W94" i="1"/>
  <c r="X94" i="1" s="1"/>
  <c r="AB93" i="1"/>
  <c r="W93" i="1"/>
  <c r="X93" i="1" s="1"/>
  <c r="AB92" i="1"/>
  <c r="W92" i="1"/>
  <c r="X92" i="1" s="1"/>
  <c r="AB91" i="1"/>
  <c r="X91" i="1"/>
  <c r="W91" i="1"/>
  <c r="AB90" i="1"/>
  <c r="W90" i="1"/>
  <c r="X90" i="1" s="1"/>
  <c r="AB89" i="1"/>
  <c r="W89" i="1"/>
  <c r="X89" i="1" s="1"/>
  <c r="AB88" i="1"/>
  <c r="X88" i="1"/>
  <c r="W88" i="1"/>
  <c r="AB87" i="1"/>
  <c r="W87" i="1"/>
  <c r="X87" i="1" s="1"/>
  <c r="AB86" i="1"/>
  <c r="W86" i="1"/>
  <c r="X86" i="1" s="1"/>
  <c r="AB85" i="1"/>
  <c r="X85" i="1"/>
  <c r="W85" i="1"/>
  <c r="AB84" i="1"/>
  <c r="W84" i="1"/>
  <c r="X84" i="1" s="1"/>
  <c r="AB83" i="1"/>
  <c r="W83" i="1"/>
  <c r="X83" i="1" s="1"/>
  <c r="AB82" i="1"/>
  <c r="W82" i="1"/>
  <c r="X82" i="1" s="1"/>
  <c r="AB81" i="1"/>
  <c r="W81" i="1"/>
  <c r="X81" i="1" s="1"/>
  <c r="AB80" i="1"/>
  <c r="X80" i="1"/>
  <c r="W80" i="1"/>
  <c r="AB79" i="1"/>
  <c r="W79" i="1"/>
  <c r="X79" i="1" s="1"/>
  <c r="AB78" i="1"/>
  <c r="W78" i="1"/>
  <c r="X78" i="1" s="1"/>
  <c r="AB77" i="1"/>
  <c r="X77" i="1"/>
  <c r="W77" i="1"/>
  <c r="AB76" i="1"/>
  <c r="W76" i="1"/>
  <c r="X76" i="1" s="1"/>
  <c r="AB75" i="1"/>
  <c r="W75" i="1"/>
  <c r="X75" i="1" s="1"/>
  <c r="AB74" i="1"/>
  <c r="W74" i="1"/>
  <c r="X74" i="1" s="1"/>
  <c r="AB73" i="1"/>
  <c r="W73" i="1"/>
  <c r="X73" i="1" s="1"/>
  <c r="AB72" i="1"/>
  <c r="W72" i="1"/>
  <c r="X72" i="1" s="1"/>
  <c r="AB71" i="1"/>
  <c r="W71" i="1"/>
  <c r="X71" i="1" s="1"/>
  <c r="AB70" i="1"/>
  <c r="W70" i="1"/>
  <c r="X70" i="1" s="1"/>
  <c r="AB69" i="1"/>
  <c r="W69" i="1"/>
  <c r="X69" i="1" s="1"/>
  <c r="AB68" i="1"/>
  <c r="W68" i="1"/>
  <c r="X68" i="1" s="1"/>
  <c r="AB67" i="1"/>
  <c r="W67" i="1"/>
  <c r="X67" i="1" s="1"/>
  <c r="AB66" i="1"/>
  <c r="W66" i="1"/>
  <c r="X66" i="1" s="1"/>
  <c r="AB65" i="1"/>
  <c r="X65" i="1"/>
  <c r="W65" i="1"/>
  <c r="AB64" i="1"/>
  <c r="W64" i="1"/>
  <c r="X64" i="1" s="1"/>
  <c r="AB63" i="1"/>
  <c r="W63" i="1"/>
  <c r="X63" i="1" s="1"/>
  <c r="AB62" i="1"/>
  <c r="X62" i="1"/>
  <c r="W62" i="1"/>
  <c r="AB61" i="1"/>
  <c r="X61" i="1"/>
  <c r="W61" i="1"/>
  <c r="AB60" i="1"/>
  <c r="W60" i="1"/>
  <c r="X60" i="1" s="1"/>
  <c r="AB59" i="1"/>
  <c r="W59" i="1"/>
  <c r="X59" i="1" s="1"/>
  <c r="AB58" i="1"/>
  <c r="W58" i="1"/>
  <c r="X58" i="1" s="1"/>
  <c r="AB57" i="1"/>
  <c r="W57" i="1"/>
  <c r="X57" i="1" s="1"/>
  <c r="AB56" i="1"/>
  <c r="X56" i="1"/>
  <c r="W56" i="1"/>
  <c r="AB55" i="1"/>
  <c r="W55" i="1"/>
  <c r="X55" i="1" s="1"/>
  <c r="AB54" i="1"/>
  <c r="W54" i="1"/>
  <c r="X54" i="1" s="1"/>
  <c r="AB53" i="1"/>
  <c r="W53" i="1"/>
  <c r="X53" i="1" s="1"/>
  <c r="AB52" i="1"/>
  <c r="X52" i="1"/>
  <c r="W52" i="1"/>
  <c r="AB51" i="1"/>
  <c r="X51" i="1"/>
  <c r="W51" i="1"/>
  <c r="AB50" i="1"/>
  <c r="W50" i="1"/>
  <c r="X50" i="1" s="1"/>
  <c r="AB49" i="1"/>
  <c r="X49" i="1"/>
  <c r="W49" i="1"/>
  <c r="AB48" i="1"/>
  <c r="W48" i="1"/>
  <c r="X48" i="1" s="1"/>
  <c r="AB47" i="1"/>
  <c r="W47" i="1"/>
  <c r="X47" i="1" s="1"/>
  <c r="AB46" i="1"/>
  <c r="W46" i="1"/>
  <c r="X46" i="1" s="1"/>
  <c r="AB45" i="1"/>
  <c r="W45" i="1"/>
  <c r="X45" i="1" s="1"/>
  <c r="AB44" i="1"/>
  <c r="W44" i="1"/>
  <c r="X44" i="1" s="1"/>
  <c r="AB43" i="1"/>
  <c r="X43" i="1"/>
  <c r="W43" i="1"/>
  <c r="AB42" i="1"/>
  <c r="W42" i="1"/>
  <c r="X42" i="1" s="1"/>
  <c r="AB41" i="1"/>
  <c r="X41" i="1"/>
  <c r="W41" i="1"/>
  <c r="AB40" i="1"/>
  <c r="W40" i="1"/>
  <c r="X40" i="1" s="1"/>
  <c r="AB39" i="1"/>
  <c r="W39" i="1"/>
  <c r="X39" i="1" s="1"/>
  <c r="AB38" i="1"/>
  <c r="X38" i="1"/>
  <c r="W38" i="1"/>
  <c r="AB37" i="1"/>
  <c r="W37" i="1"/>
  <c r="X37" i="1" s="1"/>
  <c r="AB36" i="1"/>
  <c r="W36" i="1"/>
  <c r="X36" i="1" s="1"/>
  <c r="AB35" i="1"/>
  <c r="X35" i="1"/>
  <c r="W35" i="1"/>
  <c r="AB34" i="1"/>
  <c r="W34" i="1"/>
  <c r="X34" i="1" s="1"/>
  <c r="AB33" i="1"/>
  <c r="W33" i="1"/>
  <c r="X33" i="1" s="1"/>
  <c r="AB32" i="1"/>
  <c r="W32" i="1"/>
  <c r="X32" i="1" s="1"/>
  <c r="AB31" i="1"/>
  <c r="W31" i="1"/>
  <c r="X31" i="1" s="1"/>
  <c r="AB30" i="1"/>
  <c r="X30" i="1"/>
  <c r="W30" i="1"/>
  <c r="AB29" i="1"/>
  <c r="X29" i="1"/>
  <c r="W29" i="1"/>
  <c r="AB28" i="1"/>
  <c r="W28" i="1"/>
  <c r="X28" i="1" s="1"/>
  <c r="AB27" i="1"/>
  <c r="X27" i="1"/>
  <c r="W27" i="1"/>
  <c r="AB26" i="1"/>
  <c r="W26" i="1"/>
  <c r="X26" i="1" s="1"/>
  <c r="AB25" i="1"/>
  <c r="W25" i="1"/>
  <c r="X25" i="1" s="1"/>
  <c r="AB24" i="1"/>
  <c r="W24" i="1"/>
  <c r="X24" i="1" s="1"/>
  <c r="AB23" i="1"/>
  <c r="W23" i="1"/>
  <c r="X23" i="1" s="1"/>
  <c r="AB22" i="1"/>
  <c r="X22" i="1"/>
  <c r="W22" i="1"/>
  <c r="AB21" i="1"/>
  <c r="W21" i="1"/>
  <c r="X21" i="1" s="1"/>
  <c r="AB20" i="1"/>
  <c r="W20" i="1"/>
  <c r="X20" i="1" s="1"/>
  <c r="AB19" i="1"/>
  <c r="X19" i="1"/>
  <c r="W19" i="1"/>
  <c r="AB18" i="1"/>
  <c r="W18" i="1"/>
  <c r="X18" i="1" s="1"/>
  <c r="AB17" i="1"/>
  <c r="W17" i="1"/>
  <c r="X17" i="1" s="1"/>
  <c r="AB16" i="1"/>
  <c r="W16" i="1"/>
  <c r="X16" i="1" s="1"/>
  <c r="AB15" i="1"/>
  <c r="W15" i="1"/>
  <c r="X15" i="1" s="1"/>
  <c r="AB14" i="1"/>
  <c r="W14" i="1"/>
  <c r="X14" i="1" s="1"/>
  <c r="AB13" i="1"/>
  <c r="W13" i="1"/>
  <c r="X13" i="1" s="1"/>
  <c r="AB12" i="1"/>
  <c r="W12" i="1"/>
  <c r="X12" i="1" s="1"/>
  <c r="AB11" i="1"/>
  <c r="W11" i="1"/>
  <c r="X11" i="1" s="1"/>
  <c r="X5" i="1" s="1"/>
  <c r="V5" i="1"/>
  <c r="S5" i="1"/>
  <c r="R5" i="1"/>
  <c r="Q5" i="1"/>
  <c r="O5" i="1"/>
  <c r="N5" i="1"/>
  <c r="I5" i="1"/>
  <c r="W5" i="1" l="1"/>
  <c r="X11" i="2"/>
  <c r="X5" i="2" s="1"/>
  <c r="W5" i="5"/>
  <c r="W18" i="6"/>
  <c r="X18" i="6" s="1"/>
  <c r="O5" i="16"/>
  <c r="W5" i="19"/>
  <c r="X11" i="19"/>
  <c r="X5" i="19" s="1"/>
  <c r="W5" i="6"/>
  <c r="O5" i="6"/>
  <c r="W5" i="32"/>
  <c r="X11" i="7"/>
  <c r="X5" i="7" s="1"/>
  <c r="W143" i="6"/>
  <c r="X143" i="6" s="1"/>
  <c r="W145" i="6"/>
  <c r="X145" i="6" s="1"/>
  <c r="W147" i="14"/>
</calcChain>
</file>

<file path=xl/sharedStrings.xml><?xml version="1.0" encoding="utf-8"?>
<sst xmlns="http://schemas.openxmlformats.org/spreadsheetml/2006/main" count="40248" uniqueCount="2202">
  <si>
    <t>普通教室7</t>
    <rPh sb="0" eb="2">
      <t>フツウ</t>
    </rPh>
    <rPh sb="2" eb="4">
      <t>キョウシツ</t>
    </rPh>
    <phoneticPr fontId="4"/>
  </si>
  <si>
    <t>埋込乳白アクリル</t>
    <rPh sb="0" eb="2">
      <t>ウメコミ</t>
    </rPh>
    <rPh sb="2" eb="4">
      <t>ニュウハク</t>
    </rPh>
    <phoneticPr fontId="4"/>
  </si>
  <si>
    <t>古河第一小学校</t>
    <rPh sb="0" eb="2">
      <t>フルカワ</t>
    </rPh>
    <rPh sb="2" eb="4">
      <t>ダイイチ</t>
    </rPh>
    <rPh sb="4" eb="7">
      <t>ショウガッコウ</t>
    </rPh>
    <phoneticPr fontId="4"/>
  </si>
  <si>
    <t>南校舎</t>
    <rPh sb="0" eb="1">
      <t>ミナミ</t>
    </rPh>
    <rPh sb="1" eb="3">
      <t>コウシャ</t>
    </rPh>
    <phoneticPr fontId="4"/>
  </si>
  <si>
    <t>LED（6.9W）</t>
  </si>
  <si>
    <t>SP4</t>
  </si>
  <si>
    <t>普通教室10</t>
    <rPh sb="0" eb="4">
      <t>フツウキョウシツ</t>
    </rPh>
    <phoneticPr fontId="4"/>
  </si>
  <si>
    <t>FL10</t>
  </si>
  <si>
    <t>学校№</t>
    <rPh sb="0" eb="2">
      <t>ガッコウ</t>
    </rPh>
    <phoneticPr fontId="4"/>
  </si>
  <si>
    <t>FL15</t>
  </si>
  <si>
    <t>AC200V専用</t>
  </si>
  <si>
    <t>廊下１</t>
    <rPh sb="0" eb="2">
      <t>ロウカ</t>
    </rPh>
    <phoneticPr fontId="4"/>
  </si>
  <si>
    <t>建物区分</t>
    <rPh sb="0" eb="2">
      <t>タテモノ</t>
    </rPh>
    <rPh sb="2" eb="4">
      <t>クブン</t>
    </rPh>
    <phoneticPr fontId="4"/>
  </si>
  <si>
    <t>付属品品番</t>
    <rPh sb="0" eb="3">
      <t>フゾクヒン</t>
    </rPh>
    <rPh sb="3" eb="5">
      <t>ヒンバン</t>
    </rPh>
    <phoneticPr fontId="4"/>
  </si>
  <si>
    <t>B:LED済1台 LGB81600LE1(LED8W ﾌﾞﾗｹｯﾄ60形電球1灯相当)（H29交換済）</t>
  </si>
  <si>
    <t>壁掛けヨコ型蛍光灯</t>
    <rPh sb="0" eb="2">
      <t>カベカ</t>
    </rPh>
    <rPh sb="5" eb="9">
      <t>ガタケイコウトウ</t>
    </rPh>
    <phoneticPr fontId="4"/>
  </si>
  <si>
    <t>女子トイレ</t>
    <rPh sb="0" eb="2">
      <t>ジョシ</t>
    </rPh>
    <phoneticPr fontId="4"/>
  </si>
  <si>
    <t>階数</t>
    <rPh sb="0" eb="2">
      <t>カイスウ</t>
    </rPh>
    <phoneticPr fontId="4"/>
  </si>
  <si>
    <t>WP</t>
  </si>
  <si>
    <t>タタミ室</t>
    <rPh sb="3" eb="4">
      <t>シツ</t>
    </rPh>
    <phoneticPr fontId="4"/>
  </si>
  <si>
    <t>学校名</t>
    <rPh sb="0" eb="2">
      <t>ガッコウ</t>
    </rPh>
    <rPh sb="2" eb="3">
      <t>メイ</t>
    </rPh>
    <phoneticPr fontId="4"/>
  </si>
  <si>
    <t>LED←FL40</t>
  </si>
  <si>
    <t>棟番号</t>
    <rPh sb="0" eb="3">
      <t>トウバンゴウ</t>
    </rPh>
    <phoneticPr fontId="4"/>
  </si>
  <si>
    <t>設置場所</t>
    <rPh sb="0" eb="2">
      <t>セッチ</t>
    </rPh>
    <rPh sb="2" eb="4">
      <t>バショ</t>
    </rPh>
    <phoneticPr fontId="4"/>
  </si>
  <si>
    <t>男子シャワー室</t>
    <rPh sb="0" eb="2">
      <t>ダンシ</t>
    </rPh>
    <rPh sb="6" eb="7">
      <t>シツ</t>
    </rPh>
    <phoneticPr fontId="4"/>
  </si>
  <si>
    <t>3.4～4.2</t>
  </si>
  <si>
    <t>音楽室</t>
    <rPh sb="0" eb="3">
      <t>オンガクシツ</t>
    </rPh>
    <phoneticPr fontId="4"/>
  </si>
  <si>
    <t>部屋名不明（南西）</t>
    <rPh sb="0" eb="3">
      <t>ヘヤメイ</t>
    </rPh>
    <rPh sb="3" eb="5">
      <t>フメイ</t>
    </rPh>
    <rPh sb="6" eb="8">
      <t>ナンセイ</t>
    </rPh>
    <phoneticPr fontId="4"/>
  </si>
  <si>
    <t>F31</t>
  </si>
  <si>
    <t>J</t>
  </si>
  <si>
    <t>旧給食前室</t>
    <rPh sb="0" eb="1">
      <t>キュウ</t>
    </rPh>
    <rPh sb="1" eb="3">
      <t>キュウショク</t>
    </rPh>
    <rPh sb="3" eb="5">
      <t>ゼンシツ</t>
    </rPh>
    <phoneticPr fontId="4"/>
  </si>
  <si>
    <t>埋込型スクエア</t>
    <rPh sb="0" eb="3">
      <t>ウメコミカタ</t>
    </rPh>
    <phoneticPr fontId="4"/>
  </si>
  <si>
    <t>最高
天井高
（ｍ）</t>
    <rPh sb="0" eb="2">
      <t>サイコウ</t>
    </rPh>
    <rPh sb="3" eb="5">
      <t>テンジョウ</t>
    </rPh>
    <rPh sb="5" eb="6">
      <t>タカ</t>
    </rPh>
    <phoneticPr fontId="4"/>
  </si>
  <si>
    <t>器具
番号</t>
    <rPh sb="0" eb="2">
      <t>キグ</t>
    </rPh>
    <rPh sb="3" eb="5">
      <t>バンゴウ</t>
    </rPh>
    <phoneticPr fontId="4"/>
  </si>
  <si>
    <t>便所(3)</t>
    <rPh sb="0" eb="2">
      <t>ベンジョ</t>
    </rPh>
    <phoneticPr fontId="4"/>
  </si>
  <si>
    <t>プール</t>
  </si>
  <si>
    <t>品名</t>
    <rPh sb="0" eb="2">
      <t>ヒンメイ</t>
    </rPh>
    <phoneticPr fontId="4"/>
  </si>
  <si>
    <t>階段通路誘導灯</t>
    <rPh sb="0" eb="4">
      <t>カイダンツウロ</t>
    </rPh>
    <rPh sb="4" eb="7">
      <t>ユウドウトウ</t>
    </rPh>
    <phoneticPr fontId="4"/>
  </si>
  <si>
    <t>湯沸室</t>
    <rPh sb="0" eb="2">
      <t>ユワ</t>
    </rPh>
    <rPh sb="2" eb="3">
      <t>シツ</t>
    </rPh>
    <phoneticPr fontId="4"/>
  </si>
  <si>
    <t>埋込下面開放型蛍光灯</t>
    <rPh sb="0" eb="2">
      <t>ウメコミ</t>
    </rPh>
    <rPh sb="2" eb="6">
      <t>カメンカイホウ</t>
    </rPh>
    <rPh sb="6" eb="7">
      <t>ガタ</t>
    </rPh>
    <rPh sb="7" eb="10">
      <t>ケイコウトウ</t>
    </rPh>
    <phoneticPr fontId="4"/>
  </si>
  <si>
    <t>直付下面開放逆富士</t>
    <rPh sb="0" eb="2">
      <t>ジカヅ</t>
    </rPh>
    <rPh sb="2" eb="3">
      <t>シタ</t>
    </rPh>
    <rPh sb="3" eb="4">
      <t>メン</t>
    </rPh>
    <rPh sb="4" eb="6">
      <t>カイホウ</t>
    </rPh>
    <rPh sb="6" eb="7">
      <t>サカ</t>
    </rPh>
    <rPh sb="7" eb="9">
      <t>フジ</t>
    </rPh>
    <phoneticPr fontId="4"/>
  </si>
  <si>
    <t>ランプ種</t>
    <rPh sb="3" eb="4">
      <t>シュ</t>
    </rPh>
    <phoneticPr fontId="4"/>
  </si>
  <si>
    <t>備考</t>
    <rPh sb="0" eb="2">
      <t>ビコウ</t>
    </rPh>
    <phoneticPr fontId="4"/>
  </si>
  <si>
    <t>階段灯（壁付け形）</t>
    <rPh sb="0" eb="3">
      <t>カイダントウ</t>
    </rPh>
    <rPh sb="4" eb="6">
      <t>カベツ</t>
    </rPh>
    <rPh sb="7" eb="8">
      <t>ガタ</t>
    </rPh>
    <phoneticPr fontId="4"/>
  </si>
  <si>
    <t>E#</t>
  </si>
  <si>
    <t>ランプ
数</t>
    <rPh sb="4" eb="5">
      <t>スウ</t>
    </rPh>
    <phoneticPr fontId="4"/>
  </si>
  <si>
    <t>A#</t>
  </si>
  <si>
    <t>既設照明・使用状況</t>
    <rPh sb="0" eb="2">
      <t>キセツ</t>
    </rPh>
    <rPh sb="2" eb="4">
      <t>ショウメイ</t>
    </rPh>
    <rPh sb="5" eb="7">
      <t>シヨウ</t>
    </rPh>
    <rPh sb="7" eb="9">
      <t>ジョウキョウ</t>
    </rPh>
    <phoneticPr fontId="4"/>
  </si>
  <si>
    <t>男子トイレ西側</t>
    <rPh sb="0" eb="2">
      <t>ダンシ</t>
    </rPh>
    <rPh sb="5" eb="7">
      <t>ニシガワ</t>
    </rPh>
    <phoneticPr fontId="4"/>
  </si>
  <si>
    <t>公使室</t>
    <rPh sb="0" eb="2">
      <t>コウシ</t>
    </rPh>
    <rPh sb="2" eb="3">
      <t>シツ</t>
    </rPh>
    <phoneticPr fontId="4"/>
  </si>
  <si>
    <t>児童用女子WC6</t>
    <rPh sb="0" eb="2">
      <t>ジドウ</t>
    </rPh>
    <rPh sb="2" eb="3">
      <t>ヨウ</t>
    </rPh>
    <rPh sb="3" eb="5">
      <t>ジョシ</t>
    </rPh>
    <phoneticPr fontId="4"/>
  </si>
  <si>
    <t>名崎小学校</t>
    <rPh sb="0" eb="2">
      <t>ナサキ</t>
    </rPh>
    <rPh sb="2" eb="5">
      <t>ショウガッコウ</t>
    </rPh>
    <phoneticPr fontId="4"/>
  </si>
  <si>
    <t>録音室</t>
    <rPh sb="0" eb="2">
      <t>ロクオン</t>
    </rPh>
    <rPh sb="2" eb="3">
      <t>シツ</t>
    </rPh>
    <phoneticPr fontId="4"/>
  </si>
  <si>
    <t>一般教室２</t>
    <rPh sb="0" eb="4">
      <t>イッパンキョウシツ</t>
    </rPh>
    <phoneticPr fontId="4"/>
  </si>
  <si>
    <t>階段</t>
    <rPh sb="0" eb="2">
      <t>カイダン</t>
    </rPh>
    <phoneticPr fontId="4"/>
  </si>
  <si>
    <t>湯沸室</t>
    <rPh sb="0" eb="3">
      <t>ユワカシシツ</t>
    </rPh>
    <phoneticPr fontId="4"/>
  </si>
  <si>
    <t>普通教室1-3</t>
    <rPh sb="0" eb="4">
      <t>フツウキョウシツ</t>
    </rPh>
    <phoneticPr fontId="4"/>
  </si>
  <si>
    <t>埋込型</t>
    <rPh sb="0" eb="3">
      <t>ウメコミカタ</t>
    </rPh>
    <phoneticPr fontId="4"/>
  </si>
  <si>
    <t>教室棟</t>
    <rPh sb="0" eb="3">
      <t>キョウシツトウ</t>
    </rPh>
    <phoneticPr fontId="4"/>
  </si>
  <si>
    <t>屋外トイレ</t>
    <rPh sb="0" eb="2">
      <t>オクガイ</t>
    </rPh>
    <phoneticPr fontId="4"/>
  </si>
  <si>
    <t>器具
台数</t>
    <rPh sb="0" eb="2">
      <t>キグ</t>
    </rPh>
    <rPh sb="3" eb="5">
      <t>ダイスウ</t>
    </rPh>
    <phoneticPr fontId="4"/>
  </si>
  <si>
    <t>商品名</t>
    <rPh sb="0" eb="3">
      <t>ショウヒンメイ</t>
    </rPh>
    <phoneticPr fontId="4"/>
  </si>
  <si>
    <t>配膳室(部屋名不明7)</t>
    <rPh sb="0" eb="3">
      <t>ハイゼンシツ</t>
    </rPh>
    <rPh sb="4" eb="9">
      <t>ヘヤメイフメイ</t>
    </rPh>
    <phoneticPr fontId="4"/>
  </si>
  <si>
    <t>直付型</t>
    <rPh sb="0" eb="2">
      <t>ジカヅ</t>
    </rPh>
    <rPh sb="2" eb="3">
      <t>ガタ</t>
    </rPh>
    <phoneticPr fontId="4"/>
  </si>
  <si>
    <t>高天井灯</t>
    <rPh sb="0" eb="3">
      <t>タカテンジョウ</t>
    </rPh>
    <rPh sb="3" eb="4">
      <t>トウ</t>
    </rPh>
    <phoneticPr fontId="4"/>
  </si>
  <si>
    <t>更衣室男</t>
    <rPh sb="0" eb="3">
      <t>コウイシツ</t>
    </rPh>
    <rPh sb="3" eb="4">
      <t>オトコ</t>
    </rPh>
    <phoneticPr fontId="4"/>
  </si>
  <si>
    <t>図書室</t>
    <rPh sb="0" eb="3">
      <t>トショシツ</t>
    </rPh>
    <phoneticPr fontId="4"/>
  </si>
  <si>
    <t>普通教室（６）</t>
    <rPh sb="0" eb="2">
      <t>フツウ</t>
    </rPh>
    <rPh sb="2" eb="4">
      <t>キョウシツ</t>
    </rPh>
    <phoneticPr fontId="4"/>
  </si>
  <si>
    <t>消費電力量</t>
    <rPh sb="0" eb="5">
      <t>ショウヒデンリョクリョウ</t>
    </rPh>
    <phoneticPr fontId="4"/>
  </si>
  <si>
    <t>⑰</t>
  </si>
  <si>
    <t>LED（200W）</t>
  </si>
  <si>
    <t>バルコニー</t>
  </si>
  <si>
    <t>FL40</t>
  </si>
  <si>
    <t>難聴教室</t>
    <rPh sb="0" eb="2">
      <t>ナンチョウ</t>
    </rPh>
    <rPh sb="2" eb="4">
      <t>キョウシツ</t>
    </rPh>
    <phoneticPr fontId="4"/>
  </si>
  <si>
    <t>壁掛け型蛍光灯</t>
    <rPh sb="0" eb="2">
      <t>カベカ</t>
    </rPh>
    <rPh sb="3" eb="4">
      <t>ガタ</t>
    </rPh>
    <rPh sb="4" eb="7">
      <t>ケイコウトウ</t>
    </rPh>
    <phoneticPr fontId="4"/>
  </si>
  <si>
    <t>前室1</t>
    <rPh sb="0" eb="2">
      <t>ゼンシツ</t>
    </rPh>
    <phoneticPr fontId="4"/>
  </si>
  <si>
    <t>FHT42</t>
  </si>
  <si>
    <t>南校舎トイレB</t>
    <rPh sb="0" eb="1">
      <t>ミナミ</t>
    </rPh>
    <rPh sb="1" eb="3">
      <t>コウシャ</t>
    </rPh>
    <phoneticPr fontId="4"/>
  </si>
  <si>
    <t>年間消費
電力量</t>
    <rPh sb="0" eb="2">
      <t>ネンカン</t>
    </rPh>
    <rPh sb="2" eb="4">
      <t>ショウヒ</t>
    </rPh>
    <rPh sb="5" eb="7">
      <t>デンリョク</t>
    </rPh>
    <rPh sb="7" eb="8">
      <t>リョウ</t>
    </rPh>
    <phoneticPr fontId="4"/>
  </si>
  <si>
    <t>つばさ</t>
  </si>
  <si>
    <t>⑪</t>
  </si>
  <si>
    <t>吊り下げ型蛍光灯</t>
    <rPh sb="0" eb="1">
      <t>ツ</t>
    </rPh>
    <rPh sb="2" eb="3">
      <t>サ</t>
    </rPh>
    <rPh sb="4" eb="5">
      <t>カタ</t>
    </rPh>
    <rPh sb="5" eb="8">
      <t>ケイコウトウ</t>
    </rPh>
    <phoneticPr fontId="4"/>
  </si>
  <si>
    <t>手元灯</t>
    <rPh sb="0" eb="2">
      <t>テモト</t>
    </rPh>
    <rPh sb="2" eb="3">
      <t>トウ</t>
    </rPh>
    <phoneticPr fontId="4"/>
  </si>
  <si>
    <t>(kWh/年)</t>
    <rPh sb="5" eb="6">
      <t>ネン</t>
    </rPh>
    <phoneticPr fontId="4"/>
  </si>
  <si>
    <t>防犯灯（スポット型）</t>
    <rPh sb="0" eb="3">
      <t>ボウハントウ</t>
    </rPh>
    <rPh sb="8" eb="9">
      <t>ガタ</t>
    </rPh>
    <phoneticPr fontId="4"/>
  </si>
  <si>
    <t>児童用女子WC1</t>
    <rPh sb="0" eb="3">
      <t>ジドウヨウ</t>
    </rPh>
    <rPh sb="3" eb="5">
      <t>ジョシ</t>
    </rPh>
    <phoneticPr fontId="4"/>
  </si>
  <si>
    <t>H1</t>
  </si>
  <si>
    <t>生活室</t>
    <rPh sb="0" eb="3">
      <t>セイカツシツ</t>
    </rPh>
    <phoneticPr fontId="4"/>
  </si>
  <si>
    <t>IL180</t>
  </si>
  <si>
    <t>e321B</t>
  </si>
  <si>
    <t>非常口誘導灯天井吊り下げ型</t>
    <rPh sb="6" eb="9">
      <t>テンジョウツ</t>
    </rPh>
    <rPh sb="10" eb="11">
      <t>サ</t>
    </rPh>
    <rPh sb="12" eb="13">
      <t>カタ</t>
    </rPh>
    <phoneticPr fontId="4"/>
  </si>
  <si>
    <t>応接室</t>
    <rPh sb="0" eb="3">
      <t>オウセツシツ</t>
    </rPh>
    <phoneticPr fontId="4"/>
  </si>
  <si>
    <t>普通教室(CRN03)</t>
    <rPh sb="0" eb="2">
      <t>フツウ</t>
    </rPh>
    <rPh sb="2" eb="4">
      <t>キョウシツ</t>
    </rPh>
    <phoneticPr fontId="4"/>
  </si>
  <si>
    <t>XB</t>
  </si>
  <si>
    <t>普通教室（９）</t>
    <rPh sb="0" eb="2">
      <t>フツウ</t>
    </rPh>
    <rPh sb="2" eb="4">
      <t>キョウシツ</t>
    </rPh>
    <phoneticPr fontId="4"/>
  </si>
  <si>
    <t>階段1</t>
    <rPh sb="0" eb="2">
      <t>カイダン</t>
    </rPh>
    <phoneticPr fontId="4"/>
  </si>
  <si>
    <t>AB棟</t>
    <rPh sb="2" eb="3">
      <t>トウ</t>
    </rPh>
    <phoneticPr fontId="4"/>
  </si>
  <si>
    <t>女子トイレ4</t>
    <rPh sb="0" eb="2">
      <t>ジョシ</t>
    </rPh>
    <phoneticPr fontId="4"/>
  </si>
  <si>
    <t>AC100V専用</t>
  </si>
  <si>
    <t>教室5</t>
    <rPh sb="0" eb="2">
      <t>キョウシツ</t>
    </rPh>
    <phoneticPr fontId="4"/>
  </si>
  <si>
    <t>第一小学校</t>
    <rPh sb="0" eb="2">
      <t>ダイイチ</t>
    </rPh>
    <rPh sb="2" eb="5">
      <t>ショウガッコウ</t>
    </rPh>
    <phoneticPr fontId="4"/>
  </si>
  <si>
    <t>普通教室1-1</t>
    <rPh sb="0" eb="4">
      <t>フツウキョウシツ</t>
    </rPh>
    <phoneticPr fontId="4"/>
  </si>
  <si>
    <t>職員昇降口　屋外</t>
    <rPh sb="0" eb="2">
      <t>ショクイン</t>
    </rPh>
    <rPh sb="2" eb="5">
      <t>ショウコウグチ</t>
    </rPh>
    <rPh sb="6" eb="8">
      <t>オクガイ</t>
    </rPh>
    <phoneticPr fontId="4"/>
  </si>
  <si>
    <t>女子トイレ東側</t>
    <rPh sb="0" eb="2">
      <t>ジョシ</t>
    </rPh>
    <rPh sb="5" eb="7">
      <t>ヒガシガワ</t>
    </rPh>
    <phoneticPr fontId="4"/>
  </si>
  <si>
    <t>検収室</t>
    <rPh sb="0" eb="2">
      <t>ケンシュウ</t>
    </rPh>
    <rPh sb="2" eb="3">
      <t>シツ</t>
    </rPh>
    <phoneticPr fontId="4"/>
  </si>
  <si>
    <t>ランチルーム</t>
  </si>
  <si>
    <t>埋込下面開放型黒板灯</t>
    <rPh sb="0" eb="2">
      <t>ウメコミ</t>
    </rPh>
    <rPh sb="2" eb="4">
      <t>カメン</t>
    </rPh>
    <rPh sb="4" eb="7">
      <t>カイホウガタ</t>
    </rPh>
    <rPh sb="7" eb="9">
      <t>コクバン</t>
    </rPh>
    <rPh sb="9" eb="10">
      <t>トウ</t>
    </rPh>
    <phoneticPr fontId="4"/>
  </si>
  <si>
    <t>入口</t>
    <rPh sb="0" eb="2">
      <t>イリグチ</t>
    </rPh>
    <phoneticPr fontId="4"/>
  </si>
  <si>
    <t>校舎</t>
    <rPh sb="0" eb="2">
      <t>コウシャ</t>
    </rPh>
    <phoneticPr fontId="4"/>
  </si>
  <si>
    <t>I</t>
  </si>
  <si>
    <t>逆富士</t>
    <rPh sb="0" eb="3">
      <t>ギャクフジ</t>
    </rPh>
    <phoneticPr fontId="4"/>
  </si>
  <si>
    <t>理科室②</t>
    <rPh sb="0" eb="3">
      <t>リカシツ</t>
    </rPh>
    <phoneticPr fontId="4"/>
  </si>
  <si>
    <t>I200</t>
  </si>
  <si>
    <t>宿職室</t>
    <rPh sb="0" eb="1">
      <t>ヤド</t>
    </rPh>
    <rPh sb="1" eb="2">
      <t>ショク</t>
    </rPh>
    <rPh sb="2" eb="3">
      <t>シツ</t>
    </rPh>
    <phoneticPr fontId="4"/>
  </si>
  <si>
    <t>直付下面開放逆富士型</t>
    <rPh sb="0" eb="2">
      <t>ジカヅ</t>
    </rPh>
    <rPh sb="2" eb="3">
      <t>シタ</t>
    </rPh>
    <rPh sb="3" eb="4">
      <t>メン</t>
    </rPh>
    <rPh sb="4" eb="6">
      <t>カイホウ</t>
    </rPh>
    <rPh sb="6" eb="7">
      <t>ギャク</t>
    </rPh>
    <rPh sb="7" eb="9">
      <t>フジ</t>
    </rPh>
    <rPh sb="9" eb="10">
      <t>ガタ</t>
    </rPh>
    <phoneticPr fontId="4"/>
  </si>
  <si>
    <t>階段フロア２</t>
    <rPh sb="0" eb="2">
      <t>カイダン</t>
    </rPh>
    <phoneticPr fontId="4"/>
  </si>
  <si>
    <t>避難口　片面</t>
    <rPh sb="2" eb="3">
      <t>クチ</t>
    </rPh>
    <rPh sb="5" eb="6">
      <t>メン</t>
    </rPh>
    <phoneticPr fontId="4"/>
  </si>
  <si>
    <t>普通教室2</t>
    <rPh sb="0" eb="4">
      <t>フツウキョウシツ</t>
    </rPh>
    <phoneticPr fontId="4"/>
  </si>
  <si>
    <t>壁付表示灯（使用中）</t>
    <rPh sb="0" eb="2">
      <t>カベツ</t>
    </rPh>
    <rPh sb="2" eb="5">
      <t>ヒョウジトウ</t>
    </rPh>
    <rPh sb="6" eb="9">
      <t>シヨウチュウ</t>
    </rPh>
    <phoneticPr fontId="4"/>
  </si>
  <si>
    <t>階段室</t>
    <rPh sb="0" eb="3">
      <t>カイダンシツ</t>
    </rPh>
    <phoneticPr fontId="4"/>
  </si>
  <si>
    <t>資材資料室</t>
    <rPh sb="0" eb="2">
      <t>シザイ</t>
    </rPh>
    <rPh sb="2" eb="5">
      <t>シリョウシツ</t>
    </rPh>
    <phoneticPr fontId="4"/>
  </si>
  <si>
    <t>部室・便所</t>
    <rPh sb="0" eb="2">
      <t>ブシツ</t>
    </rPh>
    <rPh sb="3" eb="5">
      <t>ベンジョ</t>
    </rPh>
    <phoneticPr fontId="4"/>
  </si>
  <si>
    <t>LEDD-66003W-LS1(H21)</t>
  </si>
  <si>
    <t>風除室</t>
    <rPh sb="0" eb="3">
      <t>フウジョシツ</t>
    </rPh>
    <phoneticPr fontId="4"/>
  </si>
  <si>
    <t>B</t>
  </si>
  <si>
    <t>直付XLX450AENZCLE9相当5200lm（H28交換済）</t>
  </si>
  <si>
    <t>(台)</t>
    <rPh sb="1" eb="2">
      <t>ダイ</t>
    </rPh>
    <phoneticPr fontId="4"/>
  </si>
  <si>
    <t>下面開放直付型</t>
    <rPh sb="0" eb="2">
      <t>カメン</t>
    </rPh>
    <rPh sb="2" eb="4">
      <t>カイホウ</t>
    </rPh>
    <rPh sb="4" eb="5">
      <t>ジカ</t>
    </rPh>
    <rPh sb="5" eb="6">
      <t>ヅケ</t>
    </rPh>
    <rPh sb="6" eb="7">
      <t>ガタ</t>
    </rPh>
    <phoneticPr fontId="4"/>
  </si>
  <si>
    <t>家庭科室(配膳)</t>
    <rPh sb="0" eb="4">
      <t>カテイカシツ</t>
    </rPh>
    <rPh sb="5" eb="7">
      <t>ハイゼン</t>
    </rPh>
    <phoneticPr fontId="4"/>
  </si>
  <si>
    <t>機械室</t>
    <rPh sb="0" eb="3">
      <t>キカイシツ</t>
    </rPh>
    <phoneticPr fontId="4"/>
  </si>
  <si>
    <t>廊下６</t>
    <rPh sb="0" eb="2">
      <t>ロウカ</t>
    </rPh>
    <phoneticPr fontId="4"/>
  </si>
  <si>
    <t>(本)</t>
    <rPh sb="1" eb="2">
      <t>ホン</t>
    </rPh>
    <phoneticPr fontId="4"/>
  </si>
  <si>
    <t>カバー付き黒板灯</t>
    <rPh sb="3" eb="4">
      <t>ツ</t>
    </rPh>
    <rPh sb="5" eb="8">
      <t>コクバントウ</t>
    </rPh>
    <phoneticPr fontId="4"/>
  </si>
  <si>
    <t>図工準備室</t>
    <rPh sb="0" eb="5">
      <t>ズコウジュンビシツ</t>
    </rPh>
    <phoneticPr fontId="4"/>
  </si>
  <si>
    <t>G2</t>
  </si>
  <si>
    <t>生活準備室</t>
    <rPh sb="0" eb="5">
      <t>セイカツジュンビシツ</t>
    </rPh>
    <phoneticPr fontId="4"/>
  </si>
  <si>
    <t>A’</t>
  </si>
  <si>
    <t>⑱</t>
  </si>
  <si>
    <t>男子トイレ１</t>
    <rPh sb="0" eb="2">
      <t>ダンシ</t>
    </rPh>
    <phoneticPr fontId="4"/>
  </si>
  <si>
    <t>埋込乳白アクリル</t>
    <rPh sb="0" eb="1">
      <t>ウ</t>
    </rPh>
    <rPh sb="1" eb="2">
      <t>コミ</t>
    </rPh>
    <rPh sb="2" eb="4">
      <t>ニュウハク</t>
    </rPh>
    <phoneticPr fontId="4"/>
  </si>
  <si>
    <t>直付吊下げ黒板灯</t>
    <rPh sb="0" eb="2">
      <t>ジカヅ</t>
    </rPh>
    <rPh sb="2" eb="4">
      <t>ツリサ</t>
    </rPh>
    <rPh sb="5" eb="8">
      <t>コクバントウ</t>
    </rPh>
    <phoneticPr fontId="4"/>
  </si>
  <si>
    <t>A</t>
  </si>
  <si>
    <t>IL25</t>
  </si>
  <si>
    <t>M1</t>
  </si>
  <si>
    <t>階段下倉庫</t>
    <rPh sb="0" eb="3">
      <t>カイダンシタ</t>
    </rPh>
    <rPh sb="3" eb="5">
      <t>ソウコ</t>
    </rPh>
    <phoneticPr fontId="4"/>
  </si>
  <si>
    <t>FHT16</t>
  </si>
  <si>
    <t>多目的トイレ前廊下</t>
    <rPh sb="0" eb="3">
      <t>タモクテキ</t>
    </rPh>
    <rPh sb="6" eb="7">
      <t>マエ</t>
    </rPh>
    <rPh sb="7" eb="9">
      <t>ロウカ</t>
    </rPh>
    <phoneticPr fontId="4"/>
  </si>
  <si>
    <r>
      <t>埋込型</t>
    </r>
    <r>
      <rPr>
        <sz val="11"/>
        <rFont val="Meiryo UI"/>
        <family val="3"/>
        <charset val="128"/>
      </rPr>
      <t>蛍光灯</t>
    </r>
    <rPh sb="0" eb="6">
      <t>ウメコミガタケイコウトウ</t>
    </rPh>
    <phoneticPr fontId="4"/>
  </si>
  <si>
    <t>C：LGB85042LE1（H30交換）</t>
  </si>
  <si>
    <t>教材室２</t>
    <rPh sb="0" eb="3">
      <t>キョウザイシツ</t>
    </rPh>
    <phoneticPr fontId="4"/>
  </si>
  <si>
    <t>誘導灯（吊り）</t>
    <rPh sb="0" eb="3">
      <t>ユウドウトウ</t>
    </rPh>
    <rPh sb="4" eb="5">
      <t>ツ</t>
    </rPh>
    <phoneticPr fontId="4"/>
  </si>
  <si>
    <t>児童用男子WC5</t>
    <rPh sb="0" eb="2">
      <t>ジドウ</t>
    </rPh>
    <rPh sb="2" eb="5">
      <t>ヨウダンシ</t>
    </rPh>
    <phoneticPr fontId="4"/>
  </si>
  <si>
    <t>a2</t>
  </si>
  <si>
    <t>特別支援１</t>
    <rPh sb="0" eb="2">
      <t>トクベツ</t>
    </rPh>
    <rPh sb="2" eb="4">
      <t>シエン</t>
    </rPh>
    <phoneticPr fontId="4"/>
  </si>
  <si>
    <t>下処理室</t>
    <rPh sb="0" eb="3">
      <t>シタショリ</t>
    </rPh>
    <rPh sb="3" eb="4">
      <t>シツ</t>
    </rPh>
    <phoneticPr fontId="4"/>
  </si>
  <si>
    <t>XWB</t>
  </si>
  <si>
    <t>B1</t>
  </si>
  <si>
    <t>Ge70</t>
  </si>
  <si>
    <t>廊下４</t>
    <rPh sb="0" eb="2">
      <t>ロウカ</t>
    </rPh>
    <phoneticPr fontId="4"/>
  </si>
  <si>
    <t>FSS4-402</t>
  </si>
  <si>
    <t>第三中学校</t>
    <rPh sb="0" eb="2">
      <t>ダイサン</t>
    </rPh>
    <rPh sb="2" eb="5">
      <t>チュウガッコウ</t>
    </rPh>
    <phoneticPr fontId="4"/>
  </si>
  <si>
    <t>男子更衣室2</t>
    <rPh sb="0" eb="2">
      <t>ダンシ</t>
    </rPh>
    <rPh sb="2" eb="5">
      <t>コウイシツ</t>
    </rPh>
    <phoneticPr fontId="4"/>
  </si>
  <si>
    <t>トイレ西</t>
    <rPh sb="3" eb="4">
      <t>ニシ</t>
    </rPh>
    <phoneticPr fontId="4"/>
  </si>
  <si>
    <t>埋込型蛍光灯</t>
    <rPh sb="0" eb="2">
      <t>ウメコミ</t>
    </rPh>
    <rPh sb="2" eb="3">
      <t>カタ</t>
    </rPh>
    <rPh sb="3" eb="6">
      <t>ケイコウトウ</t>
    </rPh>
    <phoneticPr fontId="4"/>
  </si>
  <si>
    <t>E’</t>
  </si>
  <si>
    <t>LED済・対象外は0</t>
    <rPh sb="3" eb="4">
      <t>スミ</t>
    </rPh>
    <rPh sb="5" eb="8">
      <t>タイショウガイ</t>
    </rPh>
    <phoneticPr fontId="4"/>
  </si>
  <si>
    <t>FPL55</t>
  </si>
  <si>
    <t>NL08152WZ</t>
  </si>
  <si>
    <t>男子トイレ</t>
    <rPh sb="0" eb="2">
      <t>ダンシ</t>
    </rPh>
    <phoneticPr fontId="4"/>
  </si>
  <si>
    <t>g321</t>
  </si>
  <si>
    <t>ー</t>
  </si>
  <si>
    <t>C’←D</t>
  </si>
  <si>
    <t>C321G</t>
  </si>
  <si>
    <t>埋込黒板灯</t>
    <rPh sb="0" eb="2">
      <t>ウメコミ</t>
    </rPh>
    <rPh sb="2" eb="5">
      <t>コクバントウ</t>
    </rPh>
    <phoneticPr fontId="4"/>
  </si>
  <si>
    <t>I32L</t>
  </si>
  <si>
    <r>
      <t>児童クラブ</t>
    </r>
    <r>
      <rPr>
        <sz val="11"/>
        <rFont val="Meiryo UI"/>
        <family val="3"/>
        <charset val="128"/>
      </rPr>
      <t>（旧会議室）</t>
    </r>
    <rPh sb="0" eb="2">
      <t>ジドウ</t>
    </rPh>
    <rPh sb="6" eb="7">
      <t>キュウ</t>
    </rPh>
    <rPh sb="7" eb="10">
      <t>カイギシツ</t>
    </rPh>
    <phoneticPr fontId="4"/>
  </si>
  <si>
    <t>知的教室2</t>
    <rPh sb="0" eb="4">
      <t>チテキキョウシツ</t>
    </rPh>
    <phoneticPr fontId="4"/>
  </si>
  <si>
    <t>CR２０２</t>
  </si>
  <si>
    <t>㉔</t>
  </si>
  <si>
    <t>多目的トイレ(保健室内)</t>
    <rPh sb="0" eb="3">
      <t>タモクテキ</t>
    </rPh>
    <rPh sb="10" eb="11">
      <t>ナイ</t>
    </rPh>
    <phoneticPr fontId="4"/>
  </si>
  <si>
    <t>Ze6</t>
  </si>
  <si>
    <t>普通教室棟</t>
    <rPh sb="0" eb="5">
      <t>フツウキョウシツトウ</t>
    </rPh>
    <phoneticPr fontId="4"/>
  </si>
  <si>
    <t>HF200</t>
  </si>
  <si>
    <t>生活科室</t>
    <rPh sb="0" eb="4">
      <t>セイカツカシツ</t>
    </rPh>
    <phoneticPr fontId="4"/>
  </si>
  <si>
    <t>一般教室５</t>
    <rPh sb="0" eb="2">
      <t>イッパン</t>
    </rPh>
    <rPh sb="2" eb="4">
      <t>キョウシツ</t>
    </rPh>
    <phoneticPr fontId="4"/>
  </si>
  <si>
    <t>点検用階段</t>
    <rPh sb="0" eb="3">
      <t>テンケンヨウ</t>
    </rPh>
    <rPh sb="3" eb="5">
      <t>カイダン</t>
    </rPh>
    <phoneticPr fontId="4"/>
  </si>
  <si>
    <t>M322</t>
  </si>
  <si>
    <t>管理室</t>
    <rPh sb="0" eb="2">
      <t>カンリ</t>
    </rPh>
    <rPh sb="2" eb="3">
      <t>シツ</t>
    </rPh>
    <phoneticPr fontId="4"/>
  </si>
  <si>
    <t>下面開放直付型</t>
    <rPh sb="0" eb="4">
      <t>カメンカイホウ</t>
    </rPh>
    <rPh sb="4" eb="6">
      <t>ジカヅ</t>
    </rPh>
    <rPh sb="6" eb="7">
      <t>カタ</t>
    </rPh>
    <phoneticPr fontId="4"/>
  </si>
  <si>
    <t>LEDスポットライト</t>
  </si>
  <si>
    <t>A2´</t>
  </si>
  <si>
    <t>FHF32</t>
  </si>
  <si>
    <t>普通教室（自・情）</t>
    <rPh sb="0" eb="4">
      <t>フツウキョウシツ</t>
    </rPh>
    <rPh sb="5" eb="6">
      <t>ジ</t>
    </rPh>
    <rPh sb="7" eb="8">
      <t>ジョウ</t>
    </rPh>
    <phoneticPr fontId="4"/>
  </si>
  <si>
    <t>IL20</t>
  </si>
  <si>
    <t>高天井照明</t>
    <rPh sb="0" eb="1">
      <t>コウ</t>
    </rPh>
    <rPh sb="1" eb="3">
      <t>テンジョウ</t>
    </rPh>
    <rPh sb="3" eb="5">
      <t>ショウメイ</t>
    </rPh>
    <phoneticPr fontId="4"/>
  </si>
  <si>
    <t>M322X</t>
  </si>
  <si>
    <t>K321</t>
  </si>
  <si>
    <t>来賓便所（女子）</t>
    <rPh sb="0" eb="2">
      <t>ライヒン</t>
    </rPh>
    <rPh sb="2" eb="4">
      <t>ベンジョ</t>
    </rPh>
    <rPh sb="5" eb="7">
      <t>ジョシ</t>
    </rPh>
    <phoneticPr fontId="4"/>
  </si>
  <si>
    <t>黒板灯</t>
    <rPh sb="0" eb="3">
      <t>コクバントウ</t>
    </rPh>
    <phoneticPr fontId="4"/>
  </si>
  <si>
    <t>S</t>
  </si>
  <si>
    <t>給食配膳室</t>
    <rPh sb="0" eb="2">
      <t>キュウショク</t>
    </rPh>
    <rPh sb="2" eb="5">
      <t>ハイゼンシツ</t>
    </rPh>
    <phoneticPr fontId="4"/>
  </si>
  <si>
    <t>普通教室6</t>
    <rPh sb="0" eb="4">
      <t>フツウキョウシツ</t>
    </rPh>
    <phoneticPr fontId="4"/>
  </si>
  <si>
    <t>女子トイレ西側</t>
    <rPh sb="0" eb="2">
      <t>ジョシ</t>
    </rPh>
    <phoneticPr fontId="4"/>
  </si>
  <si>
    <t>通路</t>
    <rPh sb="0" eb="2">
      <t>ツウロ</t>
    </rPh>
    <phoneticPr fontId="4"/>
  </si>
  <si>
    <t>1000W</t>
  </si>
  <si>
    <t>普通教室5</t>
    <rPh sb="0" eb="4">
      <t>フツウキョウシツ</t>
    </rPh>
    <phoneticPr fontId="4"/>
  </si>
  <si>
    <t>古河第四小学校</t>
    <rPh sb="0" eb="2">
      <t>フルカワ</t>
    </rPh>
    <rPh sb="2" eb="4">
      <t>ダイヨン</t>
    </rPh>
    <rPh sb="4" eb="7">
      <t>ショウガッコウ</t>
    </rPh>
    <phoneticPr fontId="4"/>
  </si>
  <si>
    <t>普通教室（10）</t>
    <rPh sb="0" eb="2">
      <t>フツウ</t>
    </rPh>
    <rPh sb="2" eb="4">
      <t>キョウシツ</t>
    </rPh>
    <phoneticPr fontId="4"/>
  </si>
  <si>
    <t>用具庫</t>
    <rPh sb="0" eb="2">
      <t>ヨウグ</t>
    </rPh>
    <rPh sb="2" eb="3">
      <t>コ</t>
    </rPh>
    <phoneticPr fontId="4"/>
  </si>
  <si>
    <t>4-3</t>
  </si>
  <si>
    <t>手洗い１</t>
    <rPh sb="0" eb="2">
      <t>テアラ</t>
    </rPh>
    <phoneticPr fontId="4"/>
  </si>
  <si>
    <t>普通教室4</t>
    <rPh sb="0" eb="4">
      <t>フツウキョウシツ</t>
    </rPh>
    <phoneticPr fontId="4"/>
  </si>
  <si>
    <t>玄関・廊下</t>
    <rPh sb="0" eb="2">
      <t>ゲンカン</t>
    </rPh>
    <rPh sb="3" eb="5">
      <t>ロウカ</t>
    </rPh>
    <phoneticPr fontId="4"/>
  </si>
  <si>
    <t>普通教室3</t>
    <rPh sb="0" eb="4">
      <t>フツウキョウシツ</t>
    </rPh>
    <phoneticPr fontId="4"/>
  </si>
  <si>
    <t>IL150</t>
  </si>
  <si>
    <t>SP-2</t>
  </si>
  <si>
    <t>オイル機械室</t>
    <rPh sb="3" eb="6">
      <t>キカイシツ</t>
    </rPh>
    <phoneticPr fontId="4"/>
  </si>
  <si>
    <t>両面型非常灯</t>
    <rPh sb="0" eb="3">
      <t>リョウメンガタ</t>
    </rPh>
    <rPh sb="3" eb="6">
      <t>ヒジョウトウ</t>
    </rPh>
    <phoneticPr fontId="4"/>
  </si>
  <si>
    <t>普通教室1</t>
    <rPh sb="0" eb="4">
      <t>フツウキョウシツ</t>
    </rPh>
    <phoneticPr fontId="4"/>
  </si>
  <si>
    <t>FCL40+30</t>
  </si>
  <si>
    <t>下処理室</t>
    <rPh sb="0" eb="4">
      <t>シタショリシツ</t>
    </rPh>
    <phoneticPr fontId="4"/>
  </si>
  <si>
    <t>男子便所３</t>
    <rPh sb="0" eb="4">
      <t>ダンシベンジョ</t>
    </rPh>
    <phoneticPr fontId="4"/>
  </si>
  <si>
    <t>ふれあいルーム</t>
  </si>
  <si>
    <t>壁付け丸型シーリングWP</t>
    <rPh sb="0" eb="2">
      <t>カベヅ</t>
    </rPh>
    <rPh sb="3" eb="5">
      <t>マルガタ</t>
    </rPh>
    <phoneticPr fontId="4"/>
  </si>
  <si>
    <t>J454</t>
  </si>
  <si>
    <t>特別支援2</t>
    <rPh sb="0" eb="4">
      <t>トクベツシエン</t>
    </rPh>
    <phoneticPr fontId="4"/>
  </si>
  <si>
    <r>
      <t>PTA室</t>
    </r>
    <r>
      <rPr>
        <strike/>
        <sz val="11"/>
        <rFont val="Meiryo UI"/>
        <family val="3"/>
        <charset val="128"/>
      </rPr>
      <t>準備室</t>
    </r>
    <rPh sb="3" eb="4">
      <t>シツ</t>
    </rPh>
    <rPh sb="4" eb="7">
      <t>ジュンビシツ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</si>
  <si>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理科室</t>
    </r>
    <rPh sb="1" eb="2">
      <t>ミ</t>
    </rPh>
    <rPh sb="2" eb="4">
      <t>ケンチク</t>
    </rPh>
    <rPh sb="5" eb="8">
      <t>リカシツ</t>
    </rPh>
    <phoneticPr fontId="4"/>
  </si>
  <si>
    <t>スクエア下面アクリルパネル型</t>
    <rPh sb="4" eb="6">
      <t>カメン</t>
    </rPh>
    <rPh sb="13" eb="14">
      <t>ガタ</t>
    </rPh>
    <phoneticPr fontId="4"/>
  </si>
  <si>
    <t>家庭科室1</t>
    <rPh sb="0" eb="4">
      <t>カテイカシツ</t>
    </rPh>
    <phoneticPr fontId="4"/>
  </si>
  <si>
    <t>防犯灯</t>
    <rPh sb="0" eb="3">
      <t>ボウハントウ</t>
    </rPh>
    <phoneticPr fontId="4"/>
  </si>
  <si>
    <t>FHP45</t>
  </si>
  <si>
    <t>K21W</t>
  </si>
  <si>
    <t>談話室コーナー</t>
    <rPh sb="0" eb="3">
      <t>ダンワシツ</t>
    </rPh>
    <phoneticPr fontId="4"/>
  </si>
  <si>
    <t>階段通路誘導灯（BT付）</t>
    <rPh sb="0" eb="7">
      <t>カイダンツウロユウドウトウ</t>
    </rPh>
    <rPh sb="10" eb="11">
      <t>ツキ</t>
    </rPh>
    <phoneticPr fontId="4"/>
  </si>
  <si>
    <t>情報教室1</t>
    <rPh sb="0" eb="2">
      <t>ジョウホウ</t>
    </rPh>
    <rPh sb="2" eb="4">
      <t>キョウシツ</t>
    </rPh>
    <phoneticPr fontId="4"/>
  </si>
  <si>
    <t>FHF32W×2ｽｸｰﾙｺﾝﾌｫｰﾄ（H24交換）</t>
  </si>
  <si>
    <t>Fe11</t>
  </si>
  <si>
    <t>O3</t>
  </si>
  <si>
    <t>A2</t>
  </si>
  <si>
    <t>印刷湯沸室</t>
    <rPh sb="0" eb="4">
      <t>インサツユワカシ</t>
    </rPh>
    <rPh sb="4" eb="5">
      <t>シツ</t>
    </rPh>
    <phoneticPr fontId="4"/>
  </si>
  <si>
    <t>Fe62</t>
  </si>
  <si>
    <t>ダウンライト</t>
  </si>
  <si>
    <t>部屋名不明（東から5番目）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</si>
  <si>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階段室１</t>
    <rPh sb="0" eb="3">
      <t>カイダンシツ</t>
    </rPh>
    <phoneticPr fontId="4"/>
  </si>
  <si>
    <t>LED（200V）</t>
  </si>
  <si>
    <t>片反射笠型</t>
    <rPh sb="0" eb="3">
      <t>カタハンシャ</t>
    </rPh>
    <rPh sb="3" eb="4">
      <t>カサ</t>
    </rPh>
    <rPh sb="4" eb="5">
      <t>カタ</t>
    </rPh>
    <phoneticPr fontId="4"/>
  </si>
  <si>
    <t>洗浄室</t>
    <rPh sb="0" eb="3">
      <t>センジョウシツ</t>
    </rPh>
    <phoneticPr fontId="4"/>
  </si>
  <si>
    <t>普通教室（11）</t>
    <rPh sb="0" eb="2">
      <t>フツウ</t>
    </rPh>
    <rPh sb="2" eb="4">
      <t>キョウシツ</t>
    </rPh>
    <phoneticPr fontId="4"/>
  </si>
  <si>
    <t>倉庫</t>
    <rPh sb="0" eb="2">
      <t>ソウコ</t>
    </rPh>
    <phoneticPr fontId="4"/>
  </si>
  <si>
    <t>パソコン教室準備室</t>
    <rPh sb="4" eb="6">
      <t>キョウシツ</t>
    </rPh>
    <rPh sb="6" eb="9">
      <t>ジュンビシツ</t>
    </rPh>
    <phoneticPr fontId="4"/>
  </si>
  <si>
    <t>女子便所３</t>
    <rPh sb="0" eb="4">
      <t>ジョシベンジョ</t>
    </rPh>
    <phoneticPr fontId="4"/>
  </si>
  <si>
    <t>A-1</t>
  </si>
  <si>
    <t>W321G</t>
  </si>
  <si>
    <t>片反射笠付き（ガード付）</t>
    <rPh sb="0" eb="3">
      <t>カタハンシャ</t>
    </rPh>
    <rPh sb="3" eb="4">
      <t>カサ</t>
    </rPh>
    <rPh sb="4" eb="5">
      <t>ツ</t>
    </rPh>
    <rPh sb="10" eb="11">
      <t>ツ</t>
    </rPh>
    <phoneticPr fontId="4"/>
  </si>
  <si>
    <t>B321</t>
  </si>
  <si>
    <t>1・2</t>
  </si>
  <si>
    <t>普通教室2-5</t>
    <rPh sb="0" eb="4">
      <t>フツウキョウシツ</t>
    </rPh>
    <phoneticPr fontId="4"/>
  </si>
  <si>
    <t>教室3</t>
    <rPh sb="0" eb="2">
      <t>キョウシツ</t>
    </rPh>
    <phoneticPr fontId="4"/>
  </si>
  <si>
    <t>児童用男子WC2</t>
    <rPh sb="0" eb="3">
      <t>ジドウヨウ</t>
    </rPh>
    <rPh sb="3" eb="5">
      <t>ダンシ</t>
    </rPh>
    <phoneticPr fontId="4"/>
  </si>
  <si>
    <t>埋込下面開放型</t>
    <rPh sb="0" eb="2">
      <t>ウメコミ</t>
    </rPh>
    <rPh sb="2" eb="4">
      <t>シタメン</t>
    </rPh>
    <rPh sb="4" eb="7">
      <t>カイホウガタ</t>
    </rPh>
    <phoneticPr fontId="4"/>
  </si>
  <si>
    <t>D41</t>
  </si>
  <si>
    <t>直付笠付型蛍光灯</t>
    <rPh sb="0" eb="2">
      <t>ジカヅ</t>
    </rPh>
    <rPh sb="2" eb="4">
      <t>カサツキ</t>
    </rPh>
    <rPh sb="4" eb="5">
      <t>ガタ</t>
    </rPh>
    <rPh sb="5" eb="8">
      <t>ケイコウトウ</t>
    </rPh>
    <phoneticPr fontId="4"/>
  </si>
  <si>
    <t>Fe6</t>
  </si>
  <si>
    <t>児童用女子WC2</t>
    <rPh sb="0" eb="3">
      <t>ジドウヨウ</t>
    </rPh>
    <rPh sb="3" eb="5">
      <t>ジョシ</t>
    </rPh>
    <phoneticPr fontId="4"/>
  </si>
  <si>
    <t>小堤小学校</t>
    <rPh sb="0" eb="2">
      <t>コヅツミ</t>
    </rPh>
    <rPh sb="2" eb="5">
      <t>ショウガッコウ</t>
    </rPh>
    <phoneticPr fontId="4"/>
  </si>
  <si>
    <t>多目的WC</t>
    <rPh sb="0" eb="3">
      <t>タモクテキ</t>
    </rPh>
    <phoneticPr fontId="4"/>
  </si>
  <si>
    <t>I453</t>
  </si>
  <si>
    <t>昇降口</t>
    <rPh sb="0" eb="3">
      <t>ショウコウグチ</t>
    </rPh>
    <phoneticPr fontId="4"/>
  </si>
  <si>
    <t>教員室</t>
    <rPh sb="0" eb="3">
      <t>キョウインシツ</t>
    </rPh>
    <phoneticPr fontId="4"/>
  </si>
  <si>
    <t>XC</t>
  </si>
  <si>
    <t>ブラケット</t>
  </si>
  <si>
    <t>B322</t>
  </si>
  <si>
    <t>普通教室（３）</t>
    <rPh sb="0" eb="4">
      <t>フツウキョウシツ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</si>
  <si>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更衣室</t>
    </r>
    <rPh sb="1" eb="2">
      <t>ミ</t>
    </rPh>
    <rPh sb="2" eb="4">
      <t>ケンチク</t>
    </rPh>
    <rPh sb="5" eb="8">
      <t>コウイシツ</t>
    </rPh>
    <phoneticPr fontId="4"/>
  </si>
  <si>
    <t>Ce21</t>
  </si>
  <si>
    <t>LED</t>
  </si>
  <si>
    <t>廊下</t>
    <rPh sb="0" eb="2">
      <t>ロウカ</t>
    </rPh>
    <phoneticPr fontId="4"/>
  </si>
  <si>
    <t>A321</t>
  </si>
  <si>
    <t>職員更衣室</t>
    <rPh sb="0" eb="2">
      <t>ショクイン</t>
    </rPh>
    <rPh sb="2" eb="5">
      <t>コウイシツ</t>
    </rPh>
    <phoneticPr fontId="4"/>
  </si>
  <si>
    <t>下面開放型</t>
    <rPh sb="0" eb="4">
      <t>カメンカイホウ</t>
    </rPh>
    <rPh sb="4" eb="5">
      <t>カタ</t>
    </rPh>
    <phoneticPr fontId="4"/>
  </si>
  <si>
    <t>LED62W</t>
  </si>
  <si>
    <t>Y</t>
  </si>
  <si>
    <t>E13</t>
  </si>
  <si>
    <t>女子トイレ2</t>
    <rPh sb="0" eb="2">
      <t>ジョシ</t>
    </rPh>
    <phoneticPr fontId="4"/>
  </si>
  <si>
    <t>西トイレ</t>
    <rPh sb="0" eb="1">
      <t>ニシ</t>
    </rPh>
    <phoneticPr fontId="4"/>
  </si>
  <si>
    <t>LED（11.1W）</t>
  </si>
  <si>
    <t>H321</t>
  </si>
  <si>
    <t>WP　本体ｽﾃﾝﾚｽ</t>
  </si>
  <si>
    <t>特別支援昇降口</t>
    <rPh sb="0" eb="2">
      <t>トクベツ</t>
    </rPh>
    <rPh sb="2" eb="7">
      <t>シエンショウコウグチ</t>
    </rPh>
    <phoneticPr fontId="4"/>
  </si>
  <si>
    <t>ミラーライト</t>
  </si>
  <si>
    <t>理科準備室</t>
    <rPh sb="0" eb="5">
      <t>リカジュンビシツ</t>
    </rPh>
    <phoneticPr fontId="4"/>
  </si>
  <si>
    <t>B$</t>
  </si>
  <si>
    <t>器具台数</t>
    <rPh sb="0" eb="2">
      <t>キグ</t>
    </rPh>
    <rPh sb="2" eb="4">
      <t>ダイスウ</t>
    </rPh>
    <phoneticPr fontId="4"/>
  </si>
  <si>
    <t>直付け下方開放</t>
    <rPh sb="0" eb="2">
      <t>ジカヅ</t>
    </rPh>
    <rPh sb="3" eb="7">
      <t>カホウカイホウ</t>
    </rPh>
    <phoneticPr fontId="4"/>
  </si>
  <si>
    <t>階段下倉庫</t>
    <rPh sb="0" eb="5">
      <t>カイダンシタソウコ</t>
    </rPh>
    <phoneticPr fontId="4"/>
  </si>
  <si>
    <t>B321G</t>
  </si>
  <si>
    <t>FHP23</t>
  </si>
  <si>
    <t>なかよし</t>
  </si>
  <si>
    <t>4～5</t>
  </si>
  <si>
    <t>普通教室15</t>
    <rPh sb="0" eb="4">
      <t>フツウキョウシツ</t>
    </rPh>
    <phoneticPr fontId="4"/>
  </si>
  <si>
    <t>階段室2</t>
    <rPh sb="0" eb="3">
      <t>カイダンシツ</t>
    </rPh>
    <phoneticPr fontId="4"/>
  </si>
  <si>
    <t>⑭</t>
  </si>
  <si>
    <t>児童用男子WC1</t>
    <rPh sb="0" eb="3">
      <t>ジドウヨウ</t>
    </rPh>
    <rPh sb="3" eb="5">
      <t>ダンシ</t>
    </rPh>
    <phoneticPr fontId="4"/>
  </si>
  <si>
    <t>女子便所１</t>
    <rPh sb="0" eb="4">
      <t>ジョシベンジョ</t>
    </rPh>
    <phoneticPr fontId="4"/>
  </si>
  <si>
    <t>会議室</t>
    <rPh sb="0" eb="3">
      <t>カイギシツ</t>
    </rPh>
    <phoneticPr fontId="4"/>
  </si>
  <si>
    <t>⑨</t>
  </si>
  <si>
    <t>D322</t>
  </si>
  <si>
    <t>ボイラー室</t>
    <rPh sb="4" eb="5">
      <t>シツ</t>
    </rPh>
    <phoneticPr fontId="4"/>
  </si>
  <si>
    <t>通路誘導灯（BT付）両面</t>
    <rPh sb="0" eb="2">
      <t>ツウロ</t>
    </rPh>
    <rPh sb="2" eb="5">
      <t>ユウドウトウ</t>
    </rPh>
    <rPh sb="8" eb="9">
      <t>ツキ</t>
    </rPh>
    <rPh sb="10" eb="12">
      <t>リョウメン</t>
    </rPh>
    <phoneticPr fontId="4"/>
  </si>
  <si>
    <t>L'</t>
  </si>
  <si>
    <t>高天井昇降装置</t>
    <rPh sb="0" eb="3">
      <t>タカテンジョウ</t>
    </rPh>
    <rPh sb="3" eb="7">
      <t>ショウコウソウチ</t>
    </rPh>
    <phoneticPr fontId="4"/>
  </si>
  <si>
    <t>A322</t>
  </si>
  <si>
    <t>C型</t>
    <rPh sb="1" eb="2">
      <t>カタ</t>
    </rPh>
    <phoneticPr fontId="4"/>
  </si>
  <si>
    <t>外部通路</t>
    <rPh sb="0" eb="2">
      <t>ガイブ</t>
    </rPh>
    <rPh sb="2" eb="4">
      <t>ツウロ</t>
    </rPh>
    <phoneticPr fontId="4"/>
  </si>
  <si>
    <t>逆富士</t>
    <rPh sb="0" eb="1">
      <t>ギャク</t>
    </rPh>
    <rPh sb="1" eb="3">
      <t>フジ</t>
    </rPh>
    <phoneticPr fontId="4"/>
  </si>
  <si>
    <t>下面開放型</t>
    <rPh sb="0" eb="2">
      <t>カメン</t>
    </rPh>
    <rPh sb="2" eb="4">
      <t>カイホウ</t>
    </rPh>
    <rPh sb="4" eb="5">
      <t>カタ</t>
    </rPh>
    <phoneticPr fontId="4"/>
  </si>
  <si>
    <t>E-CORE100</t>
  </si>
  <si>
    <t>前室</t>
    <rPh sb="0" eb="2">
      <t>ゼンシツ</t>
    </rPh>
    <phoneticPr fontId="4"/>
  </si>
  <si>
    <t>普通教室3-2</t>
    <rPh sb="0" eb="4">
      <t>フツウキョウシツ</t>
    </rPh>
    <phoneticPr fontId="4"/>
  </si>
  <si>
    <t>校長室</t>
    <rPh sb="0" eb="3">
      <t>コウチョウシツ</t>
    </rPh>
    <phoneticPr fontId="4"/>
  </si>
  <si>
    <t>かがやき</t>
  </si>
  <si>
    <t>男子トイレ1</t>
    <rPh sb="0" eb="2">
      <t>ダンシ</t>
    </rPh>
    <phoneticPr fontId="4"/>
  </si>
  <si>
    <t>T201</t>
  </si>
  <si>
    <t>棚下灯</t>
    <rPh sb="0" eb="2">
      <t>タナシタ</t>
    </rPh>
    <rPh sb="2" eb="3">
      <t>トウ</t>
    </rPh>
    <phoneticPr fontId="4"/>
  </si>
  <si>
    <t>言語教室</t>
    <rPh sb="0" eb="4">
      <t>ゲンゴキョウシツ</t>
    </rPh>
    <phoneticPr fontId="4"/>
  </si>
  <si>
    <t>FL20</t>
  </si>
  <si>
    <t>FSS4-401</t>
  </si>
  <si>
    <t>前室2</t>
    <rPh sb="0" eb="2">
      <t>ゼンシツ</t>
    </rPh>
    <phoneticPr fontId="4"/>
  </si>
  <si>
    <t>SP-7</t>
  </si>
  <si>
    <t>階段室1</t>
    <rPh sb="0" eb="3">
      <t>カイダンシツ</t>
    </rPh>
    <phoneticPr fontId="4"/>
  </si>
  <si>
    <t>教育相談室</t>
    <rPh sb="0" eb="5">
      <t>キョウイクソウダンシツ</t>
    </rPh>
    <phoneticPr fontId="4"/>
  </si>
  <si>
    <t>⑩</t>
  </si>
  <si>
    <t>教室棟</t>
    <rPh sb="0" eb="2">
      <t>キョウシツ</t>
    </rPh>
    <rPh sb="2" eb="3">
      <t>トウ</t>
    </rPh>
    <phoneticPr fontId="4"/>
  </si>
  <si>
    <t>階段室１（3階）</t>
    <rPh sb="0" eb="3">
      <t>カイダンシツ</t>
    </rPh>
    <rPh sb="6" eb="7">
      <t>カイ</t>
    </rPh>
    <phoneticPr fontId="4"/>
  </si>
  <si>
    <t>技術室（金工）</t>
    <rPh sb="0" eb="3">
      <t>ギジュツシツ</t>
    </rPh>
    <rPh sb="4" eb="6">
      <t>キンコウ</t>
    </rPh>
    <phoneticPr fontId="4"/>
  </si>
  <si>
    <t>倉庫3</t>
    <rPh sb="0" eb="2">
      <t>ソウコ</t>
    </rPh>
    <phoneticPr fontId="4"/>
  </si>
  <si>
    <t>職員室</t>
    <rPh sb="0" eb="3">
      <t>ショクインシツ</t>
    </rPh>
    <phoneticPr fontId="4"/>
  </si>
  <si>
    <t>直付逆富士下面開放型</t>
    <rPh sb="0" eb="2">
      <t>ジカヅ</t>
    </rPh>
    <rPh sb="2" eb="5">
      <t>ギャクフジ</t>
    </rPh>
    <rPh sb="5" eb="7">
      <t>シタメン</t>
    </rPh>
    <rPh sb="7" eb="9">
      <t>カイホウ</t>
    </rPh>
    <rPh sb="9" eb="10">
      <t>ガタ</t>
    </rPh>
    <phoneticPr fontId="4"/>
  </si>
  <si>
    <t>トラフ笠付（ガード付き）</t>
    <rPh sb="3" eb="5">
      <t>カサツキ</t>
    </rPh>
    <rPh sb="9" eb="10">
      <t>ツ</t>
    </rPh>
    <phoneticPr fontId="4"/>
  </si>
  <si>
    <t>CR４０１</t>
  </si>
  <si>
    <t>(円/年)</t>
    <rPh sb="1" eb="2">
      <t>エン</t>
    </rPh>
    <rPh sb="3" eb="4">
      <t>ネン</t>
    </rPh>
    <phoneticPr fontId="4"/>
  </si>
  <si>
    <t>X322</t>
  </si>
  <si>
    <t>会議室１</t>
    <rPh sb="0" eb="3">
      <t>カイギシツ</t>
    </rPh>
    <phoneticPr fontId="4"/>
  </si>
  <si>
    <t>直付吊下げ黒板灯</t>
    <rPh sb="0" eb="2">
      <t>ジカヅ</t>
    </rPh>
    <rPh sb="2" eb="4">
      <t>ツリサ</t>
    </rPh>
    <rPh sb="5" eb="7">
      <t>コクバン</t>
    </rPh>
    <rPh sb="7" eb="8">
      <t>トウ</t>
    </rPh>
    <phoneticPr fontId="4"/>
  </si>
  <si>
    <t>下駄箱</t>
    <rPh sb="0" eb="3">
      <t>ゲタバコ</t>
    </rPh>
    <phoneticPr fontId="4"/>
  </si>
  <si>
    <t>I321</t>
  </si>
  <si>
    <t>格子ルーバー型埋込</t>
    <rPh sb="0" eb="2">
      <t>コウシ</t>
    </rPh>
    <rPh sb="6" eb="7">
      <t>ガタ</t>
    </rPh>
    <rPh sb="7" eb="9">
      <t>ウメコミ</t>
    </rPh>
    <phoneticPr fontId="4"/>
  </si>
  <si>
    <t>第二小学校</t>
    <rPh sb="0" eb="2">
      <t>ダイニ</t>
    </rPh>
    <rPh sb="2" eb="5">
      <t>ショウガッコウ</t>
    </rPh>
    <phoneticPr fontId="4"/>
  </si>
  <si>
    <t>O1</t>
  </si>
  <si>
    <t>印刷資料室</t>
    <rPh sb="0" eb="2">
      <t>インサツ</t>
    </rPh>
    <rPh sb="2" eb="5">
      <t>シリョウシツ</t>
    </rPh>
    <phoneticPr fontId="4"/>
  </si>
  <si>
    <t>保健室</t>
    <rPh sb="0" eb="3">
      <t>ホケンシツ</t>
    </rPh>
    <phoneticPr fontId="4"/>
  </si>
  <si>
    <t>油庫</t>
    <rPh sb="0" eb="1">
      <t>アブラ</t>
    </rPh>
    <rPh sb="1" eb="2">
      <t>コ</t>
    </rPh>
    <phoneticPr fontId="4"/>
  </si>
  <si>
    <t>反射笠付き蛍光灯</t>
    <rPh sb="0" eb="2">
      <t>ハンシャ</t>
    </rPh>
    <rPh sb="2" eb="3">
      <t>カサ</t>
    </rPh>
    <rPh sb="3" eb="4">
      <t>ツキ</t>
    </rPh>
    <phoneticPr fontId="4"/>
  </si>
  <si>
    <t>科学室</t>
    <rPh sb="0" eb="2">
      <t>カガク</t>
    </rPh>
    <rPh sb="2" eb="3">
      <t>シツ</t>
    </rPh>
    <phoneticPr fontId="4"/>
  </si>
  <si>
    <t>N201</t>
  </si>
  <si>
    <t>増築</t>
    <rPh sb="0" eb="2">
      <t>ゾウチク</t>
    </rPh>
    <phoneticPr fontId="4"/>
  </si>
  <si>
    <t>D321P</t>
  </si>
  <si>
    <t>c2</t>
  </si>
  <si>
    <t>吊り下げ黒板灯</t>
    <rPh sb="0" eb="1">
      <t>ツ</t>
    </rPh>
    <rPh sb="2" eb="3">
      <t>サ</t>
    </rPh>
    <rPh sb="4" eb="7">
      <t>コクバントウ</t>
    </rPh>
    <phoneticPr fontId="4"/>
  </si>
  <si>
    <t>部屋名不明（北西）</t>
    <rPh sb="0" eb="3">
      <t>ヘヤメイ</t>
    </rPh>
    <rPh sb="3" eb="5">
      <t>フメイ</t>
    </rPh>
    <rPh sb="6" eb="8">
      <t>ホクセイ</t>
    </rPh>
    <phoneticPr fontId="4"/>
  </si>
  <si>
    <t>D321</t>
  </si>
  <si>
    <t>D31</t>
  </si>
  <si>
    <t>体育館</t>
    <rPh sb="0" eb="3">
      <t>タイイクカン</t>
    </rPh>
    <phoneticPr fontId="4"/>
  </si>
  <si>
    <t>配膳室</t>
    <rPh sb="0" eb="2">
      <t>ハイゼン</t>
    </rPh>
    <rPh sb="2" eb="3">
      <t>シツ</t>
    </rPh>
    <phoneticPr fontId="4"/>
  </si>
  <si>
    <t>廊下　スペース</t>
    <rPh sb="0" eb="2">
      <t>ロウカ</t>
    </rPh>
    <phoneticPr fontId="4"/>
  </si>
  <si>
    <t>更衣室</t>
    <rPh sb="0" eb="3">
      <t>コウイシツ</t>
    </rPh>
    <phoneticPr fontId="4"/>
  </si>
  <si>
    <t>職員男子WC</t>
    <rPh sb="0" eb="2">
      <t>ショクイン</t>
    </rPh>
    <rPh sb="2" eb="4">
      <t>ダンシ</t>
    </rPh>
    <phoneticPr fontId="4"/>
  </si>
  <si>
    <t>昇降口上部</t>
    <rPh sb="0" eb="3">
      <t>ショウコウグチ</t>
    </rPh>
    <rPh sb="3" eb="5">
      <t>ジョウブ</t>
    </rPh>
    <phoneticPr fontId="4"/>
  </si>
  <si>
    <t>笠付きトラフ</t>
    <rPh sb="0" eb="2">
      <t>カサツ</t>
    </rPh>
    <phoneticPr fontId="4"/>
  </si>
  <si>
    <t>部屋名不明（東から4番目）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</si>
  <si>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職員女子WC</t>
    <rPh sb="0" eb="2">
      <t>ショクイン</t>
    </rPh>
    <rPh sb="2" eb="4">
      <t>ジョシ</t>
    </rPh>
    <phoneticPr fontId="4"/>
  </si>
  <si>
    <t>配膳コーナー</t>
    <rPh sb="0" eb="2">
      <t>ハイゼン</t>
    </rPh>
    <phoneticPr fontId="4"/>
  </si>
  <si>
    <t>男子ロッカールーム</t>
    <rPh sb="0" eb="2">
      <t>ダンシ</t>
    </rPh>
    <phoneticPr fontId="4"/>
  </si>
  <si>
    <t>知的教室1</t>
    <rPh sb="0" eb="4">
      <t>チテキキョウシツ</t>
    </rPh>
    <phoneticPr fontId="4"/>
  </si>
  <si>
    <t>男子トイレ　東</t>
    <rPh sb="0" eb="2">
      <t>ダンシ</t>
    </rPh>
    <rPh sb="6" eb="7">
      <t>ヒガシ</t>
    </rPh>
    <phoneticPr fontId="4"/>
  </si>
  <si>
    <t>壁掛けヨコ方反射型蛍光灯</t>
    <rPh sb="0" eb="2">
      <t>カベカ</t>
    </rPh>
    <rPh sb="5" eb="8">
      <t>カタハンシャ</t>
    </rPh>
    <rPh sb="8" eb="12">
      <t>ガタケイコウトウ</t>
    </rPh>
    <phoneticPr fontId="4"/>
  </si>
  <si>
    <t>屋内運動場上部吹抜</t>
    <rPh sb="0" eb="5">
      <t>オクナイウンドウジョウ</t>
    </rPh>
    <rPh sb="5" eb="7">
      <t>ジョウブ</t>
    </rPh>
    <rPh sb="7" eb="8">
      <t>フ</t>
    </rPh>
    <rPh sb="8" eb="9">
      <t>ヌ</t>
    </rPh>
    <phoneticPr fontId="4"/>
  </si>
  <si>
    <t>埋込下面開放</t>
    <rPh sb="0" eb="2">
      <t>ウメコミ</t>
    </rPh>
    <rPh sb="2" eb="6">
      <t>カメンカイホウ</t>
    </rPh>
    <phoneticPr fontId="4"/>
  </si>
  <si>
    <t>旧給食配膳室</t>
    <rPh sb="0" eb="1">
      <t>キュウ</t>
    </rPh>
    <rPh sb="1" eb="3">
      <t>キュウショク</t>
    </rPh>
    <rPh sb="3" eb="6">
      <t>ハイゼンシツ</t>
    </rPh>
    <phoneticPr fontId="4"/>
  </si>
  <si>
    <t>職員用玄関</t>
    <rPh sb="0" eb="3">
      <t>ショクインヨウ</t>
    </rPh>
    <rPh sb="3" eb="5">
      <t>ゲンカン</t>
    </rPh>
    <phoneticPr fontId="4"/>
  </si>
  <si>
    <r>
      <t>音楽</t>
    </r>
    <r>
      <rPr>
        <sz val="11"/>
        <rFont val="Meiryo UI"/>
        <family val="3"/>
        <charset val="128"/>
      </rPr>
      <t>室前男子便所</t>
    </r>
    <rPh sb="0" eb="2">
      <t>オンガク</t>
    </rPh>
    <rPh sb="3" eb="4">
      <t>マエ</t>
    </rPh>
    <rPh sb="4" eb="6">
      <t>ダンシ</t>
    </rPh>
    <rPh sb="6" eb="8">
      <t>ベンジョ</t>
    </rPh>
    <phoneticPr fontId="4"/>
  </si>
  <si>
    <t>２階学習室</t>
    <rPh sb="1" eb="2">
      <t>カイ</t>
    </rPh>
    <rPh sb="2" eb="5">
      <t>ガクシュウシツ</t>
    </rPh>
    <phoneticPr fontId="4"/>
  </si>
  <si>
    <t>用務員室</t>
    <rPh sb="0" eb="4">
      <t>ヨウムインシツ</t>
    </rPh>
    <phoneticPr fontId="4"/>
  </si>
  <si>
    <t>⑥・⑦</t>
  </si>
  <si>
    <t>北校舎</t>
    <rPh sb="0" eb="3">
      <t>キタコウシャ</t>
    </rPh>
    <phoneticPr fontId="4"/>
  </si>
  <si>
    <t>W321</t>
  </si>
  <si>
    <t>埋込下面開放型</t>
    <rPh sb="0" eb="1">
      <t>ウ</t>
    </rPh>
    <rPh sb="1" eb="2">
      <t>コミ</t>
    </rPh>
    <rPh sb="2" eb="3">
      <t>シタ</t>
    </rPh>
    <rPh sb="3" eb="4">
      <t>メン</t>
    </rPh>
    <rPh sb="4" eb="6">
      <t>カイホウ</t>
    </rPh>
    <rPh sb="6" eb="7">
      <t>カタ</t>
    </rPh>
    <phoneticPr fontId="4"/>
  </si>
  <si>
    <t>FHF16</t>
  </si>
  <si>
    <t>普通教室（２）</t>
    <rPh sb="0" eb="4">
      <t>フツウキョウシツ</t>
    </rPh>
    <phoneticPr fontId="4"/>
  </si>
  <si>
    <t>準備室2</t>
    <rPh sb="0" eb="3">
      <t>ジュンビシツ</t>
    </rPh>
    <phoneticPr fontId="4"/>
  </si>
  <si>
    <t>一般教室２</t>
    <rPh sb="0" eb="2">
      <t>イッパン</t>
    </rPh>
    <rPh sb="2" eb="4">
      <t>キョウシツ</t>
    </rPh>
    <phoneticPr fontId="4"/>
  </si>
  <si>
    <t>児童用男子WC3</t>
    <rPh sb="0" eb="5">
      <t>ジドウヨウダンシ</t>
    </rPh>
    <phoneticPr fontId="4"/>
  </si>
  <si>
    <t>台車置き場</t>
    <rPh sb="0" eb="2">
      <t>ダイシャ</t>
    </rPh>
    <rPh sb="2" eb="3">
      <t>オ</t>
    </rPh>
    <rPh sb="4" eb="5">
      <t>バ</t>
    </rPh>
    <phoneticPr fontId="4"/>
  </si>
  <si>
    <t>40形3200lm</t>
    <rPh sb="2" eb="3">
      <t>カタ</t>
    </rPh>
    <phoneticPr fontId="4"/>
  </si>
  <si>
    <t>女子便所２</t>
    <rPh sb="0" eb="4">
      <t>ジョシベンジョ</t>
    </rPh>
    <phoneticPr fontId="4"/>
  </si>
  <si>
    <t>F＃</t>
  </si>
  <si>
    <t>G322W</t>
  </si>
  <si>
    <t>逆富士（WP）</t>
    <rPh sb="0" eb="3">
      <t>ギャクフジ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</si>
  <si>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教室1</t>
    </r>
    <rPh sb="1" eb="2">
      <t>ミ</t>
    </rPh>
    <rPh sb="2" eb="4">
      <t>ケンチク</t>
    </rPh>
    <rPh sb="5" eb="7">
      <t>キョウシツ</t>
    </rPh>
    <phoneticPr fontId="4"/>
  </si>
  <si>
    <t>V41</t>
  </si>
  <si>
    <t>HF16</t>
  </si>
  <si>
    <t>女子便所４</t>
    <rPh sb="0" eb="4">
      <t>ジョシベンジョ</t>
    </rPh>
    <phoneticPr fontId="4"/>
  </si>
  <si>
    <t>普通教室（１）</t>
    <rPh sb="0" eb="4">
      <t>フツウキョウシツ</t>
    </rPh>
    <phoneticPr fontId="4"/>
  </si>
  <si>
    <t>直付ダウンライト</t>
    <rPh sb="0" eb="2">
      <t>ジカヅ</t>
    </rPh>
    <phoneticPr fontId="4"/>
  </si>
  <si>
    <t>武道場</t>
    <rPh sb="0" eb="2">
      <t>ブドウ</t>
    </rPh>
    <rPh sb="2" eb="3">
      <t>ジョウ</t>
    </rPh>
    <phoneticPr fontId="4"/>
  </si>
  <si>
    <t>プラットホーム</t>
  </si>
  <si>
    <t>多目的室</t>
    <rPh sb="0" eb="3">
      <t>タモクテキ</t>
    </rPh>
    <rPh sb="3" eb="4">
      <t>シツ</t>
    </rPh>
    <phoneticPr fontId="4"/>
  </si>
  <si>
    <t>部屋名不明（北西）</t>
    <rPh sb="0" eb="5">
      <t>ヘヤメイフメイ</t>
    </rPh>
    <rPh sb="6" eb="8">
      <t>ホクセイ</t>
    </rPh>
    <phoneticPr fontId="4"/>
  </si>
  <si>
    <t>被服室</t>
    <rPh sb="0" eb="2">
      <t>ヒフク</t>
    </rPh>
    <rPh sb="2" eb="3">
      <t>シツ</t>
    </rPh>
    <phoneticPr fontId="4"/>
  </si>
  <si>
    <t>G321W</t>
  </si>
  <si>
    <t>L1</t>
  </si>
  <si>
    <t>逆富士(WP)</t>
    <rPh sb="0" eb="3">
      <t>ギャクフジ</t>
    </rPh>
    <phoneticPr fontId="4"/>
  </si>
  <si>
    <t>P300</t>
  </si>
  <si>
    <t>男子トイレ2</t>
    <rPh sb="0" eb="2">
      <t>ダンシ</t>
    </rPh>
    <phoneticPr fontId="4"/>
  </si>
  <si>
    <t>H201</t>
  </si>
  <si>
    <t>F'</t>
  </si>
  <si>
    <t>準備室4</t>
    <rPh sb="0" eb="2">
      <t>ジュンビ</t>
    </rPh>
    <rPh sb="2" eb="3">
      <t>シツ</t>
    </rPh>
    <phoneticPr fontId="4"/>
  </si>
  <si>
    <t>20形1600lm</t>
    <rPh sb="2" eb="3">
      <t>カタ</t>
    </rPh>
    <phoneticPr fontId="4"/>
  </si>
  <si>
    <t>㉖</t>
  </si>
  <si>
    <t>職員玄関</t>
    <rPh sb="0" eb="2">
      <t>ショクイン</t>
    </rPh>
    <rPh sb="2" eb="4">
      <t>ゲンカン</t>
    </rPh>
    <phoneticPr fontId="4"/>
  </si>
  <si>
    <r>
      <t>更衣室</t>
    </r>
    <r>
      <rPr>
        <strike/>
        <sz val="11"/>
        <rFont val="Meiryo UI"/>
        <family val="3"/>
        <charset val="128"/>
      </rPr>
      <t>資料室</t>
    </r>
    <rPh sb="0" eb="3">
      <t>コウイシツ</t>
    </rPh>
    <rPh sb="3" eb="6">
      <t>シリョウシツ</t>
    </rPh>
    <phoneticPr fontId="4"/>
  </si>
  <si>
    <t>物品倉庫</t>
    <rPh sb="0" eb="4">
      <t>ブッピンソウコ</t>
    </rPh>
    <phoneticPr fontId="4"/>
  </si>
  <si>
    <t>埋込下面開放型</t>
  </si>
  <si>
    <t>PC室</t>
    <rPh sb="2" eb="3">
      <t>シツ</t>
    </rPh>
    <phoneticPr fontId="4"/>
  </si>
  <si>
    <t>排出口</t>
    <rPh sb="0" eb="3">
      <t>ハイシュツグチ</t>
    </rPh>
    <phoneticPr fontId="4"/>
  </si>
  <si>
    <t>部屋名不明（北東）</t>
    <rPh sb="0" eb="3">
      <t>ヘヤメイ</t>
    </rPh>
    <rPh sb="3" eb="5">
      <t>フメイ</t>
    </rPh>
    <rPh sb="6" eb="7">
      <t>キタ</t>
    </rPh>
    <rPh sb="7" eb="8">
      <t>ヒガシ</t>
    </rPh>
    <phoneticPr fontId="4"/>
  </si>
  <si>
    <t>FHT32</t>
  </si>
  <si>
    <t>壁付ミラーライト</t>
    <rPh sb="0" eb="2">
      <t>カベツ</t>
    </rPh>
    <phoneticPr fontId="4"/>
  </si>
  <si>
    <t>調理室</t>
    <rPh sb="0" eb="3">
      <t>チョウリシツ</t>
    </rPh>
    <phoneticPr fontId="4"/>
  </si>
  <si>
    <t>C32</t>
  </si>
  <si>
    <t>倉庫１</t>
    <rPh sb="0" eb="2">
      <t>ソウコ</t>
    </rPh>
    <phoneticPr fontId="4"/>
  </si>
  <si>
    <t>生徒会室</t>
    <rPh sb="0" eb="2">
      <t>セイト</t>
    </rPh>
    <rPh sb="3" eb="4">
      <t>シツ</t>
    </rPh>
    <phoneticPr fontId="4"/>
  </si>
  <si>
    <t>MF100</t>
  </si>
  <si>
    <t>避難口誘導灯（BT付）(ガード付)</t>
    <rPh sb="0" eb="2">
      <t>ヒナン</t>
    </rPh>
    <rPh sb="2" eb="3">
      <t>グチ</t>
    </rPh>
    <rPh sb="3" eb="6">
      <t>ユウドウトウ</t>
    </rPh>
    <rPh sb="9" eb="10">
      <t>ツキ</t>
    </rPh>
    <rPh sb="15" eb="16">
      <t>ツキ</t>
    </rPh>
    <phoneticPr fontId="4"/>
  </si>
  <si>
    <t>家庭科室横通路</t>
    <rPh sb="0" eb="4">
      <t>カテイカシツ</t>
    </rPh>
    <rPh sb="4" eb="5">
      <t>ヨコ</t>
    </rPh>
    <rPh sb="5" eb="7">
      <t>ツウロ</t>
    </rPh>
    <phoneticPr fontId="4"/>
  </si>
  <si>
    <t>特殊学級3</t>
    <rPh sb="0" eb="2">
      <t>トクシュ</t>
    </rPh>
    <rPh sb="2" eb="4">
      <t>ガッキュウ</t>
    </rPh>
    <phoneticPr fontId="4"/>
  </si>
  <si>
    <t>L6</t>
  </si>
  <si>
    <t>殺菌灯</t>
    <rPh sb="0" eb="3">
      <t>サッキントウ</t>
    </rPh>
    <phoneticPr fontId="4"/>
  </si>
  <si>
    <t>トラフ笠付</t>
    <rPh sb="3" eb="5">
      <t>カサツキ</t>
    </rPh>
    <phoneticPr fontId="4"/>
  </si>
  <si>
    <t>GL6.0W</t>
  </si>
  <si>
    <t>NF36760SUH</t>
  </si>
  <si>
    <t>N4</t>
  </si>
  <si>
    <t>校舎A</t>
    <rPh sb="0" eb="2">
      <t>コウシャ</t>
    </rPh>
    <phoneticPr fontId="4"/>
  </si>
  <si>
    <t>d11</t>
  </si>
  <si>
    <t>食品庫</t>
    <rPh sb="0" eb="3">
      <t>ショクヒンコ</t>
    </rPh>
    <phoneticPr fontId="4"/>
  </si>
  <si>
    <t>玄関</t>
    <rPh sb="0" eb="2">
      <t>ゲンカン</t>
    </rPh>
    <phoneticPr fontId="4"/>
  </si>
  <si>
    <t>特別教室棟</t>
    <rPh sb="0" eb="2">
      <t>トクベツ</t>
    </rPh>
    <rPh sb="2" eb="5">
      <t>キョウシツトウ</t>
    </rPh>
    <phoneticPr fontId="4"/>
  </si>
  <si>
    <t>IL5</t>
  </si>
  <si>
    <t>休憩室</t>
    <rPh sb="0" eb="3">
      <t>キュウケイシツ</t>
    </rPh>
    <phoneticPr fontId="4"/>
  </si>
  <si>
    <r>
      <t>音楽</t>
    </r>
    <r>
      <rPr>
        <sz val="11"/>
        <rFont val="Meiryo UI"/>
        <family val="3"/>
        <charset val="128"/>
      </rPr>
      <t>室2</t>
    </r>
    <rPh sb="0" eb="2">
      <t>オンガク</t>
    </rPh>
    <rPh sb="2" eb="3">
      <t>シツ</t>
    </rPh>
    <phoneticPr fontId="4"/>
  </si>
  <si>
    <t>給食室廊下</t>
    <rPh sb="0" eb="3">
      <t>キュウショクシツ</t>
    </rPh>
    <rPh sb="3" eb="5">
      <t>ロウカ</t>
    </rPh>
    <phoneticPr fontId="4"/>
  </si>
  <si>
    <t>シーリングライト</t>
  </si>
  <si>
    <t>A棟児童クラブ</t>
    <rPh sb="1" eb="2">
      <t>トウ</t>
    </rPh>
    <rPh sb="2" eb="4">
      <t>ジドウ</t>
    </rPh>
    <phoneticPr fontId="4"/>
  </si>
  <si>
    <t>A4</t>
  </si>
  <si>
    <t>給食室WC</t>
    <rPh sb="0" eb="3">
      <t>キュウショクシツ</t>
    </rPh>
    <phoneticPr fontId="4"/>
  </si>
  <si>
    <t>FDL18W</t>
  </si>
  <si>
    <t>理科室</t>
    <rPh sb="0" eb="3">
      <t>リカシツ</t>
    </rPh>
    <phoneticPr fontId="4"/>
  </si>
  <si>
    <t>特別活動室</t>
    <rPh sb="0" eb="2">
      <t>トクベツ</t>
    </rPh>
    <rPh sb="2" eb="5">
      <t>カツドウシツ</t>
    </rPh>
    <phoneticPr fontId="4"/>
  </si>
  <si>
    <t>児童用女子WC3</t>
    <rPh sb="0" eb="3">
      <t>ジドウヨウ</t>
    </rPh>
    <rPh sb="3" eb="5">
      <t>ジョシ</t>
    </rPh>
    <phoneticPr fontId="4"/>
  </si>
  <si>
    <t>旧給食洗浄室</t>
    <rPh sb="0" eb="1">
      <t>キュウ</t>
    </rPh>
    <rPh sb="1" eb="3">
      <t>キュウショク</t>
    </rPh>
    <rPh sb="3" eb="6">
      <t>センジョウシツ</t>
    </rPh>
    <phoneticPr fontId="4"/>
  </si>
  <si>
    <t>②</t>
  </si>
  <si>
    <t>壁掛け黒板灯</t>
    <rPh sb="0" eb="2">
      <t>カベカ</t>
    </rPh>
    <rPh sb="3" eb="5">
      <t>コクバン</t>
    </rPh>
    <rPh sb="5" eb="6">
      <t>トウ</t>
    </rPh>
    <phoneticPr fontId="4"/>
  </si>
  <si>
    <t>ポンプ室</t>
    <rPh sb="3" eb="4">
      <t>シツ</t>
    </rPh>
    <phoneticPr fontId="4"/>
  </si>
  <si>
    <t>トイレ入口</t>
    <rPh sb="3" eb="5">
      <t>イリグチ</t>
    </rPh>
    <phoneticPr fontId="4"/>
  </si>
  <si>
    <t>準備室（生活）</t>
    <rPh sb="0" eb="3">
      <t>ジュンビシツ</t>
    </rPh>
    <rPh sb="4" eb="6">
      <t>セイカツ</t>
    </rPh>
    <phoneticPr fontId="4"/>
  </si>
  <si>
    <t>脱衣室</t>
    <rPh sb="0" eb="3">
      <t>ダツイシツ</t>
    </rPh>
    <phoneticPr fontId="4"/>
  </si>
  <si>
    <t>相談室</t>
    <rPh sb="0" eb="3">
      <t>ソウダンシツ</t>
    </rPh>
    <phoneticPr fontId="4"/>
  </si>
  <si>
    <t>トラフ反射笠ガード付き</t>
    <rPh sb="3" eb="6">
      <t>ハンシャカサ</t>
    </rPh>
    <rPh sb="9" eb="10">
      <t>ツ</t>
    </rPh>
    <phoneticPr fontId="4"/>
  </si>
  <si>
    <t>普通教室</t>
    <rPh sb="0" eb="2">
      <t>フツウ</t>
    </rPh>
    <rPh sb="2" eb="4">
      <t>キョウシツ</t>
    </rPh>
    <phoneticPr fontId="4"/>
  </si>
  <si>
    <t>HF200W</t>
  </si>
  <si>
    <t>壁掛型白熱灯</t>
    <rPh sb="0" eb="2">
      <t>カベカ</t>
    </rPh>
    <rPh sb="2" eb="3">
      <t>ガタ</t>
    </rPh>
    <rPh sb="3" eb="6">
      <t>ハクネツトウ</t>
    </rPh>
    <phoneticPr fontId="4"/>
  </si>
  <si>
    <t>部屋名不明（東から1番目）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</si>
  <si>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普通教室-1</t>
    <rPh sb="0" eb="4">
      <t>フツウキョウシツ</t>
    </rPh>
    <phoneticPr fontId="4"/>
  </si>
  <si>
    <t>M322J</t>
  </si>
  <si>
    <t>新設渡り廊下</t>
    <rPh sb="0" eb="2">
      <t>シンセツ</t>
    </rPh>
    <rPh sb="2" eb="3">
      <t>ワタ</t>
    </rPh>
    <rPh sb="4" eb="6">
      <t>ロウカ</t>
    </rPh>
    <phoneticPr fontId="4"/>
  </si>
  <si>
    <t>F2</t>
  </si>
  <si>
    <t>ハロゲンランプ</t>
  </si>
  <si>
    <t>女子職員洗面</t>
    <rPh sb="0" eb="2">
      <t>ジョシ</t>
    </rPh>
    <rPh sb="2" eb="4">
      <t>ショクイン</t>
    </rPh>
    <rPh sb="4" eb="6">
      <t>センメン</t>
    </rPh>
    <phoneticPr fontId="4"/>
  </si>
  <si>
    <t>直付けシーリングWP</t>
    <rPh sb="0" eb="2">
      <t>ジカヅ</t>
    </rPh>
    <phoneticPr fontId="4"/>
  </si>
  <si>
    <t>a</t>
  </si>
  <si>
    <t>b1</t>
  </si>
  <si>
    <t>特別支援３</t>
    <rPh sb="0" eb="2">
      <t>トクベツ</t>
    </rPh>
    <rPh sb="2" eb="4">
      <t>シエン</t>
    </rPh>
    <phoneticPr fontId="4"/>
  </si>
  <si>
    <t>パネル緑色文字白色</t>
  </si>
  <si>
    <t>階段室4</t>
    <rPh sb="0" eb="3">
      <t>カイダンシツ</t>
    </rPh>
    <phoneticPr fontId="4"/>
  </si>
  <si>
    <r>
      <t>西</t>
    </r>
    <r>
      <rPr>
        <sz val="11"/>
        <rFont val="Meiryo UI"/>
        <family val="3"/>
        <charset val="128"/>
      </rPr>
      <t>男子WC</t>
    </r>
    <rPh sb="0" eb="1">
      <t>ニシ</t>
    </rPh>
    <rPh sb="1" eb="3">
      <t>ダンシ</t>
    </rPh>
    <phoneticPr fontId="4"/>
  </si>
  <si>
    <t>普通教室11</t>
    <rPh sb="0" eb="4">
      <t>フツウキョウシツ</t>
    </rPh>
    <phoneticPr fontId="4"/>
  </si>
  <si>
    <t>直付け下面開放ベースライト</t>
    <rPh sb="0" eb="2">
      <t>ジカヅ</t>
    </rPh>
    <rPh sb="3" eb="4">
      <t>シタ</t>
    </rPh>
    <rPh sb="4" eb="5">
      <t>メン</t>
    </rPh>
    <rPh sb="5" eb="7">
      <t>カイホウ</t>
    </rPh>
    <phoneticPr fontId="4"/>
  </si>
  <si>
    <t>児童クラブ</t>
    <rPh sb="0" eb="2">
      <t>ジドウ</t>
    </rPh>
    <phoneticPr fontId="4"/>
  </si>
  <si>
    <t>プレイルーム</t>
  </si>
  <si>
    <t>工作室</t>
    <rPh sb="0" eb="3">
      <t>コウサクシツ</t>
    </rPh>
    <phoneticPr fontId="4"/>
  </si>
  <si>
    <t>R1</t>
  </si>
  <si>
    <t>O453</t>
  </si>
  <si>
    <t>壁掛けタテ型蛍光灯WP</t>
    <rPh sb="0" eb="2">
      <t>カベカ</t>
    </rPh>
    <rPh sb="5" eb="9">
      <t>ガタケイコウトウ</t>
    </rPh>
    <phoneticPr fontId="4"/>
  </si>
  <si>
    <t>避難口誘導灯</t>
    <rPh sb="0" eb="2">
      <t>ヒナン</t>
    </rPh>
    <rPh sb="2" eb="3">
      <t>グチ</t>
    </rPh>
    <rPh sb="3" eb="5">
      <t>ユウドウ</t>
    </rPh>
    <rPh sb="5" eb="6">
      <t>ヒ</t>
    </rPh>
    <phoneticPr fontId="4"/>
  </si>
  <si>
    <t>情報教室2</t>
    <rPh sb="0" eb="4">
      <t>ジョウホウキョウシツ</t>
    </rPh>
    <phoneticPr fontId="4"/>
  </si>
  <si>
    <t>屋外</t>
    <rPh sb="0" eb="2">
      <t>オクガイ</t>
    </rPh>
    <phoneticPr fontId="4"/>
  </si>
  <si>
    <t>ゴミ置き場前ホール</t>
    <rPh sb="2" eb="3">
      <t>オ</t>
    </rPh>
    <rPh sb="4" eb="5">
      <t>バ</t>
    </rPh>
    <rPh sb="5" eb="6">
      <t>マエ</t>
    </rPh>
    <phoneticPr fontId="4"/>
  </si>
  <si>
    <t>S201</t>
  </si>
  <si>
    <t>Re6</t>
  </si>
  <si>
    <t>庭園灯</t>
    <rPh sb="0" eb="3">
      <t>テイエントウ</t>
    </rPh>
    <phoneticPr fontId="4"/>
  </si>
  <si>
    <t>第三小学校</t>
    <rPh sb="0" eb="5">
      <t>ダイサンショウガッコウ</t>
    </rPh>
    <phoneticPr fontId="4"/>
  </si>
  <si>
    <t>トイレ前室</t>
    <rPh sb="3" eb="5">
      <t>ゼンシツ</t>
    </rPh>
    <phoneticPr fontId="4"/>
  </si>
  <si>
    <t>地下</t>
    <rPh sb="0" eb="2">
      <t>チカ</t>
    </rPh>
    <phoneticPr fontId="4"/>
  </si>
  <si>
    <t>普通教室9</t>
    <rPh sb="0" eb="4">
      <t>フツウキョウシツ</t>
    </rPh>
    <phoneticPr fontId="4"/>
  </si>
  <si>
    <t>地下通路</t>
    <rPh sb="0" eb="4">
      <t>チカツウロ</t>
    </rPh>
    <phoneticPr fontId="4"/>
  </si>
  <si>
    <t>直付けトラフ蛍光灯</t>
    <rPh sb="0" eb="2">
      <t>ジカヅ</t>
    </rPh>
    <rPh sb="6" eb="9">
      <t>ケイコウトウ</t>
    </rPh>
    <phoneticPr fontId="4"/>
  </si>
  <si>
    <t>FL40（100V)</t>
  </si>
  <si>
    <t>殺虫灯</t>
    <rPh sb="0" eb="3">
      <t>サッチュウトウ</t>
    </rPh>
    <phoneticPr fontId="4"/>
  </si>
  <si>
    <t>G321WG</t>
  </si>
  <si>
    <t>普通教室5</t>
    <rPh sb="0" eb="2">
      <t>フツウ</t>
    </rPh>
    <rPh sb="2" eb="4">
      <t>キョウシツ</t>
    </rPh>
    <phoneticPr fontId="4"/>
  </si>
  <si>
    <t>LED済（14.5W）</t>
    <rPh sb="3" eb="4">
      <t>スミ</t>
    </rPh>
    <phoneticPr fontId="4"/>
  </si>
  <si>
    <t>古河第二小学校</t>
    <rPh sb="0" eb="2">
      <t>フルカワ</t>
    </rPh>
    <rPh sb="2" eb="4">
      <t>ダイニ</t>
    </rPh>
    <rPh sb="4" eb="7">
      <t>ショウガッコウ</t>
    </rPh>
    <phoneticPr fontId="4"/>
  </si>
  <si>
    <t>D501</t>
  </si>
  <si>
    <t>普通教室12</t>
    <rPh sb="0" eb="4">
      <t>フツウキョウシツ</t>
    </rPh>
    <phoneticPr fontId="4"/>
  </si>
  <si>
    <t>避難口誘導灯</t>
    <rPh sb="0" eb="3">
      <t>ヒナングチ</t>
    </rPh>
    <rPh sb="3" eb="6">
      <t>ユウドウトウ</t>
    </rPh>
    <phoneticPr fontId="4"/>
  </si>
  <si>
    <t>普通教室8</t>
    <rPh sb="0" eb="4">
      <t>フツウキョウシツ</t>
    </rPh>
    <phoneticPr fontId="4"/>
  </si>
  <si>
    <t>廊下脇通路</t>
    <rPh sb="0" eb="2">
      <t>ロウカ</t>
    </rPh>
    <rPh sb="2" eb="3">
      <t>ワキ</t>
    </rPh>
    <rPh sb="3" eb="5">
      <t>ツウロ</t>
    </rPh>
    <phoneticPr fontId="4"/>
  </si>
  <si>
    <t>普通教室7</t>
    <rPh sb="0" eb="4">
      <t>フツウキョウシツ</t>
    </rPh>
    <phoneticPr fontId="4"/>
  </si>
  <si>
    <t>南校舎</t>
    <rPh sb="0" eb="3">
      <t>ミナミコウシャ</t>
    </rPh>
    <phoneticPr fontId="4"/>
  </si>
  <si>
    <t>少人数教室</t>
    <rPh sb="0" eb="5">
      <t>ショウニンズウキョウシツ</t>
    </rPh>
    <phoneticPr fontId="4"/>
  </si>
  <si>
    <t>児童用女子WC5</t>
    <rPh sb="0" eb="2">
      <t>ジドウ</t>
    </rPh>
    <rPh sb="2" eb="3">
      <t>ヨウ</t>
    </rPh>
    <rPh sb="3" eb="5">
      <t>ジョシ</t>
    </rPh>
    <phoneticPr fontId="4"/>
  </si>
  <si>
    <t>一般教室５</t>
    <rPh sb="0" eb="4">
      <t>イッパンキョウシツ</t>
    </rPh>
    <phoneticPr fontId="4"/>
  </si>
  <si>
    <t>部屋名不明（南棟階段前）</t>
    <rPh sb="0" eb="2">
      <t>ヘヤ</t>
    </rPh>
    <rPh sb="2" eb="3">
      <t>メイ</t>
    </rPh>
    <rPh sb="3" eb="5">
      <t>フメイ</t>
    </rPh>
    <rPh sb="6" eb="7">
      <t>ミナミ</t>
    </rPh>
    <rPh sb="7" eb="8">
      <t>トウ</t>
    </rPh>
    <rPh sb="8" eb="10">
      <t>カイダン</t>
    </rPh>
    <rPh sb="10" eb="11">
      <t>マエ</t>
    </rPh>
    <phoneticPr fontId="4"/>
  </si>
  <si>
    <t>C321</t>
  </si>
  <si>
    <t>体育館入口</t>
    <rPh sb="0" eb="3">
      <t>タイイクカン</t>
    </rPh>
    <rPh sb="3" eb="5">
      <t>イリグチ</t>
    </rPh>
    <phoneticPr fontId="4"/>
  </si>
  <si>
    <t>家具収納倉庫</t>
    <rPh sb="0" eb="2">
      <t>カグ</t>
    </rPh>
    <rPh sb="2" eb="4">
      <t>シュウノウ</t>
    </rPh>
    <rPh sb="4" eb="6">
      <t>ソウコ</t>
    </rPh>
    <phoneticPr fontId="4"/>
  </si>
  <si>
    <t>吹抜け階段</t>
    <rPh sb="0" eb="2">
      <t>フキヌ</t>
    </rPh>
    <rPh sb="3" eb="5">
      <t>カイダン</t>
    </rPh>
    <phoneticPr fontId="4"/>
  </si>
  <si>
    <t>R2</t>
  </si>
  <si>
    <t>Pe70</t>
  </si>
  <si>
    <t>H</t>
  </si>
  <si>
    <t>埋込型</t>
    <rPh sb="0" eb="2">
      <t>ウメコミ</t>
    </rPh>
    <rPh sb="2" eb="3">
      <t>カタ</t>
    </rPh>
    <phoneticPr fontId="4"/>
  </si>
  <si>
    <t>Ye30</t>
  </si>
  <si>
    <t>WC（女）2</t>
    <rPh sb="3" eb="4">
      <t>オンナ</t>
    </rPh>
    <phoneticPr fontId="4"/>
  </si>
  <si>
    <t>埋込型蛍光灯ガード付</t>
    <rPh sb="0" eb="2">
      <t>ウメコミ</t>
    </rPh>
    <rPh sb="2" eb="3">
      <t>カタ</t>
    </rPh>
    <rPh sb="3" eb="6">
      <t>ケイコウトウ</t>
    </rPh>
    <rPh sb="9" eb="10">
      <t>ツ</t>
    </rPh>
    <phoneticPr fontId="4"/>
  </si>
  <si>
    <t>f321B</t>
  </si>
  <si>
    <t>A63-2</t>
  </si>
  <si>
    <t>児童用男子WC4</t>
    <rPh sb="0" eb="2">
      <t>ジドウ</t>
    </rPh>
    <rPh sb="2" eb="5">
      <t>ヨウダンシ</t>
    </rPh>
    <phoneticPr fontId="4"/>
  </si>
  <si>
    <t>家庭科室2</t>
    <rPh sb="0" eb="4">
      <t>カテイカシツ</t>
    </rPh>
    <phoneticPr fontId="4"/>
  </si>
  <si>
    <t>L</t>
  </si>
  <si>
    <t>B322G</t>
  </si>
  <si>
    <t>児童用女子WC4</t>
    <rPh sb="0" eb="2">
      <t>ジドウ</t>
    </rPh>
    <rPh sb="2" eb="3">
      <t>ヨウ</t>
    </rPh>
    <rPh sb="3" eb="5">
      <t>ジョシ</t>
    </rPh>
    <phoneticPr fontId="4"/>
  </si>
  <si>
    <t>FCL30</t>
  </si>
  <si>
    <t>使用中表示灯</t>
  </si>
  <si>
    <t>ラーニングスペース</t>
  </si>
  <si>
    <t>手洗い場</t>
    <rPh sb="0" eb="2">
      <t>テアラ</t>
    </rPh>
    <rPh sb="3" eb="4">
      <t>バ</t>
    </rPh>
    <phoneticPr fontId="4"/>
  </si>
  <si>
    <t>多目的室</t>
    <rPh sb="0" eb="4">
      <t>タモクテキシツ</t>
    </rPh>
    <phoneticPr fontId="4"/>
  </si>
  <si>
    <t>埋込下面開放ルーバー</t>
    <rPh sb="0" eb="2">
      <t>ウメコミ</t>
    </rPh>
    <rPh sb="2" eb="6">
      <t>カメンカイホウ</t>
    </rPh>
    <phoneticPr fontId="4"/>
  </si>
  <si>
    <t>屋上点検用階段</t>
    <rPh sb="0" eb="5">
      <t>オクジョウテンケンヨウ</t>
    </rPh>
    <rPh sb="5" eb="7">
      <t>カイダン</t>
    </rPh>
    <phoneticPr fontId="4"/>
  </si>
  <si>
    <t>家庭科室（被服）</t>
    <rPh sb="0" eb="3">
      <t>カテイカ</t>
    </rPh>
    <rPh sb="3" eb="4">
      <t>シツ</t>
    </rPh>
    <rPh sb="5" eb="7">
      <t>ヒフク</t>
    </rPh>
    <phoneticPr fontId="4"/>
  </si>
  <si>
    <t>多目的室収納</t>
    <rPh sb="0" eb="4">
      <t>タモクテキシツ</t>
    </rPh>
    <rPh sb="4" eb="6">
      <t>シュウノウ</t>
    </rPh>
    <phoneticPr fontId="4"/>
  </si>
  <si>
    <t>会議室2</t>
    <rPh sb="0" eb="3">
      <t>カイギシツ</t>
    </rPh>
    <phoneticPr fontId="4"/>
  </si>
  <si>
    <t>A-2棟</t>
    <rPh sb="3" eb="4">
      <t>トウ</t>
    </rPh>
    <phoneticPr fontId="4"/>
  </si>
  <si>
    <t>ステージ</t>
  </si>
  <si>
    <t>Ee70</t>
  </si>
  <si>
    <t>通路誘導灯</t>
    <rPh sb="0" eb="2">
      <t>ツウロ</t>
    </rPh>
    <rPh sb="2" eb="4">
      <t>ユウドウ</t>
    </rPh>
    <rPh sb="4" eb="5">
      <t>ヒ</t>
    </rPh>
    <phoneticPr fontId="4"/>
  </si>
  <si>
    <t>埋込形ベースライト</t>
  </si>
  <si>
    <t>普通教室（８）</t>
    <rPh sb="0" eb="2">
      <t>フツウ</t>
    </rPh>
    <rPh sb="2" eb="4">
      <t>キョウシツ</t>
    </rPh>
    <phoneticPr fontId="4"/>
  </si>
  <si>
    <t>図書室内収納</t>
    <rPh sb="0" eb="3">
      <t>トショシツ</t>
    </rPh>
    <rPh sb="3" eb="4">
      <t>ナイ</t>
    </rPh>
    <rPh sb="4" eb="6">
      <t>シュウノウ</t>
    </rPh>
    <phoneticPr fontId="4"/>
  </si>
  <si>
    <t>水海小学校</t>
    <rPh sb="0" eb="1">
      <t>スイ</t>
    </rPh>
    <rPh sb="1" eb="2">
      <t>ウミ</t>
    </rPh>
    <rPh sb="2" eb="5">
      <t>ショウガッコウ</t>
    </rPh>
    <phoneticPr fontId="4"/>
  </si>
  <si>
    <t>LED26W</t>
  </si>
  <si>
    <t>Qe70</t>
  </si>
  <si>
    <t>準備室２</t>
    <rPh sb="0" eb="3">
      <t>ジュンビシツ</t>
    </rPh>
    <phoneticPr fontId="4"/>
  </si>
  <si>
    <t>玄関吹き抜け</t>
    <rPh sb="0" eb="3">
      <t>ゲンカンフ</t>
    </rPh>
    <rPh sb="4" eb="5">
      <t>ヌ</t>
    </rPh>
    <phoneticPr fontId="4"/>
  </si>
  <si>
    <t>直付下面開放型蛍光灯</t>
    <rPh sb="0" eb="2">
      <t>ジカヅ</t>
    </rPh>
    <rPh sb="2" eb="4">
      <t>カメン</t>
    </rPh>
    <rPh sb="4" eb="7">
      <t>カイホウガタ</t>
    </rPh>
    <rPh sb="7" eb="10">
      <t>ケイコウトウ</t>
    </rPh>
    <phoneticPr fontId="4"/>
  </si>
  <si>
    <t>昇降口ホール</t>
    <rPh sb="0" eb="3">
      <t>ショウコウグチ</t>
    </rPh>
    <phoneticPr fontId="4"/>
  </si>
  <si>
    <t>E322</t>
  </si>
  <si>
    <t>壁付けブラケット防雨型</t>
    <rPh sb="0" eb="2">
      <t>カベツ</t>
    </rPh>
    <rPh sb="8" eb="11">
      <t>ボウウガタ</t>
    </rPh>
    <phoneticPr fontId="4"/>
  </si>
  <si>
    <t>旧給食食品庫</t>
    <rPh sb="0" eb="1">
      <t>キュウ</t>
    </rPh>
    <rPh sb="1" eb="3">
      <t>キュウショク</t>
    </rPh>
    <rPh sb="3" eb="6">
      <t>ショクヒンコ</t>
    </rPh>
    <phoneticPr fontId="4"/>
  </si>
  <si>
    <t>①</t>
  </si>
  <si>
    <t>家庭科準備室</t>
    <rPh sb="0" eb="3">
      <t>カテイカ</t>
    </rPh>
    <rPh sb="3" eb="6">
      <t>ジュンビシツ</t>
    </rPh>
    <phoneticPr fontId="4"/>
  </si>
  <si>
    <t>家庭科室</t>
    <rPh sb="0" eb="4">
      <t>カテイカシツ</t>
    </rPh>
    <phoneticPr fontId="4"/>
  </si>
  <si>
    <t>教室横通路</t>
    <rPh sb="0" eb="2">
      <t>キョウシツ</t>
    </rPh>
    <rPh sb="2" eb="3">
      <t>ヨコ</t>
    </rPh>
    <rPh sb="3" eb="5">
      <t>ツウロ</t>
    </rPh>
    <phoneticPr fontId="4"/>
  </si>
  <si>
    <t>職員用女子トイレ</t>
    <rPh sb="0" eb="2">
      <t>ショクイン</t>
    </rPh>
    <rPh sb="2" eb="3">
      <t>ヨウ</t>
    </rPh>
    <rPh sb="3" eb="5">
      <t>ジョシ</t>
    </rPh>
    <phoneticPr fontId="4"/>
  </si>
  <si>
    <t>昇降口通路</t>
    <rPh sb="0" eb="3">
      <t>ショウコウグチ</t>
    </rPh>
    <rPh sb="3" eb="5">
      <t>ツウロ</t>
    </rPh>
    <phoneticPr fontId="4"/>
  </si>
  <si>
    <t>廊下８</t>
    <rPh sb="0" eb="2">
      <t>ロウカ</t>
    </rPh>
    <phoneticPr fontId="4"/>
  </si>
  <si>
    <t>階段室3</t>
    <rPh sb="0" eb="3">
      <t>カイダンシツ</t>
    </rPh>
    <phoneticPr fontId="4"/>
  </si>
  <si>
    <t>児童用男子WC6</t>
    <rPh sb="0" eb="2">
      <t>ジドウ</t>
    </rPh>
    <rPh sb="2" eb="5">
      <t>ヨウダンシ</t>
    </rPh>
    <phoneticPr fontId="4"/>
  </si>
  <si>
    <t>音楽準備室</t>
    <rPh sb="0" eb="5">
      <t>オンガクジュンビシツ</t>
    </rPh>
    <phoneticPr fontId="4"/>
  </si>
  <si>
    <t>配膳室(部屋名不明6)</t>
    <rPh sb="0" eb="3">
      <t>ハイゼンシツ</t>
    </rPh>
    <rPh sb="4" eb="9">
      <t>ヘヤメイフメイ</t>
    </rPh>
    <phoneticPr fontId="4"/>
  </si>
  <si>
    <t>器具庫</t>
    <rPh sb="0" eb="3">
      <t>キグコ</t>
    </rPh>
    <phoneticPr fontId="4"/>
  </si>
  <si>
    <t>昇降口来客用入口</t>
    <rPh sb="0" eb="3">
      <t>ショウコウグチ</t>
    </rPh>
    <rPh sb="3" eb="6">
      <t>ライキャクヨウ</t>
    </rPh>
    <rPh sb="6" eb="8">
      <t>イリグチ</t>
    </rPh>
    <phoneticPr fontId="4"/>
  </si>
  <si>
    <t>台車置場</t>
    <rPh sb="0" eb="2">
      <t>ダイシャ</t>
    </rPh>
    <rPh sb="2" eb="4">
      <t>オキバ</t>
    </rPh>
    <phoneticPr fontId="4"/>
  </si>
  <si>
    <t>⑦</t>
  </si>
  <si>
    <t>㉗</t>
  </si>
  <si>
    <t>図工室</t>
    <rPh sb="0" eb="3">
      <t>ズコウシツ</t>
    </rPh>
    <phoneticPr fontId="4"/>
  </si>
  <si>
    <t>C4</t>
  </si>
  <si>
    <t>開放廊下</t>
    <rPh sb="0" eb="4">
      <t>カイホウロウカ</t>
    </rPh>
    <phoneticPr fontId="4"/>
  </si>
  <si>
    <t>ステージ袖　北</t>
    <rPh sb="4" eb="5">
      <t>ソデ</t>
    </rPh>
    <rPh sb="6" eb="7">
      <t>キタ</t>
    </rPh>
    <phoneticPr fontId="4"/>
  </si>
  <si>
    <t>U</t>
  </si>
  <si>
    <t>BT内蔵</t>
    <rPh sb="2" eb="4">
      <t>ナイゾウ</t>
    </rPh>
    <phoneticPr fontId="4"/>
  </si>
  <si>
    <t>特別支援4</t>
    <rPh sb="0" eb="4">
      <t>トクベツシエン</t>
    </rPh>
    <phoneticPr fontId="4"/>
  </si>
  <si>
    <t>D321G</t>
  </si>
  <si>
    <t>J100</t>
  </si>
  <si>
    <t>教室7（西側）</t>
    <rPh sb="0" eb="2">
      <t>キョウシツ</t>
    </rPh>
    <rPh sb="4" eb="6">
      <t>ニシガワ</t>
    </rPh>
    <phoneticPr fontId="4"/>
  </si>
  <si>
    <t>増築棟</t>
    <rPh sb="0" eb="2">
      <t>ゾウチク</t>
    </rPh>
    <rPh sb="2" eb="3">
      <t>ムネ</t>
    </rPh>
    <phoneticPr fontId="4"/>
  </si>
  <si>
    <t>コーナー灯</t>
    <rPh sb="4" eb="5">
      <t>トウ</t>
    </rPh>
    <phoneticPr fontId="4"/>
  </si>
  <si>
    <t>上辺見小学校</t>
    <rPh sb="0" eb="1">
      <t>カミ</t>
    </rPh>
    <rPh sb="1" eb="3">
      <t>ヘンミ</t>
    </rPh>
    <rPh sb="3" eb="6">
      <t>ショウガッコウ</t>
    </rPh>
    <phoneticPr fontId="4"/>
  </si>
  <si>
    <t>ろ</t>
  </si>
  <si>
    <t>ステージ袖　南</t>
    <rPh sb="4" eb="5">
      <t>ソデ</t>
    </rPh>
    <rPh sb="6" eb="7">
      <t>ミナミ</t>
    </rPh>
    <phoneticPr fontId="4"/>
  </si>
  <si>
    <t>音楽室B</t>
    <rPh sb="0" eb="3">
      <t>オンガクシツ</t>
    </rPh>
    <phoneticPr fontId="4"/>
  </si>
  <si>
    <t>E323</t>
  </si>
  <si>
    <t>Q1</t>
  </si>
  <si>
    <t>放送室</t>
    <rPh sb="0" eb="3">
      <t>ホウソウシツ</t>
    </rPh>
    <phoneticPr fontId="4"/>
  </si>
  <si>
    <t>C</t>
  </si>
  <si>
    <t>A3</t>
  </si>
  <si>
    <t>器具庫</t>
    <rPh sb="0" eb="2">
      <t>キグ</t>
    </rPh>
    <rPh sb="2" eb="3">
      <t>コ</t>
    </rPh>
    <phoneticPr fontId="4"/>
  </si>
  <si>
    <t>ローカ普通教室前</t>
    <rPh sb="3" eb="7">
      <t>フツウキョウシツ</t>
    </rPh>
    <rPh sb="7" eb="8">
      <t>マエ</t>
    </rPh>
    <phoneticPr fontId="4"/>
  </si>
  <si>
    <t>HWC6060EL</t>
  </si>
  <si>
    <t>J2</t>
  </si>
  <si>
    <t>女子トイレ２</t>
    <rPh sb="0" eb="2">
      <t>ジョシ</t>
    </rPh>
    <phoneticPr fontId="4"/>
  </si>
  <si>
    <t>FLR40</t>
  </si>
  <si>
    <t>LED（2.7W）</t>
  </si>
  <si>
    <t>女子更衣室</t>
    <rPh sb="0" eb="2">
      <t>ジョシ</t>
    </rPh>
    <rPh sb="2" eb="5">
      <t>コウイシツ</t>
    </rPh>
    <phoneticPr fontId="4"/>
  </si>
  <si>
    <t>ギャラリー階段</t>
    <rPh sb="5" eb="7">
      <t>カイダン</t>
    </rPh>
    <phoneticPr fontId="4"/>
  </si>
  <si>
    <t>Fe12</t>
  </si>
  <si>
    <t>1-3</t>
  </si>
  <si>
    <t>LED（14.7W）</t>
  </si>
  <si>
    <t>スクエア下面ルーバー型</t>
    <rPh sb="4" eb="6">
      <t>カメン</t>
    </rPh>
    <rPh sb="10" eb="11">
      <t>ガタ</t>
    </rPh>
    <phoneticPr fontId="4"/>
  </si>
  <si>
    <t>LED済 LSS9-3200LM（H29交換済）3台</t>
    <rPh sb="3" eb="4">
      <t>ズ</t>
    </rPh>
    <rPh sb="25" eb="26">
      <t>ダイ</t>
    </rPh>
    <phoneticPr fontId="4"/>
  </si>
  <si>
    <t>FHP32</t>
  </si>
  <si>
    <t>普通教室（知的）</t>
    <rPh sb="0" eb="2">
      <t>フツウ</t>
    </rPh>
    <rPh sb="2" eb="4">
      <t>キョウシツ</t>
    </rPh>
    <rPh sb="5" eb="7">
      <t>チテキ</t>
    </rPh>
    <phoneticPr fontId="4"/>
  </si>
  <si>
    <t>LED（7.9W）</t>
  </si>
  <si>
    <t>IL40</t>
  </si>
  <si>
    <t>男子更衣室</t>
    <rPh sb="0" eb="2">
      <t>ダンシ</t>
    </rPh>
    <rPh sb="2" eb="5">
      <t>コウイシツ</t>
    </rPh>
    <phoneticPr fontId="4"/>
  </si>
  <si>
    <t>階段1前廊下</t>
    <rPh sb="0" eb="2">
      <t>カイダン</t>
    </rPh>
    <rPh sb="3" eb="4">
      <t>マエ</t>
    </rPh>
    <rPh sb="4" eb="6">
      <t>ロウカ</t>
    </rPh>
    <phoneticPr fontId="4"/>
  </si>
  <si>
    <t>ブドウ棚</t>
    <rPh sb="3" eb="4">
      <t>タナ</t>
    </rPh>
    <phoneticPr fontId="4"/>
  </si>
  <si>
    <t>ベランダ</t>
  </si>
  <si>
    <t>非常用片面型誘導灯</t>
    <rPh sb="0" eb="3">
      <t>ヒジョウヨウ</t>
    </rPh>
    <rPh sb="3" eb="6">
      <t>カタメンガタ</t>
    </rPh>
    <rPh sb="6" eb="9">
      <t>ユウドウトウ</t>
    </rPh>
    <phoneticPr fontId="4"/>
  </si>
  <si>
    <t>笠なし型（ガード付）</t>
    <rPh sb="0" eb="1">
      <t>カサ</t>
    </rPh>
    <rPh sb="3" eb="4">
      <t>カタ</t>
    </rPh>
    <phoneticPr fontId="4"/>
  </si>
  <si>
    <t>埋込下面開放型蛍光灯</t>
    <rPh sb="0" eb="7">
      <t>ウメコミカメンカイホウガタ</t>
    </rPh>
    <rPh sb="7" eb="10">
      <t>ケイコウトウ</t>
    </rPh>
    <phoneticPr fontId="4"/>
  </si>
  <si>
    <t>スタンド付きスポットライト</t>
    <rPh sb="4" eb="5">
      <t>ツ</t>
    </rPh>
    <phoneticPr fontId="4"/>
  </si>
  <si>
    <t>D2</t>
  </si>
  <si>
    <t>アリーナ</t>
  </si>
  <si>
    <t>ギャラリー</t>
  </si>
  <si>
    <t>階段灯</t>
    <rPh sb="0" eb="2">
      <t>カイダン</t>
    </rPh>
    <rPh sb="2" eb="3">
      <t>トウ</t>
    </rPh>
    <phoneticPr fontId="4"/>
  </si>
  <si>
    <t>準備室</t>
    <rPh sb="0" eb="3">
      <t>ジュンビシツ</t>
    </rPh>
    <phoneticPr fontId="4"/>
  </si>
  <si>
    <t>直付丸型（グローブ型）</t>
    <rPh sb="0" eb="2">
      <t>ジカヅ</t>
    </rPh>
    <rPh sb="2" eb="4">
      <t>マルガタ</t>
    </rPh>
    <rPh sb="9" eb="10">
      <t>カタ</t>
    </rPh>
    <phoneticPr fontId="4"/>
  </si>
  <si>
    <t>渡り廊下</t>
    <rPh sb="0" eb="1">
      <t>ワタ</t>
    </rPh>
    <rPh sb="2" eb="4">
      <t>ロウカ</t>
    </rPh>
    <phoneticPr fontId="4"/>
  </si>
  <si>
    <t>普通教室棟</t>
    <rPh sb="0" eb="2">
      <t>フツウ</t>
    </rPh>
    <rPh sb="2" eb="4">
      <t>キョウシツ</t>
    </rPh>
    <rPh sb="4" eb="5">
      <t>トウ</t>
    </rPh>
    <phoneticPr fontId="4"/>
  </si>
  <si>
    <t>4、2</t>
  </si>
  <si>
    <t>A5</t>
  </si>
  <si>
    <t>ブラケット　WP</t>
  </si>
  <si>
    <t>身体障害用便所２</t>
    <rPh sb="0" eb="4">
      <t>シンタイショウガイ</t>
    </rPh>
    <rPh sb="4" eb="5">
      <t>ヨウ</t>
    </rPh>
    <rPh sb="5" eb="7">
      <t>ベンジョ</t>
    </rPh>
    <phoneticPr fontId="4"/>
  </si>
  <si>
    <t>SP6-1</t>
  </si>
  <si>
    <t>a1</t>
  </si>
  <si>
    <t>避難口誘導灯（BT付）</t>
    <rPh sb="0" eb="2">
      <t>ヒナン</t>
    </rPh>
    <rPh sb="2" eb="3">
      <t>グチ</t>
    </rPh>
    <rPh sb="3" eb="6">
      <t>ユウドウトウ</t>
    </rPh>
    <rPh sb="9" eb="10">
      <t>ツキ</t>
    </rPh>
    <phoneticPr fontId="4"/>
  </si>
  <si>
    <t>会議室校長室</t>
    <rPh sb="0" eb="3">
      <t>カイギシツ</t>
    </rPh>
    <rPh sb="3" eb="6">
      <t>コウチョウシツ</t>
    </rPh>
    <phoneticPr fontId="4"/>
  </si>
  <si>
    <t>普通教室４</t>
    <rPh sb="0" eb="4">
      <t>フツウキョウシツ</t>
    </rPh>
    <phoneticPr fontId="4"/>
  </si>
  <si>
    <t>N</t>
  </si>
  <si>
    <t>普通教室８</t>
    <rPh sb="0" eb="4">
      <t>フツウキョウシツ</t>
    </rPh>
    <phoneticPr fontId="4"/>
  </si>
  <si>
    <t>WC（男）2</t>
    <rPh sb="3" eb="4">
      <t>オトコ</t>
    </rPh>
    <phoneticPr fontId="4"/>
  </si>
  <si>
    <t>避難口誘導灯（BT付）両面</t>
    <rPh sb="0" eb="2">
      <t>ヒナン</t>
    </rPh>
    <rPh sb="2" eb="3">
      <t>グチ</t>
    </rPh>
    <rPh sb="3" eb="6">
      <t>ユウドウトウ</t>
    </rPh>
    <rPh sb="9" eb="10">
      <t>ツキ</t>
    </rPh>
    <rPh sb="11" eb="13">
      <t>リョウメン</t>
    </rPh>
    <phoneticPr fontId="4"/>
  </si>
  <si>
    <t>XSC</t>
  </si>
  <si>
    <t>B:LED済2台 LGB81600LE1(LED8W ﾌﾞﾗｹｯﾄ60形電球1灯相当)（H29交換済）</t>
  </si>
  <si>
    <t>手元灯</t>
    <rPh sb="0" eb="3">
      <t>テモトトウ</t>
    </rPh>
    <phoneticPr fontId="4"/>
  </si>
  <si>
    <t>ランプ数</t>
    <rPh sb="3" eb="4">
      <t>スウ</t>
    </rPh>
    <phoneticPr fontId="4"/>
  </si>
  <si>
    <t>第五小学校</t>
    <rPh sb="0" eb="2">
      <t>ダイゴ</t>
    </rPh>
    <rPh sb="2" eb="5">
      <t>ショウガッコウ</t>
    </rPh>
    <phoneticPr fontId="4"/>
  </si>
  <si>
    <t>④</t>
  </si>
  <si>
    <t>使用中表示灯</t>
    <rPh sb="0" eb="3">
      <t>シヨウチュウ</t>
    </rPh>
    <rPh sb="3" eb="6">
      <t>ヒョウジトウ</t>
    </rPh>
    <phoneticPr fontId="4"/>
  </si>
  <si>
    <t>G</t>
  </si>
  <si>
    <t>直付け黒板灯</t>
    <rPh sb="0" eb="2">
      <t>ジカヅ</t>
    </rPh>
    <rPh sb="3" eb="5">
      <t>コクバン</t>
    </rPh>
    <rPh sb="5" eb="6">
      <t>トウ</t>
    </rPh>
    <phoneticPr fontId="4"/>
  </si>
  <si>
    <t>3色灯</t>
    <rPh sb="1" eb="2">
      <t>ショク</t>
    </rPh>
    <rPh sb="2" eb="3">
      <t>トウ</t>
    </rPh>
    <phoneticPr fontId="4"/>
  </si>
  <si>
    <t>直付型ルーバー付</t>
  </si>
  <si>
    <r>
      <t>東</t>
    </r>
    <r>
      <rPr>
        <sz val="11"/>
        <rFont val="Meiryo UI"/>
        <family val="3"/>
        <charset val="128"/>
      </rPr>
      <t>倉庫</t>
    </r>
    <rPh sb="0" eb="1">
      <t>ヒガシ</t>
    </rPh>
    <rPh sb="1" eb="3">
      <t>ソウコ</t>
    </rPh>
    <phoneticPr fontId="4"/>
  </si>
  <si>
    <t>図工準備室</t>
    <rPh sb="0" eb="2">
      <t>ズコウ</t>
    </rPh>
    <rPh sb="2" eb="5">
      <t>ジュンビシツ</t>
    </rPh>
    <phoneticPr fontId="4"/>
  </si>
  <si>
    <t>玄関・昇降口</t>
    <rPh sb="0" eb="2">
      <t>ゲンカン</t>
    </rPh>
    <rPh sb="3" eb="6">
      <t>ショウコウグチ</t>
    </rPh>
    <phoneticPr fontId="4"/>
  </si>
  <si>
    <t>c1</t>
  </si>
  <si>
    <t>普通教室17</t>
    <rPh sb="0" eb="4">
      <t>フツウキョウシツ</t>
    </rPh>
    <phoneticPr fontId="4"/>
  </si>
  <si>
    <t>屋上</t>
    <rPh sb="0" eb="2">
      <t>オクジョウ</t>
    </rPh>
    <phoneticPr fontId="4"/>
  </si>
  <si>
    <t>直付下面開放型</t>
    <rPh sb="0" eb="2">
      <t>ジカヅ</t>
    </rPh>
    <rPh sb="2" eb="4">
      <t>シタメン</t>
    </rPh>
    <rPh sb="4" eb="7">
      <t>カイホウガタ</t>
    </rPh>
    <phoneticPr fontId="4"/>
  </si>
  <si>
    <t>通路誘導灯（BT付）</t>
    <rPh sb="0" eb="2">
      <t>ツウロ</t>
    </rPh>
    <rPh sb="2" eb="5">
      <t>ユウドウトウ</t>
    </rPh>
    <rPh sb="8" eb="9">
      <t>ツキ</t>
    </rPh>
    <phoneticPr fontId="4"/>
  </si>
  <si>
    <t>教材室</t>
    <rPh sb="0" eb="2">
      <t>キョウザイ</t>
    </rPh>
    <rPh sb="2" eb="3">
      <t>シツ</t>
    </rPh>
    <phoneticPr fontId="4"/>
  </si>
  <si>
    <t>F32L</t>
  </si>
  <si>
    <t>d1</t>
  </si>
  <si>
    <t>B’</t>
  </si>
  <si>
    <t>YC</t>
  </si>
  <si>
    <t>b1G</t>
  </si>
  <si>
    <t>⑲</t>
  </si>
  <si>
    <t>FPL36</t>
  </si>
  <si>
    <t>北校舎</t>
    <rPh sb="0" eb="1">
      <t>キタ</t>
    </rPh>
    <rPh sb="1" eb="3">
      <t>コウシャ</t>
    </rPh>
    <phoneticPr fontId="4"/>
  </si>
  <si>
    <t>YWB</t>
  </si>
  <si>
    <t>YWC</t>
  </si>
  <si>
    <t>避難口誘導灯</t>
    <rPh sb="0" eb="6">
      <t>ヒナングチユウドウトウ</t>
    </rPh>
    <phoneticPr fontId="4"/>
  </si>
  <si>
    <t>EVホール</t>
  </si>
  <si>
    <t>M241</t>
  </si>
  <si>
    <t>女子トイレ　西</t>
    <rPh sb="0" eb="2">
      <t>ジョシ</t>
    </rPh>
    <rPh sb="6" eb="7">
      <t>ニシ</t>
    </rPh>
    <phoneticPr fontId="4"/>
  </si>
  <si>
    <t>Hf32</t>
  </si>
  <si>
    <t>2-2</t>
  </si>
  <si>
    <t>EPS</t>
  </si>
  <si>
    <t xml:space="preserve">N131 </t>
  </si>
  <si>
    <t>T</t>
  </si>
  <si>
    <t>普通教室２</t>
    <rPh sb="0" eb="2">
      <t>フツウ</t>
    </rPh>
    <rPh sb="2" eb="4">
      <t>キョウシツ</t>
    </rPh>
    <phoneticPr fontId="4"/>
  </si>
  <si>
    <t>直付トラフ</t>
    <rPh sb="0" eb="2">
      <t>ジカヅ</t>
    </rPh>
    <phoneticPr fontId="4"/>
  </si>
  <si>
    <t>FL20、FL10</t>
  </si>
  <si>
    <t>エントランス</t>
  </si>
  <si>
    <t>印刷室</t>
    <rPh sb="0" eb="3">
      <t>インサツシツ</t>
    </rPh>
    <phoneticPr fontId="4"/>
  </si>
  <si>
    <t>埋込スクエア</t>
    <rPh sb="0" eb="2">
      <t>ウメコミ</t>
    </rPh>
    <phoneticPr fontId="4"/>
  </si>
  <si>
    <t>M</t>
  </si>
  <si>
    <t>IL60</t>
  </si>
  <si>
    <t>G1</t>
  </si>
  <si>
    <t>給湯</t>
    <rPh sb="0" eb="2">
      <t>キュウトウ</t>
    </rPh>
    <phoneticPr fontId="4"/>
  </si>
  <si>
    <t>NNF41038LE9相当3800lm（H25増設）</t>
  </si>
  <si>
    <t>職員更衣室（男子）</t>
    <rPh sb="0" eb="2">
      <t>ショクイン</t>
    </rPh>
    <rPh sb="2" eb="5">
      <t>コウイシツ</t>
    </rPh>
    <rPh sb="6" eb="8">
      <t>ダンシ</t>
    </rPh>
    <phoneticPr fontId="4"/>
  </si>
  <si>
    <t>廊下２</t>
    <rPh sb="0" eb="2">
      <t>ロウカ</t>
    </rPh>
    <phoneticPr fontId="4"/>
  </si>
  <si>
    <t>㉑</t>
  </si>
  <si>
    <t>F</t>
  </si>
  <si>
    <t>A1</t>
  </si>
  <si>
    <t>男子便所１</t>
    <rPh sb="0" eb="4">
      <t>ダンシベンジョ</t>
    </rPh>
    <phoneticPr fontId="4"/>
  </si>
  <si>
    <t>F1G</t>
  </si>
  <si>
    <t>生徒相談室</t>
    <rPh sb="0" eb="4">
      <t>セイトソウダン</t>
    </rPh>
    <rPh sb="4" eb="5">
      <t>シツ</t>
    </rPh>
    <phoneticPr fontId="4"/>
  </si>
  <si>
    <t>直付け形蛍光灯（カバー付）</t>
    <rPh sb="0" eb="1">
      <t>チョク</t>
    </rPh>
    <rPh sb="11" eb="12">
      <t>ツ</t>
    </rPh>
    <phoneticPr fontId="4"/>
  </si>
  <si>
    <t>P</t>
  </si>
  <si>
    <t>ウォールライトLGB85042LE1相当（H28交換済）</t>
  </si>
  <si>
    <t>ゴミ置き場</t>
    <rPh sb="2" eb="3">
      <t>オ</t>
    </rPh>
    <rPh sb="4" eb="5">
      <t>バ</t>
    </rPh>
    <phoneticPr fontId="4"/>
  </si>
  <si>
    <t>E</t>
  </si>
  <si>
    <t>I’</t>
  </si>
  <si>
    <t>多目的室(児童クラブ)</t>
    <rPh sb="0" eb="3">
      <t>タモクテキ</t>
    </rPh>
    <rPh sb="3" eb="4">
      <t>シツ</t>
    </rPh>
    <rPh sb="5" eb="7">
      <t>ジドウ</t>
    </rPh>
    <phoneticPr fontId="4"/>
  </si>
  <si>
    <t>トイレ通路</t>
    <rPh sb="3" eb="5">
      <t>ツウロ</t>
    </rPh>
    <phoneticPr fontId="4"/>
  </si>
  <si>
    <t>YSC</t>
  </si>
  <si>
    <t>A$</t>
  </si>
  <si>
    <t>C21</t>
  </si>
  <si>
    <t>階段室２</t>
    <rPh sb="0" eb="3">
      <t>カイダンシツ</t>
    </rPh>
    <phoneticPr fontId="4"/>
  </si>
  <si>
    <t>誘導灯（片面）</t>
    <rPh sb="0" eb="3">
      <t>ユウドウトウ</t>
    </rPh>
    <rPh sb="4" eb="6">
      <t>カタメン</t>
    </rPh>
    <phoneticPr fontId="4"/>
  </si>
  <si>
    <t>普通教室13</t>
    <rPh sb="0" eb="2">
      <t>フツウ</t>
    </rPh>
    <rPh sb="2" eb="4">
      <t>キョウシツ</t>
    </rPh>
    <phoneticPr fontId="4"/>
  </si>
  <si>
    <t>O</t>
  </si>
  <si>
    <t>物置</t>
    <rPh sb="0" eb="2">
      <t>モノオキ</t>
    </rPh>
    <phoneticPr fontId="4"/>
  </si>
  <si>
    <t>放送室・スタジオ</t>
    <rPh sb="0" eb="3">
      <t>ホウソウシツ</t>
    </rPh>
    <phoneticPr fontId="4"/>
  </si>
  <si>
    <t>大和田小学校</t>
    <rPh sb="0" eb="3">
      <t>オオワダ</t>
    </rPh>
    <rPh sb="3" eb="6">
      <t>ショウガッコウ</t>
    </rPh>
    <phoneticPr fontId="4"/>
  </si>
  <si>
    <t>V</t>
  </si>
  <si>
    <t>ハイビーム100</t>
  </si>
  <si>
    <t>K’</t>
  </si>
  <si>
    <t>家庭科室➀</t>
    <rPh sb="0" eb="4">
      <t>カテイカシツ</t>
    </rPh>
    <phoneticPr fontId="4"/>
  </si>
  <si>
    <t>SP-1</t>
  </si>
  <si>
    <t>配膳室1</t>
    <rPh sb="0" eb="3">
      <t>ハイゼンシツ</t>
    </rPh>
    <phoneticPr fontId="4"/>
  </si>
  <si>
    <t>埋込ダウンライト</t>
    <rPh sb="0" eb="2">
      <t>ウメコミ</t>
    </rPh>
    <phoneticPr fontId="4"/>
  </si>
  <si>
    <t>職員更衣室（女子）</t>
    <rPh sb="0" eb="2">
      <t>ショクイン</t>
    </rPh>
    <rPh sb="2" eb="5">
      <t>コウイシツ</t>
    </rPh>
    <rPh sb="6" eb="8">
      <t>ジョシ</t>
    </rPh>
    <phoneticPr fontId="4"/>
  </si>
  <si>
    <t>職員便所男</t>
    <rPh sb="0" eb="2">
      <t>ショクイン</t>
    </rPh>
    <rPh sb="2" eb="4">
      <t>ベンジョ</t>
    </rPh>
    <rPh sb="4" eb="5">
      <t>オトコ</t>
    </rPh>
    <phoneticPr fontId="4"/>
  </si>
  <si>
    <t>部屋名不明2</t>
    <rPh sb="0" eb="5">
      <t>ヘヤメイフメイ</t>
    </rPh>
    <phoneticPr fontId="4"/>
  </si>
  <si>
    <t>Pwp</t>
  </si>
  <si>
    <t>教室棟</t>
    <rPh sb="0" eb="1">
      <t>キョウシツ</t>
    </rPh>
    <rPh sb="1" eb="2">
      <t>トウ</t>
    </rPh>
    <phoneticPr fontId="4"/>
  </si>
  <si>
    <t>スタジオ</t>
  </si>
  <si>
    <t>E21</t>
  </si>
  <si>
    <t>E101</t>
  </si>
  <si>
    <t>配膳室3</t>
    <rPh sb="0" eb="3">
      <t>ハイゼンシツ</t>
    </rPh>
    <phoneticPr fontId="4"/>
  </si>
  <si>
    <t>表示灯</t>
    <rPh sb="0" eb="3">
      <t>ヒョウジトウ</t>
    </rPh>
    <phoneticPr fontId="4"/>
  </si>
  <si>
    <t>女子便所</t>
    <rPh sb="0" eb="2">
      <t>ジョシ</t>
    </rPh>
    <rPh sb="2" eb="4">
      <t>ベンジョ</t>
    </rPh>
    <phoneticPr fontId="4"/>
  </si>
  <si>
    <t>普通教室（４）</t>
    <rPh sb="0" eb="2">
      <t>フツウ</t>
    </rPh>
    <rPh sb="2" eb="4">
      <t>キョウシツ</t>
    </rPh>
    <phoneticPr fontId="4"/>
  </si>
  <si>
    <t>便所(1)</t>
    <rPh sb="0" eb="2">
      <t>ベンジョ</t>
    </rPh>
    <phoneticPr fontId="4"/>
  </si>
  <si>
    <t>旧給食室棟</t>
    <rPh sb="0" eb="4">
      <t>キュウキュウショクシツ</t>
    </rPh>
    <rPh sb="4" eb="5">
      <t>トウ</t>
    </rPh>
    <phoneticPr fontId="4"/>
  </si>
  <si>
    <t>来賓便所（男子）</t>
    <rPh sb="0" eb="2">
      <t>ライヒン</t>
    </rPh>
    <rPh sb="2" eb="4">
      <t>ベンジョ</t>
    </rPh>
    <rPh sb="5" eb="7">
      <t>ダンシ</t>
    </rPh>
    <phoneticPr fontId="4"/>
  </si>
  <si>
    <t>非常口表示灯（片面）パイプ吊り</t>
    <rPh sb="0" eb="2">
      <t>ヒジョウ</t>
    </rPh>
    <rPh sb="2" eb="3">
      <t>グチ</t>
    </rPh>
    <rPh sb="3" eb="6">
      <t>ヒョウジトウ</t>
    </rPh>
    <rPh sb="7" eb="9">
      <t>カタメン</t>
    </rPh>
    <rPh sb="13" eb="14">
      <t>ツ</t>
    </rPh>
    <phoneticPr fontId="4"/>
  </si>
  <si>
    <t>教材室1</t>
    <rPh sb="0" eb="3">
      <t>キョウザイシツ</t>
    </rPh>
    <phoneticPr fontId="4"/>
  </si>
  <si>
    <t>CR２０１</t>
  </si>
  <si>
    <t>学習センター</t>
    <rPh sb="0" eb="2">
      <t>ガクシュウ</t>
    </rPh>
    <phoneticPr fontId="4"/>
  </si>
  <si>
    <t>放送中　表示灯</t>
    <rPh sb="0" eb="2">
      <t>ホウソウ</t>
    </rPh>
    <rPh sb="2" eb="3">
      <t>チュウ</t>
    </rPh>
    <rPh sb="4" eb="7">
      <t>ヒョウジトウ</t>
    </rPh>
    <phoneticPr fontId="4"/>
  </si>
  <si>
    <t>トラフ型蛍光灯WP</t>
    <rPh sb="3" eb="4">
      <t>カタ</t>
    </rPh>
    <rPh sb="4" eb="7">
      <t>ケイコウトウ</t>
    </rPh>
    <phoneticPr fontId="4"/>
  </si>
  <si>
    <t>石油置き場</t>
    <rPh sb="0" eb="2">
      <t>セキユ</t>
    </rPh>
    <rPh sb="2" eb="3">
      <t>オ</t>
    </rPh>
    <rPh sb="4" eb="5">
      <t>バ</t>
    </rPh>
    <phoneticPr fontId="4"/>
  </si>
  <si>
    <t>湯沸室</t>
    <rPh sb="0" eb="2">
      <t>ユワカシ</t>
    </rPh>
    <rPh sb="2" eb="3">
      <t>シツ</t>
    </rPh>
    <phoneticPr fontId="4"/>
  </si>
  <si>
    <t>廊下３</t>
    <rPh sb="0" eb="2">
      <t>ロウカ</t>
    </rPh>
    <phoneticPr fontId="4"/>
  </si>
  <si>
    <t>直付防護カバー付</t>
    <rPh sb="0" eb="2">
      <t>ジカヅ</t>
    </rPh>
    <rPh sb="2" eb="4">
      <t>ボウゴ</t>
    </rPh>
    <rPh sb="7" eb="8">
      <t>ツ</t>
    </rPh>
    <phoneticPr fontId="4"/>
  </si>
  <si>
    <t>廊下５</t>
    <rPh sb="0" eb="2">
      <t>ロウカ</t>
    </rPh>
    <phoneticPr fontId="4"/>
  </si>
  <si>
    <t>家庭科教室</t>
    <rPh sb="0" eb="5">
      <t>カテイカキョウシツ</t>
    </rPh>
    <phoneticPr fontId="4"/>
  </si>
  <si>
    <t>D1</t>
  </si>
  <si>
    <t>階段１</t>
    <rPh sb="0" eb="2">
      <t>カイダン</t>
    </rPh>
    <phoneticPr fontId="4"/>
  </si>
  <si>
    <t>直付</t>
    <rPh sb="0" eb="2">
      <t>ジカヅ</t>
    </rPh>
    <phoneticPr fontId="4"/>
  </si>
  <si>
    <t>K</t>
  </si>
  <si>
    <t>体育館東通路</t>
    <rPh sb="0" eb="3">
      <t>タイイクカン</t>
    </rPh>
    <rPh sb="3" eb="4">
      <t>ヒガシ</t>
    </rPh>
    <rPh sb="4" eb="6">
      <t>ツウロ</t>
    </rPh>
    <phoneticPr fontId="4"/>
  </si>
  <si>
    <t>⑤</t>
  </si>
  <si>
    <t>ペンダント蛍光灯</t>
    <rPh sb="5" eb="8">
      <t>ケイコウトウ</t>
    </rPh>
    <phoneticPr fontId="4"/>
  </si>
  <si>
    <t>男子便所４</t>
    <rPh sb="0" eb="4">
      <t>ダンシベンジョ</t>
    </rPh>
    <phoneticPr fontId="4"/>
  </si>
  <si>
    <t>相談学級</t>
    <rPh sb="0" eb="4">
      <t>ソウダンガッキュウ</t>
    </rPh>
    <phoneticPr fontId="4"/>
  </si>
  <si>
    <t>スクエア型</t>
    <rPh sb="4" eb="5">
      <t>カタ</t>
    </rPh>
    <phoneticPr fontId="4"/>
  </si>
  <si>
    <t>特別支援教室2</t>
    <rPh sb="0" eb="4">
      <t>トクベツシエン</t>
    </rPh>
    <rPh sb="4" eb="6">
      <t>キョウシツ</t>
    </rPh>
    <phoneticPr fontId="4"/>
  </si>
  <si>
    <t>会議室２</t>
    <rPh sb="0" eb="3">
      <t>カイギシツ</t>
    </rPh>
    <phoneticPr fontId="4"/>
  </si>
  <si>
    <t>普通教室（７）</t>
    <rPh sb="0" eb="2">
      <t>フツウ</t>
    </rPh>
    <rPh sb="2" eb="4">
      <t>キョウシツ</t>
    </rPh>
    <phoneticPr fontId="4"/>
  </si>
  <si>
    <t>屋外階段</t>
    <rPh sb="0" eb="4">
      <t>オクガイカイダン</t>
    </rPh>
    <phoneticPr fontId="4"/>
  </si>
  <si>
    <t>直付ベースライト（下面カバー付き）</t>
  </si>
  <si>
    <t>理科室前展示室</t>
    <rPh sb="0" eb="3">
      <t>リカシツ</t>
    </rPh>
    <rPh sb="3" eb="4">
      <t>マエ</t>
    </rPh>
    <rPh sb="4" eb="7">
      <t>テンジシツ</t>
    </rPh>
    <phoneticPr fontId="4"/>
  </si>
  <si>
    <t>壁付け横向き型蛍光灯</t>
    <rPh sb="0" eb="2">
      <t>カベヅ</t>
    </rPh>
    <rPh sb="3" eb="5">
      <t>ヨコム</t>
    </rPh>
    <rPh sb="6" eb="7">
      <t>カタ</t>
    </rPh>
    <rPh sb="7" eb="10">
      <t>ケイコウトウ</t>
    </rPh>
    <phoneticPr fontId="4"/>
  </si>
  <si>
    <t>公仕室</t>
    <rPh sb="0" eb="1">
      <t>コウ</t>
    </rPh>
    <rPh sb="1" eb="2">
      <t>シ</t>
    </rPh>
    <rPh sb="2" eb="3">
      <t>シツ</t>
    </rPh>
    <phoneticPr fontId="4"/>
  </si>
  <si>
    <t>B棟</t>
    <rPh sb="1" eb="2">
      <t>トウ</t>
    </rPh>
    <phoneticPr fontId="4"/>
  </si>
  <si>
    <t>A'</t>
  </si>
  <si>
    <t>プルスイッチ付棚下ブラケット</t>
    <rPh sb="6" eb="7">
      <t>ツキ</t>
    </rPh>
    <rPh sb="7" eb="9">
      <t>タナシタ</t>
    </rPh>
    <phoneticPr fontId="4"/>
  </si>
  <si>
    <t>職員入口玄関</t>
    <rPh sb="0" eb="3">
      <t>ショクインイ</t>
    </rPh>
    <rPh sb="3" eb="4">
      <t>グチ</t>
    </rPh>
    <rPh sb="4" eb="6">
      <t>ゲンカン</t>
    </rPh>
    <phoneticPr fontId="4"/>
  </si>
  <si>
    <t>B2</t>
  </si>
  <si>
    <t>閲覧スペース</t>
    <rPh sb="0" eb="2">
      <t>エツラン</t>
    </rPh>
    <phoneticPr fontId="4"/>
  </si>
  <si>
    <t>視聴覚室・図書室</t>
    <rPh sb="0" eb="4">
      <t>シチョウカクシツ</t>
    </rPh>
    <rPh sb="5" eb="8">
      <t>トショシツ</t>
    </rPh>
    <phoneticPr fontId="4"/>
  </si>
  <si>
    <t>コンピューター室</t>
    <rPh sb="7" eb="8">
      <t>シツ</t>
    </rPh>
    <phoneticPr fontId="4"/>
  </si>
  <si>
    <t>資料室1</t>
    <rPh sb="0" eb="3">
      <t>シリョウシツ</t>
    </rPh>
    <phoneticPr fontId="4"/>
  </si>
  <si>
    <t>D</t>
  </si>
  <si>
    <t>家庭科教室(現児童クラブ)</t>
    <rPh sb="0" eb="3">
      <t>カテイカ</t>
    </rPh>
    <rPh sb="3" eb="5">
      <t>キョウシツ</t>
    </rPh>
    <rPh sb="6" eb="7">
      <t>ゲン</t>
    </rPh>
    <rPh sb="7" eb="9">
      <t>ジドウ</t>
    </rPh>
    <phoneticPr fontId="4"/>
  </si>
  <si>
    <t>埋込ルーバー付き</t>
    <rPh sb="0" eb="2">
      <t>ウメコミ</t>
    </rPh>
    <rPh sb="6" eb="7">
      <t>ツ</t>
    </rPh>
    <phoneticPr fontId="4"/>
  </si>
  <si>
    <t>理科教室</t>
    <rPh sb="0" eb="4">
      <t>リカキョウシツ</t>
    </rPh>
    <phoneticPr fontId="4"/>
  </si>
  <si>
    <t>直付下面開放型40形</t>
    <rPh sb="0" eb="2">
      <t>ジカヅ</t>
    </rPh>
    <rPh sb="2" eb="3">
      <t>シタ</t>
    </rPh>
    <rPh sb="3" eb="4">
      <t>メン</t>
    </rPh>
    <rPh sb="4" eb="7">
      <t>カイホウガタ</t>
    </rPh>
    <rPh sb="9" eb="10">
      <t>カタ</t>
    </rPh>
    <phoneticPr fontId="4"/>
  </si>
  <si>
    <t>防爆型蛍光灯</t>
    <rPh sb="0" eb="2">
      <t>ボウバク</t>
    </rPh>
    <rPh sb="2" eb="3">
      <t>ガタ</t>
    </rPh>
    <rPh sb="3" eb="6">
      <t>ケイコウトウ</t>
    </rPh>
    <phoneticPr fontId="4"/>
  </si>
  <si>
    <t>旧給食調理室</t>
    <rPh sb="0" eb="1">
      <t>キュウ</t>
    </rPh>
    <rPh sb="1" eb="3">
      <t>キュウショク</t>
    </rPh>
    <rPh sb="3" eb="6">
      <t>チョウリシツ</t>
    </rPh>
    <phoneticPr fontId="4"/>
  </si>
  <si>
    <t>校舎棟</t>
    <rPh sb="0" eb="2">
      <t>コウシャ</t>
    </rPh>
    <rPh sb="2" eb="3">
      <t>トウ</t>
    </rPh>
    <phoneticPr fontId="4"/>
  </si>
  <si>
    <t>資料室</t>
    <rPh sb="0" eb="3">
      <t>シリョウシツ</t>
    </rPh>
    <phoneticPr fontId="4"/>
  </si>
  <si>
    <t>天井ブラケット</t>
    <rPh sb="0" eb="2">
      <t>テンジョウ</t>
    </rPh>
    <phoneticPr fontId="4"/>
  </si>
  <si>
    <r>
      <t>唄歌</t>
    </r>
    <r>
      <rPr>
        <sz val="11"/>
        <rFont val="Meiryo UI"/>
        <family val="3"/>
        <charset val="128"/>
      </rPr>
      <t>室</t>
    </r>
    <rPh sb="0" eb="1">
      <t>ウタ</t>
    </rPh>
    <rPh sb="1" eb="2">
      <t>ウタ</t>
    </rPh>
    <rPh sb="2" eb="3">
      <t>シツ</t>
    </rPh>
    <phoneticPr fontId="4"/>
  </si>
  <si>
    <t>音楽室2</t>
    <rPh sb="0" eb="3">
      <t>オンガクシツ</t>
    </rPh>
    <phoneticPr fontId="4"/>
  </si>
  <si>
    <t>普通教室（12）</t>
    <rPh sb="0" eb="4">
      <t>フツウキョウシツ</t>
    </rPh>
    <phoneticPr fontId="4"/>
  </si>
  <si>
    <t>普通教室（13）</t>
    <rPh sb="0" eb="4">
      <t>フツウキョウシツ</t>
    </rPh>
    <phoneticPr fontId="4"/>
  </si>
  <si>
    <t>普通教室（14）</t>
    <rPh sb="0" eb="4">
      <t>フツウキョウシツ</t>
    </rPh>
    <phoneticPr fontId="4"/>
  </si>
  <si>
    <t>C２</t>
  </si>
  <si>
    <t>普通教室（15）</t>
    <rPh sb="0" eb="4">
      <t>フツウキョウシツ</t>
    </rPh>
    <phoneticPr fontId="4"/>
  </si>
  <si>
    <t>普通教室（17）</t>
    <rPh sb="0" eb="4">
      <t>フツウキョウシツ</t>
    </rPh>
    <phoneticPr fontId="4"/>
  </si>
  <si>
    <t>廊下９</t>
    <rPh sb="0" eb="2">
      <t>ロウカ</t>
    </rPh>
    <phoneticPr fontId="4"/>
  </si>
  <si>
    <t>UK</t>
  </si>
  <si>
    <t>投光器</t>
    <rPh sb="0" eb="3">
      <t>トウコウキ</t>
    </rPh>
    <phoneticPr fontId="4"/>
  </si>
  <si>
    <t>一般教室４</t>
    <rPh sb="0" eb="4">
      <t>イッパンキョウシツ</t>
    </rPh>
    <phoneticPr fontId="4"/>
  </si>
  <si>
    <t>HID1000</t>
  </si>
  <si>
    <t>FCL40</t>
  </si>
  <si>
    <t>C級（10形）</t>
    <rPh sb="1" eb="2">
      <t>キュウ</t>
    </rPh>
    <rPh sb="5" eb="6">
      <t>カタ</t>
    </rPh>
    <phoneticPr fontId="4"/>
  </si>
  <si>
    <t>C41</t>
  </si>
  <si>
    <t>女子トイレ5</t>
    <rPh sb="0" eb="2">
      <t>ジョシ</t>
    </rPh>
    <phoneticPr fontId="4"/>
  </si>
  <si>
    <t>X1</t>
  </si>
  <si>
    <t>西階段</t>
    <rPh sb="0" eb="3">
      <t>ニシカイダン</t>
    </rPh>
    <phoneticPr fontId="4"/>
  </si>
  <si>
    <t>C22</t>
  </si>
  <si>
    <t>放送室前廊下</t>
    <rPh sb="0" eb="3">
      <t>ホウソウシツ</t>
    </rPh>
    <rPh sb="3" eb="4">
      <t>マエ</t>
    </rPh>
    <rPh sb="4" eb="6">
      <t>ロウカ</t>
    </rPh>
    <phoneticPr fontId="4"/>
  </si>
  <si>
    <t>男子更衣室</t>
    <rPh sb="0" eb="5">
      <t>ダンシコウイシツ</t>
    </rPh>
    <phoneticPr fontId="4"/>
  </si>
  <si>
    <t>理科室前男子便所</t>
    <rPh sb="0" eb="3">
      <t>リカシツ</t>
    </rPh>
    <rPh sb="3" eb="4">
      <t>マエ</t>
    </rPh>
    <rPh sb="4" eb="6">
      <t>ダンシ</t>
    </rPh>
    <rPh sb="6" eb="8">
      <t>ベンジョ</t>
    </rPh>
    <phoneticPr fontId="4"/>
  </si>
  <si>
    <t>C42</t>
  </si>
  <si>
    <t>部室２</t>
    <rPh sb="0" eb="2">
      <t>ブシツ</t>
    </rPh>
    <phoneticPr fontId="4"/>
  </si>
  <si>
    <t>機械室(会談室左)</t>
    <rPh sb="0" eb="3">
      <t>キカイシツ</t>
    </rPh>
    <rPh sb="4" eb="6">
      <t>カイダン</t>
    </rPh>
    <rPh sb="6" eb="7">
      <t>シツ</t>
    </rPh>
    <rPh sb="7" eb="8">
      <t>ヒダリ</t>
    </rPh>
    <phoneticPr fontId="4"/>
  </si>
  <si>
    <t>女子更衣室</t>
    <rPh sb="0" eb="5">
      <t>ジョシコウイシツ</t>
    </rPh>
    <phoneticPr fontId="4"/>
  </si>
  <si>
    <t>B42</t>
  </si>
  <si>
    <t>40W</t>
  </si>
  <si>
    <t>F200</t>
  </si>
  <si>
    <t>ポール灯</t>
    <rPh sb="3" eb="4">
      <t>トウ</t>
    </rPh>
    <phoneticPr fontId="4"/>
  </si>
  <si>
    <t>暗室</t>
    <rPh sb="0" eb="2">
      <t>アンシツ</t>
    </rPh>
    <phoneticPr fontId="4"/>
  </si>
  <si>
    <t>㉒</t>
  </si>
  <si>
    <t>給食室</t>
    <rPh sb="0" eb="3">
      <t>キュウショクシツ</t>
    </rPh>
    <phoneticPr fontId="4"/>
  </si>
  <si>
    <t>FCL32＋30</t>
  </si>
  <si>
    <t>トイレ</t>
  </si>
  <si>
    <t>FDL18</t>
  </si>
  <si>
    <t>外側トイレ</t>
    <rPh sb="0" eb="2">
      <t>ソトガワ</t>
    </rPh>
    <phoneticPr fontId="4"/>
  </si>
  <si>
    <t>洗面室</t>
    <rPh sb="0" eb="3">
      <t>センメンシツ</t>
    </rPh>
    <phoneticPr fontId="4"/>
  </si>
  <si>
    <t>普通教室3-4</t>
    <rPh sb="0" eb="4">
      <t>フツウキョウシツ</t>
    </rPh>
    <phoneticPr fontId="4"/>
  </si>
  <si>
    <t>部屋名不明</t>
    <rPh sb="0" eb="5">
      <t>ヘヤメイフメイ</t>
    </rPh>
    <phoneticPr fontId="4"/>
  </si>
  <si>
    <t>備品室</t>
    <rPh sb="0" eb="2">
      <t>ビヒン</t>
    </rPh>
    <rPh sb="2" eb="3">
      <t>シツ</t>
    </rPh>
    <phoneticPr fontId="4"/>
  </si>
  <si>
    <t>配膳室</t>
    <rPh sb="0" eb="3">
      <t>ハイゼンシツ</t>
    </rPh>
    <phoneticPr fontId="4"/>
  </si>
  <si>
    <t>排出室</t>
    <rPh sb="0" eb="3">
      <t>ハイシュツシツ</t>
    </rPh>
    <phoneticPr fontId="4"/>
  </si>
  <si>
    <t>F16</t>
  </si>
  <si>
    <t>A201</t>
  </si>
  <si>
    <t>B:逆富士NNF41038LT9相当3720lm（H27交換済）</t>
  </si>
  <si>
    <t>片面</t>
  </si>
  <si>
    <t>昇降口（外）</t>
    <rPh sb="0" eb="3">
      <t>ショウコウグチ</t>
    </rPh>
    <rPh sb="4" eb="5">
      <t>ソト</t>
    </rPh>
    <phoneticPr fontId="4"/>
  </si>
  <si>
    <t>教育相談室</t>
    <rPh sb="0" eb="2">
      <t>キョウイク</t>
    </rPh>
    <rPh sb="2" eb="5">
      <t>ソウダンシツ</t>
    </rPh>
    <phoneticPr fontId="4"/>
  </si>
  <si>
    <t>前室4</t>
    <rPh sb="0" eb="2">
      <t>ゼンシツ</t>
    </rPh>
    <phoneticPr fontId="4"/>
  </si>
  <si>
    <t>A11</t>
  </si>
  <si>
    <t>部屋名不明（北東）</t>
    <rPh sb="0" eb="5">
      <t>ヘヤメイフメイ</t>
    </rPh>
    <rPh sb="6" eb="7">
      <t>キタ</t>
    </rPh>
    <rPh sb="7" eb="8">
      <t>ヒガシ</t>
    </rPh>
    <phoneticPr fontId="4"/>
  </si>
  <si>
    <t>資料室上廊下</t>
    <rPh sb="0" eb="3">
      <t>シリョウシツ</t>
    </rPh>
    <rPh sb="3" eb="4">
      <t>ウエ</t>
    </rPh>
    <rPh sb="4" eb="6">
      <t>ロウカ</t>
    </rPh>
    <phoneticPr fontId="4"/>
  </si>
  <si>
    <t>生徒用トイレ男</t>
    <rPh sb="0" eb="3">
      <t>セイトヨウ</t>
    </rPh>
    <rPh sb="6" eb="7">
      <t>オトコ</t>
    </rPh>
    <phoneticPr fontId="4"/>
  </si>
  <si>
    <t>普通教室6</t>
    <rPh sb="0" eb="2">
      <t>フツウ</t>
    </rPh>
    <rPh sb="2" eb="4">
      <t>キョウシツ</t>
    </rPh>
    <phoneticPr fontId="4"/>
  </si>
  <si>
    <t>男子便所２</t>
    <rPh sb="0" eb="4">
      <t>ダンシベンジョ</t>
    </rPh>
    <phoneticPr fontId="4"/>
  </si>
  <si>
    <t>準備室1</t>
    <rPh sb="0" eb="3">
      <t>ジュンビシツ</t>
    </rPh>
    <phoneticPr fontId="4"/>
  </si>
  <si>
    <t>倉庫2</t>
    <rPh sb="0" eb="2">
      <t>ソウコ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</si>
  <si>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部屋名不明7</t>
    </r>
    <rPh sb="1" eb="2">
      <t>ミ</t>
    </rPh>
    <rPh sb="2" eb="4">
      <t>ケンチク</t>
    </rPh>
    <rPh sb="5" eb="10">
      <t>ヘヤメイフメイ</t>
    </rPh>
    <phoneticPr fontId="4"/>
  </si>
  <si>
    <t>埋込型蛍光灯</t>
    <rPh sb="0" eb="1">
      <t>ウ</t>
    </rPh>
    <rPh sb="1" eb="2">
      <t>コミ</t>
    </rPh>
    <rPh sb="2" eb="3">
      <t>カタ</t>
    </rPh>
    <rPh sb="3" eb="6">
      <t>ケイコウトウ</t>
    </rPh>
    <phoneticPr fontId="4"/>
  </si>
  <si>
    <t>HF200水銀灯</t>
    <rPh sb="5" eb="8">
      <t>スイギントウ</t>
    </rPh>
    <phoneticPr fontId="4"/>
  </si>
  <si>
    <t>前室前通路</t>
    <rPh sb="0" eb="3">
      <t>ゼンシツマエ</t>
    </rPh>
    <rPh sb="3" eb="5">
      <t>ツウロ</t>
    </rPh>
    <phoneticPr fontId="4"/>
  </si>
  <si>
    <t>職員便所</t>
    <rPh sb="0" eb="4">
      <t>ショクインベンジョ</t>
    </rPh>
    <phoneticPr fontId="4"/>
  </si>
  <si>
    <t>洗面</t>
    <rPh sb="0" eb="2">
      <t>センメン</t>
    </rPh>
    <phoneticPr fontId="4"/>
  </si>
  <si>
    <t>八俣小学校</t>
    <rPh sb="0" eb="2">
      <t>ヤマタ</t>
    </rPh>
    <rPh sb="2" eb="5">
      <t>ショウガッコウ</t>
    </rPh>
    <phoneticPr fontId="4"/>
  </si>
  <si>
    <t>天井吊下黒板灯</t>
    <rPh sb="0" eb="2">
      <t>テンジョウ</t>
    </rPh>
    <rPh sb="2" eb="4">
      <t>ツリサ</t>
    </rPh>
    <rPh sb="4" eb="7">
      <t>コクバントウ</t>
    </rPh>
    <phoneticPr fontId="4"/>
  </si>
  <si>
    <t>天井直付角形非常灯</t>
    <rPh sb="0" eb="2">
      <t>テンジョウ</t>
    </rPh>
    <rPh sb="2" eb="4">
      <t>ジカヅ</t>
    </rPh>
    <rPh sb="4" eb="6">
      <t>カクガタ</t>
    </rPh>
    <rPh sb="6" eb="9">
      <t>ヒジョウトウ</t>
    </rPh>
    <phoneticPr fontId="4"/>
  </si>
  <si>
    <t>LDL20W×1ｳｫｰﾙﾗｲﾄ（H24交換）</t>
  </si>
  <si>
    <t>吊下型反射笠付</t>
  </si>
  <si>
    <t>F1</t>
  </si>
  <si>
    <t>外階段</t>
    <rPh sb="0" eb="3">
      <t>ソトカイダン</t>
    </rPh>
    <phoneticPr fontId="4"/>
  </si>
  <si>
    <t>特別支援教室1</t>
    <rPh sb="0" eb="4">
      <t>トクベツシエン</t>
    </rPh>
    <rPh sb="4" eb="6">
      <t>キョウシツ</t>
    </rPh>
    <phoneticPr fontId="4"/>
  </si>
  <si>
    <t>給湯コーナー</t>
    <rPh sb="0" eb="2">
      <t>キュウトウ</t>
    </rPh>
    <phoneticPr fontId="4"/>
  </si>
  <si>
    <t>O321</t>
  </si>
  <si>
    <t>技術棟</t>
    <rPh sb="0" eb="2">
      <t>ギジュツ</t>
    </rPh>
    <rPh sb="2" eb="3">
      <t>トウ</t>
    </rPh>
    <phoneticPr fontId="4"/>
  </si>
  <si>
    <t>A42</t>
  </si>
  <si>
    <t>誘導灯</t>
    <rPh sb="0" eb="3">
      <t>ユウドウトウ</t>
    </rPh>
    <phoneticPr fontId="4"/>
  </si>
  <si>
    <t>西校舎</t>
    <rPh sb="0" eb="3">
      <t>ニシコウシャ</t>
    </rPh>
    <phoneticPr fontId="4"/>
  </si>
  <si>
    <t>普通教室13</t>
    <rPh sb="0" eb="4">
      <t>フツウキョウシツ</t>
    </rPh>
    <phoneticPr fontId="4"/>
  </si>
  <si>
    <t>直付黒板灯</t>
    <rPh sb="0" eb="1">
      <t>チョク</t>
    </rPh>
    <rPh sb="1" eb="2">
      <t>ツキ</t>
    </rPh>
    <rPh sb="2" eb="4">
      <t>コクバン</t>
    </rPh>
    <rPh sb="4" eb="5">
      <t>トウ</t>
    </rPh>
    <phoneticPr fontId="4"/>
  </si>
  <si>
    <t>E´</t>
  </si>
  <si>
    <t>B22</t>
  </si>
  <si>
    <t>普通教室(部屋名不明5)</t>
    <rPh sb="0" eb="2">
      <t>フツウ</t>
    </rPh>
    <rPh sb="2" eb="4">
      <t>キョウシツ</t>
    </rPh>
    <rPh sb="5" eb="10">
      <t>ヘヤメイフメイ</t>
    </rPh>
    <phoneticPr fontId="4"/>
  </si>
  <si>
    <t>FCL32</t>
  </si>
  <si>
    <t>階段踊り場</t>
    <rPh sb="0" eb="2">
      <t>カイダン</t>
    </rPh>
    <rPh sb="2" eb="3">
      <t>オド</t>
    </rPh>
    <rPh sb="4" eb="5">
      <t>バ</t>
    </rPh>
    <phoneticPr fontId="4"/>
  </si>
  <si>
    <t>女子トイレ3</t>
    <rPh sb="0" eb="2">
      <t>ジョシ</t>
    </rPh>
    <phoneticPr fontId="4"/>
  </si>
  <si>
    <t>3B</t>
  </si>
  <si>
    <t>絵画室</t>
    <rPh sb="0" eb="3">
      <t>カイガシツ</t>
    </rPh>
    <phoneticPr fontId="4"/>
  </si>
  <si>
    <t>パイプ吊下型蛍光灯</t>
    <rPh sb="3" eb="5">
      <t>ツリサ</t>
    </rPh>
    <rPh sb="5" eb="6">
      <t>ガタ</t>
    </rPh>
    <rPh sb="6" eb="9">
      <t>ケイコウトウ</t>
    </rPh>
    <phoneticPr fontId="4"/>
  </si>
  <si>
    <t>FL</t>
  </si>
  <si>
    <t>W</t>
  </si>
  <si>
    <t>一般教室４</t>
    <rPh sb="0" eb="2">
      <t>イッパン</t>
    </rPh>
    <rPh sb="2" eb="4">
      <t>キョウシツ</t>
    </rPh>
    <phoneticPr fontId="4"/>
  </si>
  <si>
    <t>⑳</t>
  </si>
  <si>
    <t>校長室前階段</t>
    <rPh sb="0" eb="3">
      <t>コウチョウシツ</t>
    </rPh>
    <rPh sb="3" eb="4">
      <t>マエ</t>
    </rPh>
    <rPh sb="4" eb="6">
      <t>カイダン</t>
    </rPh>
    <phoneticPr fontId="4"/>
  </si>
  <si>
    <t>埋込下面ルーバ付蛍光灯</t>
    <rPh sb="0" eb="4">
      <t>ウメコミカメン</t>
    </rPh>
    <rPh sb="7" eb="8">
      <t>ツ</t>
    </rPh>
    <rPh sb="8" eb="11">
      <t>ケイコウトウ</t>
    </rPh>
    <phoneticPr fontId="4"/>
  </si>
  <si>
    <t>美術準備室</t>
    <rPh sb="0" eb="2">
      <t>ビジュツ</t>
    </rPh>
    <rPh sb="2" eb="5">
      <t>ジュンビシツ</t>
    </rPh>
    <phoneticPr fontId="4"/>
  </si>
  <si>
    <t>直付角形シーリングライト</t>
    <rPh sb="0" eb="2">
      <t>ジカヅ</t>
    </rPh>
    <rPh sb="2" eb="4">
      <t>カクガタ</t>
    </rPh>
    <phoneticPr fontId="4"/>
  </si>
  <si>
    <t>音楽室準備室</t>
    <rPh sb="0" eb="3">
      <t>オンガクシツ</t>
    </rPh>
    <rPh sb="3" eb="6">
      <t>ジュンビシツ</t>
    </rPh>
    <phoneticPr fontId="4"/>
  </si>
  <si>
    <t>旧給食休憩室</t>
    <rPh sb="0" eb="1">
      <t>キュウ</t>
    </rPh>
    <rPh sb="1" eb="3">
      <t>キュウショク</t>
    </rPh>
    <rPh sb="3" eb="6">
      <t>キュウケイシツ</t>
    </rPh>
    <phoneticPr fontId="4"/>
  </si>
  <si>
    <t>職員女子トイレ</t>
    <rPh sb="0" eb="2">
      <t>ショクイン</t>
    </rPh>
    <rPh sb="2" eb="4">
      <t>ジョシ</t>
    </rPh>
    <phoneticPr fontId="4"/>
  </si>
  <si>
    <t>SP14</t>
  </si>
  <si>
    <t>教室7</t>
    <rPh sb="0" eb="2">
      <t>キョウシツ</t>
    </rPh>
    <phoneticPr fontId="4"/>
  </si>
  <si>
    <t>部屋名不明（東から10番目）</t>
    <rPh sb="0" eb="3">
      <t>ヘヤメイ</t>
    </rPh>
    <rPh sb="3" eb="5">
      <t>フメイ</t>
    </rPh>
    <rPh sb="6" eb="7">
      <t>ヒガシ</t>
    </rPh>
    <rPh sb="11" eb="13">
      <t>バンメ</t>
    </rPh>
    <phoneticPr fontId="4"/>
  </si>
  <si>
    <t>管理普通教室棟</t>
    <rPh sb="0" eb="2">
      <t>カンリ</t>
    </rPh>
    <rPh sb="2" eb="4">
      <t>フツウ</t>
    </rPh>
    <rPh sb="4" eb="7">
      <t>キョウシツトウ</t>
    </rPh>
    <phoneticPr fontId="4"/>
  </si>
  <si>
    <t>逆富士型蛍光灯</t>
  </si>
  <si>
    <t>壁付片反射付き</t>
    <rPh sb="0" eb="2">
      <t>カベツ</t>
    </rPh>
    <rPh sb="2" eb="3">
      <t>カタ</t>
    </rPh>
    <rPh sb="3" eb="6">
      <t>ハンシャツ</t>
    </rPh>
    <phoneticPr fontId="4"/>
  </si>
  <si>
    <t>SK</t>
  </si>
  <si>
    <t>校長室　屋外</t>
    <rPh sb="0" eb="3">
      <t>コウチョウシツ</t>
    </rPh>
    <rPh sb="4" eb="6">
      <t>オクガイ</t>
    </rPh>
    <phoneticPr fontId="4"/>
  </si>
  <si>
    <t>屋内運動場</t>
    <rPh sb="0" eb="5">
      <t>オクナイウンドウジョウ</t>
    </rPh>
    <phoneticPr fontId="4"/>
  </si>
  <si>
    <t>部屋名不明（東から2番目）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</si>
  <si>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埋込形ルーバー付きベースライト</t>
  </si>
  <si>
    <t>西校舎</t>
    <rPh sb="0" eb="1">
      <t>ニシ</t>
    </rPh>
    <rPh sb="1" eb="3">
      <t>コウシャ</t>
    </rPh>
    <phoneticPr fontId="4"/>
  </si>
  <si>
    <t>屋外便所</t>
    <rPh sb="0" eb="1">
      <t>オクガイ</t>
    </rPh>
    <rPh sb="1" eb="3">
      <t>ベンジョ</t>
    </rPh>
    <phoneticPr fontId="4"/>
  </si>
  <si>
    <t>階段表示灯</t>
    <rPh sb="0" eb="5">
      <t>カイダンヒョウジトウ</t>
    </rPh>
    <phoneticPr fontId="4"/>
  </si>
  <si>
    <t>少人数教室3</t>
    <rPh sb="0" eb="5">
      <t>ショウニンズウキョウシツ</t>
    </rPh>
    <phoneticPr fontId="4"/>
  </si>
  <si>
    <t>D201</t>
  </si>
  <si>
    <t>Q3</t>
  </si>
  <si>
    <t>廊下・ホール</t>
    <rPh sb="0" eb="2">
      <t>ロウカ</t>
    </rPh>
    <phoneticPr fontId="4"/>
  </si>
  <si>
    <t>普通教室18</t>
    <rPh sb="0" eb="2">
      <t>フツウ</t>
    </rPh>
    <rPh sb="2" eb="4">
      <t>キョウシツ</t>
    </rPh>
    <phoneticPr fontId="4"/>
  </si>
  <si>
    <t>直付逆富士下面開放型</t>
    <rPh sb="0" eb="2">
      <t>ジカヅ</t>
    </rPh>
    <rPh sb="2" eb="5">
      <t>ギャクフジ</t>
    </rPh>
    <rPh sb="5" eb="10">
      <t>シタメンカイホウガタ</t>
    </rPh>
    <phoneticPr fontId="4"/>
  </si>
  <si>
    <t>古河第三小学校</t>
    <rPh sb="0" eb="2">
      <t>フルカワ</t>
    </rPh>
    <rPh sb="2" eb="4">
      <t>ダイサン</t>
    </rPh>
    <rPh sb="4" eb="7">
      <t>ショウガッコウ</t>
    </rPh>
    <phoneticPr fontId="4"/>
  </si>
  <si>
    <t>WP　パナソニックFW21835ZGL</t>
  </si>
  <si>
    <t>旧給食下処理室</t>
    <rPh sb="0" eb="1">
      <t>キュウ</t>
    </rPh>
    <rPh sb="1" eb="3">
      <t>キュウショク</t>
    </rPh>
    <rPh sb="3" eb="7">
      <t>シタショリシツ</t>
    </rPh>
    <phoneticPr fontId="4"/>
  </si>
  <si>
    <t>⑬</t>
  </si>
  <si>
    <t>R</t>
  </si>
  <si>
    <t>部屋名不明（南東）</t>
    <rPh sb="0" eb="3">
      <t>ヘヤメイ</t>
    </rPh>
    <rPh sb="3" eb="5">
      <t>フメイ</t>
    </rPh>
    <rPh sb="6" eb="8">
      <t>ナントウ</t>
    </rPh>
    <phoneticPr fontId="4"/>
  </si>
  <si>
    <t>部屋名不明（東から3番目）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</si>
  <si>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駒込小学校</t>
    <rPh sb="0" eb="2">
      <t>コマゴメ</t>
    </rPh>
    <rPh sb="2" eb="5">
      <t>ショウガッコウ</t>
    </rPh>
    <phoneticPr fontId="4"/>
  </si>
  <si>
    <t>部屋名不明（東から6番目）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</si>
  <si>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部屋名不明（東から7番目）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</si>
  <si>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部屋名不明（東から8番目）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</si>
  <si>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部屋名不明（東から9番目）</t>
    <rPh sb="0" eb="3">
      <t>ヘヤメイ</t>
    </rPh>
    <rPh sb="3" eb="5">
      <t>フメイ</t>
    </rPh>
    <rPh sb="6" eb="7">
      <t>ヒガシ</t>
    </rPh>
    <rPh sb="10" eb="12">
      <t>バンメ</t>
    </rPh>
    <phoneticPr fontId="4"/>
  </si>
  <si>
    <t>資料庫</t>
    <rPh sb="0" eb="2">
      <t>シリョウ</t>
    </rPh>
    <rPh sb="2" eb="3">
      <t>コ</t>
    </rPh>
    <phoneticPr fontId="4"/>
  </si>
  <si>
    <t>部屋名不明（北）</t>
    <rPh sb="0" eb="5">
      <t>ヘヤメイフメイ</t>
    </rPh>
    <rPh sb="6" eb="7">
      <t>キタ</t>
    </rPh>
    <phoneticPr fontId="4"/>
  </si>
  <si>
    <t>東階段</t>
    <rPh sb="0" eb="3">
      <t>ヒガシカイダン</t>
    </rPh>
    <phoneticPr fontId="4"/>
  </si>
  <si>
    <t>NFMG41774</t>
  </si>
  <si>
    <t>部屋名不明（北）</t>
    <rPh sb="0" eb="3">
      <t>ヘヤメイ</t>
    </rPh>
    <rPh sb="3" eb="5">
      <t>フメイ</t>
    </rPh>
    <rPh sb="6" eb="7">
      <t>キタ</t>
    </rPh>
    <phoneticPr fontId="4"/>
  </si>
  <si>
    <t>オートリフター内蔵</t>
    <rPh sb="7" eb="9">
      <t>ナイゾウ</t>
    </rPh>
    <phoneticPr fontId="4"/>
  </si>
  <si>
    <t>階段下倉庫</t>
    <rPh sb="0" eb="2">
      <t>カイダン</t>
    </rPh>
    <rPh sb="2" eb="3">
      <t>シタ</t>
    </rPh>
    <rPh sb="3" eb="5">
      <t>ソウコ</t>
    </rPh>
    <phoneticPr fontId="4"/>
  </si>
  <si>
    <t>軒下</t>
    <rPh sb="0" eb="2">
      <t>ノキシタ</t>
    </rPh>
    <phoneticPr fontId="4"/>
  </si>
  <si>
    <t>総合学習室１</t>
    <rPh sb="0" eb="5">
      <t>ソウゴウガクシュウシツ</t>
    </rPh>
    <phoneticPr fontId="4"/>
  </si>
  <si>
    <t>職員用トイレ男</t>
    <rPh sb="0" eb="3">
      <t>ショクインヨウ</t>
    </rPh>
    <rPh sb="6" eb="7">
      <t>オトコ</t>
    </rPh>
    <phoneticPr fontId="4"/>
  </si>
  <si>
    <t>ポーチ</t>
  </si>
  <si>
    <t>直付けブラケットWP</t>
    <rPh sb="0" eb="2">
      <t>ジカヅ</t>
    </rPh>
    <phoneticPr fontId="4"/>
  </si>
  <si>
    <t>C1</t>
  </si>
  <si>
    <t>特殊学級（言語）</t>
    <rPh sb="0" eb="4">
      <t>トクシュガッキュウ</t>
    </rPh>
    <rPh sb="5" eb="7">
      <t>ゲンゴ</t>
    </rPh>
    <phoneticPr fontId="4"/>
  </si>
  <si>
    <t>トラフ</t>
  </si>
  <si>
    <t>方面型非常灯</t>
    <rPh sb="0" eb="3">
      <t>ホウメンガタ</t>
    </rPh>
    <rPh sb="3" eb="6">
      <t>ヒジョウトウ</t>
    </rPh>
    <phoneticPr fontId="4"/>
  </si>
  <si>
    <t>スクエア埋込(WP)</t>
    <rPh sb="4" eb="6">
      <t>ウメコミ</t>
    </rPh>
    <phoneticPr fontId="4"/>
  </si>
  <si>
    <t>相談室2</t>
    <rPh sb="0" eb="3">
      <t>ソウダンシツ</t>
    </rPh>
    <phoneticPr fontId="4"/>
  </si>
  <si>
    <t>屋外ポーチ灯</t>
    <rPh sb="0" eb="2">
      <t>オクガイ</t>
    </rPh>
    <rPh sb="5" eb="6">
      <t>トウ</t>
    </rPh>
    <phoneticPr fontId="4"/>
  </si>
  <si>
    <t>O2</t>
  </si>
  <si>
    <t>非常口誘導灯（両面）パイプ吊り</t>
    <rPh sb="0" eb="2">
      <t>ヒジョウ</t>
    </rPh>
    <rPh sb="2" eb="3">
      <t>グチ</t>
    </rPh>
    <rPh sb="3" eb="6">
      <t>ユウドウトウ</t>
    </rPh>
    <rPh sb="7" eb="9">
      <t>リョウメン</t>
    </rPh>
    <rPh sb="13" eb="14">
      <t>ツ</t>
    </rPh>
    <phoneticPr fontId="4"/>
  </si>
  <si>
    <t>カバー付き直付型蛍光灯</t>
  </si>
  <si>
    <t>埋込型蛍光灯　アクリルカバーWP</t>
    <rPh sb="0" eb="1">
      <t>ウ</t>
    </rPh>
    <rPh sb="1" eb="2">
      <t>コミ</t>
    </rPh>
    <rPh sb="2" eb="3">
      <t>カタ</t>
    </rPh>
    <rPh sb="3" eb="6">
      <t>ケイコウトウ</t>
    </rPh>
    <phoneticPr fontId="4"/>
  </si>
  <si>
    <t>職員便所女</t>
    <rPh sb="0" eb="2">
      <t>ショクイン</t>
    </rPh>
    <rPh sb="2" eb="4">
      <t>ベンジョ</t>
    </rPh>
    <rPh sb="4" eb="5">
      <t>オンナ</t>
    </rPh>
    <phoneticPr fontId="4"/>
  </si>
  <si>
    <t>埋込型蛍光灯　アクリルカバー</t>
    <rPh sb="0" eb="1">
      <t>ウ</t>
    </rPh>
    <rPh sb="1" eb="2">
      <t>コミ</t>
    </rPh>
    <rPh sb="2" eb="3">
      <t>ガタ</t>
    </rPh>
    <rPh sb="3" eb="6">
      <t>ケイコウトウ</t>
    </rPh>
    <phoneticPr fontId="4"/>
  </si>
  <si>
    <t>ブリッジ２</t>
  </si>
  <si>
    <t>直付ベースライトLED</t>
    <rPh sb="0" eb="2">
      <t>ジカヅ</t>
    </rPh>
    <phoneticPr fontId="4"/>
  </si>
  <si>
    <t>直付逆富士WP</t>
    <rPh sb="0" eb="2">
      <t>ジカヅ</t>
    </rPh>
    <rPh sb="2" eb="5">
      <t>ギャクフジ</t>
    </rPh>
    <phoneticPr fontId="4"/>
  </si>
  <si>
    <t>壁付けブラケットWP</t>
    <rPh sb="0" eb="1">
      <t>カベ</t>
    </rPh>
    <rPh sb="1" eb="2">
      <t>ツ</t>
    </rPh>
    <phoneticPr fontId="4"/>
  </si>
  <si>
    <t>FW41021</t>
  </si>
  <si>
    <t>美術教室</t>
    <rPh sb="0" eb="2">
      <t>ビジュツ</t>
    </rPh>
    <rPh sb="2" eb="4">
      <t>キョウシツ</t>
    </rPh>
    <phoneticPr fontId="4"/>
  </si>
  <si>
    <t>第四小学校</t>
    <rPh sb="0" eb="2">
      <t>ダイヨン</t>
    </rPh>
    <rPh sb="2" eb="5">
      <t>ショウガッコウ</t>
    </rPh>
    <phoneticPr fontId="4"/>
  </si>
  <si>
    <t>女子トイレ1</t>
    <rPh sb="0" eb="2">
      <t>ジョシ</t>
    </rPh>
    <phoneticPr fontId="4"/>
  </si>
  <si>
    <t>FSR2MP/RP-321-PNH</t>
  </si>
  <si>
    <t>壁掛け型ヨコ</t>
    <rPh sb="0" eb="2">
      <t>カベカ</t>
    </rPh>
    <rPh sb="3" eb="4">
      <t>ガタ</t>
    </rPh>
    <phoneticPr fontId="4"/>
  </si>
  <si>
    <t>職員男子トイレ</t>
    <rPh sb="0" eb="2">
      <t>ショクイン</t>
    </rPh>
    <rPh sb="2" eb="4">
      <t>ダンシ</t>
    </rPh>
    <phoneticPr fontId="4"/>
  </si>
  <si>
    <t>男子トイレ２</t>
    <rPh sb="0" eb="2">
      <t>ダンシ</t>
    </rPh>
    <phoneticPr fontId="4"/>
  </si>
  <si>
    <t>普通教室10</t>
  </si>
  <si>
    <t>倉庫1</t>
    <rPh sb="0" eb="2">
      <t>ソウコ</t>
    </rPh>
    <phoneticPr fontId="4"/>
  </si>
  <si>
    <t>壁付ブラケット</t>
    <rPh sb="0" eb="2">
      <t>カベツ</t>
    </rPh>
    <phoneticPr fontId="4"/>
  </si>
  <si>
    <t>会議室1</t>
    <rPh sb="0" eb="3">
      <t>カイギシツ</t>
    </rPh>
    <phoneticPr fontId="4"/>
  </si>
  <si>
    <t>階段3</t>
    <rPh sb="0" eb="2">
      <t>カイダン</t>
    </rPh>
    <phoneticPr fontId="4"/>
  </si>
  <si>
    <t>男子トイレ3</t>
    <rPh sb="0" eb="2">
      <t>ダンシ</t>
    </rPh>
    <phoneticPr fontId="4"/>
  </si>
  <si>
    <t>埋込下面開放型蛍光灯</t>
    <rPh sb="0" eb="4">
      <t>ウメコミカメン</t>
    </rPh>
    <rPh sb="4" eb="10">
      <t>カイホウガタケイコウトウ</t>
    </rPh>
    <phoneticPr fontId="4"/>
  </si>
  <si>
    <r>
      <t>音楽</t>
    </r>
    <r>
      <rPr>
        <sz val="11"/>
        <rFont val="Meiryo UI"/>
        <family val="3"/>
        <charset val="128"/>
      </rPr>
      <t>室前展示室</t>
    </r>
    <rPh sb="0" eb="3">
      <t>オンガクシツ</t>
    </rPh>
    <rPh sb="3" eb="4">
      <t>マエ</t>
    </rPh>
    <rPh sb="4" eb="7">
      <t>テンジシツ</t>
    </rPh>
    <phoneticPr fontId="4"/>
  </si>
  <si>
    <t>配膳室2</t>
    <rPh sb="0" eb="3">
      <t>ハイゼンシツ</t>
    </rPh>
    <phoneticPr fontId="4"/>
  </si>
  <si>
    <t>特殊学級2</t>
    <rPh sb="0" eb="2">
      <t>トクシュ</t>
    </rPh>
    <rPh sb="2" eb="4">
      <t>ガッキュウ</t>
    </rPh>
    <phoneticPr fontId="4"/>
  </si>
  <si>
    <t>特殊学級1</t>
    <rPh sb="0" eb="2">
      <t>トクシュ</t>
    </rPh>
    <rPh sb="2" eb="4">
      <t>ガッキュウ</t>
    </rPh>
    <phoneticPr fontId="4"/>
  </si>
  <si>
    <t>A21</t>
  </si>
  <si>
    <t>資料室3</t>
    <rPh sb="0" eb="3">
      <t>シリョウシツ</t>
    </rPh>
    <phoneticPr fontId="4"/>
  </si>
  <si>
    <t>男子トイレ4</t>
    <rPh sb="0" eb="2">
      <t>ダンシ</t>
    </rPh>
    <phoneticPr fontId="4"/>
  </si>
  <si>
    <t>技術棟</t>
    <rPh sb="0" eb="3">
      <t>ギジュツトウ</t>
    </rPh>
    <phoneticPr fontId="4"/>
  </si>
  <si>
    <t>前室3</t>
    <rPh sb="0" eb="2">
      <t>ゼンシツ</t>
    </rPh>
    <phoneticPr fontId="4"/>
  </si>
  <si>
    <t>普通教室１</t>
    <rPh sb="0" eb="2">
      <t>フツウ</t>
    </rPh>
    <rPh sb="2" eb="4">
      <t>キョウシツ</t>
    </rPh>
    <phoneticPr fontId="4"/>
  </si>
  <si>
    <t>資料室2</t>
    <rPh sb="0" eb="3">
      <t>シリョウシツ</t>
    </rPh>
    <phoneticPr fontId="4"/>
  </si>
  <si>
    <t>天吊り誘導灯</t>
    <rPh sb="0" eb="2">
      <t>テンツ</t>
    </rPh>
    <rPh sb="3" eb="6">
      <t>ユウドウトウ</t>
    </rPh>
    <phoneticPr fontId="4"/>
  </si>
  <si>
    <t>準備室3</t>
    <rPh sb="0" eb="3">
      <t>ジュンビシツ</t>
    </rPh>
    <phoneticPr fontId="4"/>
  </si>
  <si>
    <t>直付スクエア</t>
    <rPh sb="0" eb="2">
      <t>ジカツ</t>
    </rPh>
    <phoneticPr fontId="4"/>
  </si>
  <si>
    <t>音楽室1</t>
    <rPh sb="0" eb="3">
      <t>オンガクシツ</t>
    </rPh>
    <phoneticPr fontId="4"/>
  </si>
  <si>
    <t>東校舎</t>
    <rPh sb="0" eb="1">
      <t>ヒガシ</t>
    </rPh>
    <rPh sb="1" eb="3">
      <t>コウシャ</t>
    </rPh>
    <phoneticPr fontId="4"/>
  </si>
  <si>
    <t>女子更衣室2</t>
    <rPh sb="0" eb="2">
      <t>ジョシ</t>
    </rPh>
    <rPh sb="2" eb="5">
      <t>コウイシツ</t>
    </rPh>
    <phoneticPr fontId="4"/>
  </si>
  <si>
    <t>水銀灯</t>
    <rPh sb="0" eb="3">
      <t>スイギントウ</t>
    </rPh>
    <phoneticPr fontId="4"/>
  </si>
  <si>
    <t>男子トイレ5</t>
    <rPh sb="0" eb="2">
      <t>ダンシ</t>
    </rPh>
    <phoneticPr fontId="4"/>
  </si>
  <si>
    <t>通路1</t>
    <rPh sb="0" eb="2">
      <t>ツウロ</t>
    </rPh>
    <phoneticPr fontId="4"/>
  </si>
  <si>
    <t>通路2</t>
    <rPh sb="0" eb="2">
      <t>ツウロ</t>
    </rPh>
    <phoneticPr fontId="4"/>
  </si>
  <si>
    <t>生活科室(旧視聴覚教室)</t>
    <rPh sb="0" eb="2">
      <t>セイカツ</t>
    </rPh>
    <rPh sb="2" eb="3">
      <t>カ</t>
    </rPh>
    <rPh sb="3" eb="4">
      <t>シツ</t>
    </rPh>
    <rPh sb="5" eb="6">
      <t>キュウ</t>
    </rPh>
    <rPh sb="6" eb="11">
      <t>シチョウカクキョウシツ</t>
    </rPh>
    <phoneticPr fontId="4"/>
  </si>
  <si>
    <t>学習相談室２</t>
    <rPh sb="0" eb="5">
      <t>ガクシュウソウダンシツ</t>
    </rPh>
    <phoneticPr fontId="4"/>
  </si>
  <si>
    <t>女子トイレ　東</t>
    <rPh sb="0" eb="2">
      <t>ジョシ</t>
    </rPh>
    <rPh sb="6" eb="7">
      <t>ヒガシ</t>
    </rPh>
    <phoneticPr fontId="4"/>
  </si>
  <si>
    <t>放送機械室</t>
    <rPh sb="0" eb="2">
      <t>ホウソウ</t>
    </rPh>
    <rPh sb="2" eb="5">
      <t>キカイシツ</t>
    </rPh>
    <phoneticPr fontId="4"/>
  </si>
  <si>
    <t>普通教室14</t>
    <rPh sb="0" eb="4">
      <t>フツウキョウシツ</t>
    </rPh>
    <phoneticPr fontId="4"/>
  </si>
  <si>
    <t>資料室(旧台所)</t>
    <rPh sb="0" eb="3">
      <t>シリョウシツ</t>
    </rPh>
    <rPh sb="4" eb="5">
      <t>キュウ</t>
    </rPh>
    <rPh sb="5" eb="7">
      <t>ダイドコロ</t>
    </rPh>
    <phoneticPr fontId="4"/>
  </si>
  <si>
    <t>普通教室16</t>
    <rPh sb="0" eb="4">
      <t>フツウキョウシツ</t>
    </rPh>
    <phoneticPr fontId="4"/>
  </si>
  <si>
    <t>ホール</t>
  </si>
  <si>
    <t>ピロティ</t>
  </si>
  <si>
    <t>E1</t>
  </si>
  <si>
    <t>A1’</t>
  </si>
  <si>
    <t>埋込</t>
    <rPh sb="0" eb="2">
      <t>ウメコミ</t>
    </rPh>
    <phoneticPr fontId="4"/>
  </si>
  <si>
    <t>天井シーリング</t>
    <rPh sb="0" eb="2">
      <t>テンジョウ</t>
    </rPh>
    <phoneticPr fontId="4"/>
  </si>
  <si>
    <t>ポーチ灯</t>
    <rPh sb="3" eb="4">
      <t>トウ</t>
    </rPh>
    <phoneticPr fontId="4"/>
  </si>
  <si>
    <t>昇降口(部屋名不明1)</t>
    <rPh sb="0" eb="3">
      <t>ショウコウグチ</t>
    </rPh>
    <rPh sb="4" eb="9">
      <t>ヘヤメイフメイ</t>
    </rPh>
    <phoneticPr fontId="4"/>
  </si>
  <si>
    <t>㉕</t>
  </si>
  <si>
    <t>天吊り黒板灯</t>
    <rPh sb="0" eb="2">
      <t>テンツ</t>
    </rPh>
    <rPh sb="3" eb="6">
      <t>コクバントウ</t>
    </rPh>
    <phoneticPr fontId="4"/>
  </si>
  <si>
    <t>天吊り両笠トラフ</t>
    <rPh sb="0" eb="2">
      <t>テンツ</t>
    </rPh>
    <rPh sb="3" eb="5">
      <t>リョウカサ</t>
    </rPh>
    <phoneticPr fontId="4"/>
  </si>
  <si>
    <t>誘導灯（両面）</t>
    <rPh sb="0" eb="3">
      <t>ユウドウトウ</t>
    </rPh>
    <rPh sb="4" eb="6">
      <t>リョウメン</t>
    </rPh>
    <phoneticPr fontId="4"/>
  </si>
  <si>
    <t>シーリング</t>
  </si>
  <si>
    <t>HF32</t>
  </si>
  <si>
    <t>C級10型片面型</t>
  </si>
  <si>
    <t>階段フロア</t>
    <rPh sb="0" eb="2">
      <t>カイダン</t>
    </rPh>
    <phoneticPr fontId="4"/>
  </si>
  <si>
    <t>FL40、FL30</t>
  </si>
  <si>
    <t>C級10型両面型</t>
    <rPh sb="5" eb="7">
      <t>リョウメン</t>
    </rPh>
    <phoneticPr fontId="4"/>
  </si>
  <si>
    <t>資料室（旧図工室）</t>
    <rPh sb="0" eb="2">
      <t>シリョウ</t>
    </rPh>
    <rPh sb="2" eb="3">
      <t>シツ</t>
    </rPh>
    <rPh sb="4" eb="5">
      <t>キュウ</t>
    </rPh>
    <rPh sb="5" eb="8">
      <t>ズコウシツ</t>
    </rPh>
    <phoneticPr fontId="4"/>
  </si>
  <si>
    <t>メディアルーム（旧パソコン教室）</t>
    <rPh sb="8" eb="9">
      <t>キュウ</t>
    </rPh>
    <rPh sb="13" eb="15">
      <t>キョウシツ</t>
    </rPh>
    <phoneticPr fontId="4"/>
  </si>
  <si>
    <t>特別支援２</t>
    <rPh sb="0" eb="2">
      <t>トクベツ</t>
    </rPh>
    <rPh sb="2" eb="4">
      <t>シエン</t>
    </rPh>
    <phoneticPr fontId="4"/>
  </si>
  <si>
    <t>壁付型蛍光灯</t>
    <rPh sb="0" eb="1">
      <t>カベ</t>
    </rPh>
    <rPh sb="1" eb="2">
      <t>ヅケ</t>
    </rPh>
    <rPh sb="2" eb="3">
      <t>カタ</t>
    </rPh>
    <rPh sb="3" eb="6">
      <t>ケイコウトウ</t>
    </rPh>
    <phoneticPr fontId="4"/>
  </si>
  <si>
    <t>型笠トラフ</t>
    <rPh sb="0" eb="2">
      <t>カタカサ</t>
    </rPh>
    <phoneticPr fontId="4"/>
  </si>
  <si>
    <t>古河第七小学校</t>
    <rPh sb="0" eb="2">
      <t>フルカワ</t>
    </rPh>
    <rPh sb="2" eb="3">
      <t>ダイ</t>
    </rPh>
    <rPh sb="3" eb="4">
      <t>ナナ</t>
    </rPh>
    <rPh sb="4" eb="7">
      <t>ショウガッコウ</t>
    </rPh>
    <phoneticPr fontId="4"/>
  </si>
  <si>
    <t>古河第五小学校</t>
    <rPh sb="0" eb="2">
      <t>フルカワ</t>
    </rPh>
    <rPh sb="2" eb="4">
      <t>ダイゴ</t>
    </rPh>
    <rPh sb="4" eb="7">
      <t>ショウガッコウ</t>
    </rPh>
    <phoneticPr fontId="4"/>
  </si>
  <si>
    <t>準備室１</t>
    <rPh sb="0" eb="3">
      <t>ジュンビシツ</t>
    </rPh>
    <phoneticPr fontId="4"/>
  </si>
  <si>
    <t>PH</t>
  </si>
  <si>
    <t>A棟</t>
    <rPh sb="1" eb="2">
      <t>トウ</t>
    </rPh>
    <phoneticPr fontId="4"/>
  </si>
  <si>
    <t>生徒用トイレ女</t>
    <rPh sb="0" eb="3">
      <t>セイトヨウ</t>
    </rPh>
    <rPh sb="6" eb="7">
      <t>オンナ</t>
    </rPh>
    <phoneticPr fontId="4"/>
  </si>
  <si>
    <t>職員用トイレ女</t>
    <rPh sb="0" eb="3">
      <t>ショクインヨウ</t>
    </rPh>
    <rPh sb="6" eb="7">
      <t>オンナ</t>
    </rPh>
    <phoneticPr fontId="4"/>
  </si>
  <si>
    <t>教材室</t>
    <rPh sb="0" eb="3">
      <t>キョウザイシツ</t>
    </rPh>
    <phoneticPr fontId="4"/>
  </si>
  <si>
    <t>旧給食事務室</t>
    <rPh sb="0" eb="1">
      <t>キュウ</t>
    </rPh>
    <rPh sb="1" eb="3">
      <t>キュウショク</t>
    </rPh>
    <rPh sb="3" eb="6">
      <t>ジムシツ</t>
    </rPh>
    <phoneticPr fontId="4"/>
  </si>
  <si>
    <t>旧給食職員用トイレ</t>
    <rPh sb="0" eb="1">
      <t>キュウ</t>
    </rPh>
    <rPh sb="1" eb="3">
      <t>キュウショク</t>
    </rPh>
    <rPh sb="3" eb="6">
      <t>ショクインヨウ</t>
    </rPh>
    <phoneticPr fontId="4"/>
  </si>
  <si>
    <t>水飲み場</t>
    <rPh sb="0" eb="2">
      <t>ミズノ</t>
    </rPh>
    <rPh sb="3" eb="4">
      <t>バ</t>
    </rPh>
    <phoneticPr fontId="4"/>
  </si>
  <si>
    <t>旧給食検収室</t>
    <rPh sb="0" eb="1">
      <t>キュウ</t>
    </rPh>
    <rPh sb="1" eb="3">
      <t>キュウショク</t>
    </rPh>
    <rPh sb="3" eb="5">
      <t>ケンシュウ</t>
    </rPh>
    <rPh sb="5" eb="6">
      <t>シツ</t>
    </rPh>
    <phoneticPr fontId="4"/>
  </si>
  <si>
    <t>プールサイド側倉庫</t>
    <rPh sb="6" eb="7">
      <t>ガワ</t>
    </rPh>
    <rPh sb="7" eb="9">
      <t>ソウコ</t>
    </rPh>
    <phoneticPr fontId="4"/>
  </si>
  <si>
    <t>①・②・③</t>
  </si>
  <si>
    <t>外側トイレ</t>
    <rPh sb="0" eb="1">
      <t>ソト</t>
    </rPh>
    <rPh sb="1" eb="2">
      <t>ガワ</t>
    </rPh>
    <phoneticPr fontId="4"/>
  </si>
  <si>
    <t>1、1</t>
  </si>
  <si>
    <t>洗濯室</t>
    <rPh sb="0" eb="3">
      <t>センタクシツ</t>
    </rPh>
    <phoneticPr fontId="4"/>
  </si>
  <si>
    <t>直付け三色灯</t>
    <rPh sb="0" eb="2">
      <t>ジカツ</t>
    </rPh>
    <rPh sb="3" eb="5">
      <t>サンショク</t>
    </rPh>
    <rPh sb="5" eb="6">
      <t>トウ</t>
    </rPh>
    <phoneticPr fontId="4"/>
  </si>
  <si>
    <t>クールビーム投光器</t>
    <rPh sb="6" eb="9">
      <t>トウコウキ</t>
    </rPh>
    <phoneticPr fontId="4"/>
  </si>
  <si>
    <t>直付け</t>
    <rPh sb="0" eb="2">
      <t>ジカツ</t>
    </rPh>
    <phoneticPr fontId="4"/>
  </si>
  <si>
    <t>天吊りトラフ</t>
    <rPh sb="0" eb="2">
      <t>テンツ</t>
    </rPh>
    <phoneticPr fontId="4"/>
  </si>
  <si>
    <t>68W</t>
  </si>
  <si>
    <r>
      <t>埋込型</t>
    </r>
    <r>
      <rPr>
        <sz val="11"/>
        <rFont val="Meiryo UI"/>
        <family val="3"/>
        <charset val="128"/>
      </rPr>
      <t>黒板灯</t>
    </r>
    <rPh sb="0" eb="3">
      <t>ウメコミガタ</t>
    </rPh>
    <rPh sb="3" eb="5">
      <t>コクバン</t>
    </rPh>
    <rPh sb="5" eb="6">
      <t>トウ</t>
    </rPh>
    <phoneticPr fontId="4"/>
  </si>
  <si>
    <t>日本語指導教室(CRN06)</t>
    <rPh sb="0" eb="3">
      <t>ニホンゴ</t>
    </rPh>
    <rPh sb="3" eb="5">
      <t>シドウ</t>
    </rPh>
    <rPh sb="5" eb="7">
      <t>キョウシツ</t>
    </rPh>
    <phoneticPr fontId="4"/>
  </si>
  <si>
    <t>F31L</t>
  </si>
  <si>
    <t>準備室（図工）</t>
    <rPh sb="0" eb="3">
      <t>ジュンビシツ</t>
    </rPh>
    <rPh sb="4" eb="6">
      <t>ズコウ</t>
    </rPh>
    <phoneticPr fontId="4"/>
  </si>
  <si>
    <t>古河第六小学校</t>
    <rPh sb="0" eb="2">
      <t>フルカワ</t>
    </rPh>
    <rPh sb="2" eb="3">
      <t>ダイ</t>
    </rPh>
    <rPh sb="3" eb="4">
      <t>ロク</t>
    </rPh>
    <rPh sb="4" eb="7">
      <t>ショウガッコウ</t>
    </rPh>
    <phoneticPr fontId="4"/>
  </si>
  <si>
    <t>第六小学校</t>
    <rPh sb="0" eb="1">
      <t>ダイ</t>
    </rPh>
    <rPh sb="1" eb="2">
      <t>ロク</t>
    </rPh>
    <rPh sb="2" eb="5">
      <t>ショウガッコウ</t>
    </rPh>
    <phoneticPr fontId="4"/>
  </si>
  <si>
    <t>⑮</t>
  </si>
  <si>
    <t>B'</t>
  </si>
  <si>
    <t>倉庫5</t>
    <rPh sb="0" eb="2">
      <t>ソウコ</t>
    </rPh>
    <phoneticPr fontId="4"/>
  </si>
  <si>
    <t>少人数学習室</t>
    <rPh sb="0" eb="3">
      <t>ショウニンズウ</t>
    </rPh>
    <rPh sb="3" eb="6">
      <t>ガクシュウシツ</t>
    </rPh>
    <phoneticPr fontId="4"/>
  </si>
  <si>
    <t>特別支援3</t>
    <rPh sb="0" eb="4">
      <t>トクベツシエン</t>
    </rPh>
    <phoneticPr fontId="4"/>
  </si>
  <si>
    <t>特別支援1</t>
    <rPh sb="0" eb="4">
      <t>トクベツシエン</t>
    </rPh>
    <phoneticPr fontId="4"/>
  </si>
  <si>
    <t>便所(2)</t>
    <rPh sb="0" eb="2">
      <t>ベンジョ</t>
    </rPh>
    <phoneticPr fontId="4"/>
  </si>
  <si>
    <t>多目的トイレ</t>
    <rPh sb="0" eb="3">
      <t>タモクテキ</t>
    </rPh>
    <phoneticPr fontId="4"/>
  </si>
  <si>
    <t>倉庫4</t>
    <rPh sb="0" eb="2">
      <t>ソウコ</t>
    </rPh>
    <phoneticPr fontId="4"/>
  </si>
  <si>
    <t>PS</t>
  </si>
  <si>
    <t>直付下面開放型ベースライト</t>
    <rPh sb="0" eb="2">
      <t>ジカヅ</t>
    </rPh>
    <rPh sb="2" eb="4">
      <t>シタメン</t>
    </rPh>
    <rPh sb="4" eb="7">
      <t>カイホウガタ</t>
    </rPh>
    <phoneticPr fontId="4"/>
  </si>
  <si>
    <t>WC（女）1</t>
    <rPh sb="3" eb="4">
      <t>オンナ</t>
    </rPh>
    <phoneticPr fontId="4"/>
  </si>
  <si>
    <t>WC（男）1</t>
    <rPh sb="3" eb="4">
      <t>オトコ</t>
    </rPh>
    <phoneticPr fontId="4"/>
  </si>
  <si>
    <t>LED済 LRS1-950LM-LN（H29交換済）</t>
  </si>
  <si>
    <t>六小プラザ</t>
    <rPh sb="0" eb="1">
      <t>ロク</t>
    </rPh>
    <rPh sb="1" eb="2">
      <t>ショウ</t>
    </rPh>
    <phoneticPr fontId="4"/>
  </si>
  <si>
    <t>WC（男）職員用</t>
    <rPh sb="3" eb="4">
      <t>オトコ</t>
    </rPh>
    <rPh sb="5" eb="8">
      <t>ショクインヨウ</t>
    </rPh>
    <phoneticPr fontId="4"/>
  </si>
  <si>
    <t>WC（女）職員用</t>
    <rPh sb="3" eb="4">
      <t>オンナ</t>
    </rPh>
    <rPh sb="5" eb="8">
      <t>ショクインヨウ</t>
    </rPh>
    <phoneticPr fontId="4"/>
  </si>
  <si>
    <t>埋込下面開放逆富士型</t>
    <rPh sb="0" eb="2">
      <t>ウメコミ</t>
    </rPh>
    <rPh sb="2" eb="3">
      <t>シタ</t>
    </rPh>
    <rPh sb="3" eb="4">
      <t>メン</t>
    </rPh>
    <rPh sb="4" eb="6">
      <t>カイホウ</t>
    </rPh>
    <rPh sb="6" eb="7">
      <t>ギャク</t>
    </rPh>
    <rPh sb="7" eb="9">
      <t>フジ</t>
    </rPh>
    <rPh sb="9" eb="10">
      <t>ガタ</t>
    </rPh>
    <phoneticPr fontId="4"/>
  </si>
  <si>
    <t>消火ポンプ室</t>
    <rPh sb="0" eb="2">
      <t>ショウカ</t>
    </rPh>
    <rPh sb="5" eb="6">
      <t>シツ</t>
    </rPh>
    <phoneticPr fontId="4"/>
  </si>
  <si>
    <t>階段2前廊下</t>
    <rPh sb="0" eb="2">
      <t>カイダン</t>
    </rPh>
    <rPh sb="3" eb="4">
      <t>マエ</t>
    </rPh>
    <rPh sb="4" eb="6">
      <t>ロウカ</t>
    </rPh>
    <phoneticPr fontId="4"/>
  </si>
  <si>
    <t>金工室</t>
    <rPh sb="0" eb="2">
      <t>キンコウ</t>
    </rPh>
    <rPh sb="2" eb="3">
      <t>シツ</t>
    </rPh>
    <phoneticPr fontId="4"/>
  </si>
  <si>
    <t>2B</t>
  </si>
  <si>
    <t>階段2</t>
    <rPh sb="0" eb="2">
      <t>カイダン</t>
    </rPh>
    <phoneticPr fontId="4"/>
  </si>
  <si>
    <t>職員男子便所</t>
    <rPh sb="0" eb="2">
      <t>ショクイン</t>
    </rPh>
    <rPh sb="2" eb="4">
      <t>ダンシ</t>
    </rPh>
    <rPh sb="4" eb="6">
      <t>ベンジョ</t>
    </rPh>
    <phoneticPr fontId="4"/>
  </si>
  <si>
    <t>ESP</t>
  </si>
  <si>
    <t>廊下・階段</t>
    <rPh sb="0" eb="2">
      <t>ロウカ</t>
    </rPh>
    <rPh sb="3" eb="5">
      <t>カイダン</t>
    </rPh>
    <phoneticPr fontId="4"/>
  </si>
  <si>
    <t>職員入口</t>
    <rPh sb="0" eb="3">
      <t>ショクインイ</t>
    </rPh>
    <rPh sb="3" eb="4">
      <t>グチ</t>
    </rPh>
    <phoneticPr fontId="4"/>
  </si>
  <si>
    <t>階段4</t>
    <rPh sb="0" eb="2">
      <t>カイダン</t>
    </rPh>
    <phoneticPr fontId="4"/>
  </si>
  <si>
    <t>直付逆富士</t>
    <rPh sb="0" eb="2">
      <t>ジカヅ</t>
    </rPh>
    <rPh sb="2" eb="5">
      <t>ギャクフジ</t>
    </rPh>
    <phoneticPr fontId="4"/>
  </si>
  <si>
    <t>WC</t>
  </si>
  <si>
    <t>更衣</t>
    <rPh sb="0" eb="2">
      <t>コウイ</t>
    </rPh>
    <phoneticPr fontId="4"/>
  </si>
  <si>
    <t>部屋名不明1</t>
    <rPh sb="0" eb="5">
      <t>ヘヤメイフメイ</t>
    </rPh>
    <phoneticPr fontId="4"/>
  </si>
  <si>
    <t>前室</t>
    <rPh sb="0" eb="2">
      <t>マエシツ</t>
    </rPh>
    <phoneticPr fontId="4"/>
  </si>
  <si>
    <t>シャワー＆WC</t>
  </si>
  <si>
    <t>高天井照明</t>
    <rPh sb="0" eb="3">
      <t>タカテンジョウ</t>
    </rPh>
    <rPh sb="3" eb="5">
      <t>ショウメイ</t>
    </rPh>
    <phoneticPr fontId="4"/>
  </si>
  <si>
    <t>相談室</t>
    <rPh sb="0" eb="2">
      <t>ソウダン</t>
    </rPh>
    <rPh sb="2" eb="3">
      <t>シツ</t>
    </rPh>
    <phoneticPr fontId="4"/>
  </si>
  <si>
    <t>廊下（V2-V4）</t>
    <rPh sb="0" eb="2">
      <t>ロウカ</t>
    </rPh>
    <phoneticPr fontId="4"/>
  </si>
  <si>
    <t>一般教室６</t>
    <rPh sb="0" eb="2">
      <t>イッパン</t>
    </rPh>
    <rPh sb="2" eb="4">
      <t>キョウシツ</t>
    </rPh>
    <phoneticPr fontId="4"/>
  </si>
  <si>
    <t>廊下（V5-V7）</t>
    <rPh sb="0" eb="2">
      <t>ロウカ</t>
    </rPh>
    <phoneticPr fontId="4"/>
  </si>
  <si>
    <t>3-1</t>
  </si>
  <si>
    <t>シャワー室</t>
    <rPh sb="4" eb="5">
      <t>シツ</t>
    </rPh>
    <phoneticPr fontId="4"/>
  </si>
  <si>
    <t>3-2</t>
  </si>
  <si>
    <t>3-3</t>
  </si>
  <si>
    <t>2-1</t>
  </si>
  <si>
    <t>パソコン室</t>
    <rPh sb="4" eb="5">
      <t>シツ</t>
    </rPh>
    <phoneticPr fontId="4"/>
  </si>
  <si>
    <t>d</t>
  </si>
  <si>
    <t>1-1</t>
  </si>
  <si>
    <t>教材室(部屋名不明5)</t>
    <rPh sb="0" eb="2">
      <t>キョウザイ</t>
    </rPh>
    <rPh sb="2" eb="3">
      <t>シツ</t>
    </rPh>
    <rPh sb="4" eb="9">
      <t>ヘヤメイフメイ</t>
    </rPh>
    <phoneticPr fontId="4"/>
  </si>
  <si>
    <t>1-2</t>
  </si>
  <si>
    <t>少人数指導室</t>
    <rPh sb="0" eb="3">
      <t>ショウニンズウ</t>
    </rPh>
    <rPh sb="3" eb="6">
      <t>シドウシツ</t>
    </rPh>
    <phoneticPr fontId="4"/>
  </si>
  <si>
    <t>直付下面開放</t>
    <rPh sb="0" eb="2">
      <t>ジカヅ</t>
    </rPh>
    <rPh sb="2" eb="6">
      <t>カメンカイホウ</t>
    </rPh>
    <phoneticPr fontId="4"/>
  </si>
  <si>
    <t>トイレ東</t>
    <rPh sb="3" eb="4">
      <t>ヒガシ</t>
    </rPh>
    <phoneticPr fontId="4"/>
  </si>
  <si>
    <t>昇降口　屋外</t>
    <rPh sb="0" eb="3">
      <t>ショウコウグチ</t>
    </rPh>
    <rPh sb="4" eb="6">
      <t>オクガイ</t>
    </rPh>
    <phoneticPr fontId="4"/>
  </si>
  <si>
    <t>調整室</t>
    <rPh sb="0" eb="2">
      <t>チョウセイ</t>
    </rPh>
    <rPh sb="2" eb="3">
      <t>シツ</t>
    </rPh>
    <phoneticPr fontId="4"/>
  </si>
  <si>
    <t>2-3</t>
  </si>
  <si>
    <t>準備室（理科）</t>
    <rPh sb="0" eb="3">
      <t>ジュンビシツ</t>
    </rPh>
    <rPh sb="4" eb="6">
      <t>リカ</t>
    </rPh>
    <phoneticPr fontId="4"/>
  </si>
  <si>
    <t>直付ルーバー付</t>
  </si>
  <si>
    <t>階段１・２</t>
    <rPh sb="0" eb="2">
      <t>カイダン</t>
    </rPh>
    <phoneticPr fontId="4"/>
  </si>
  <si>
    <t>6-1</t>
  </si>
  <si>
    <t>直付XLX450AENCLE9相当5200lm（H28交換済）</t>
  </si>
  <si>
    <t>6-2</t>
  </si>
  <si>
    <t>6-3</t>
  </si>
  <si>
    <t>準備室（音楽）</t>
    <rPh sb="0" eb="3">
      <t>ジュンビシツ</t>
    </rPh>
    <rPh sb="4" eb="6">
      <t>オンガク</t>
    </rPh>
    <phoneticPr fontId="4"/>
  </si>
  <si>
    <t>天井埋込型丸形シーリングライト</t>
  </si>
  <si>
    <t>配膳</t>
    <rPh sb="0" eb="2">
      <t>ハイゼン</t>
    </rPh>
    <phoneticPr fontId="4"/>
  </si>
  <si>
    <t>4-1</t>
  </si>
  <si>
    <t>東階段</t>
    <rPh sb="0" eb="1">
      <t>ヒガシ</t>
    </rPh>
    <rPh sb="1" eb="3">
      <t>カイダン</t>
    </rPh>
    <phoneticPr fontId="4"/>
  </si>
  <si>
    <t>通路誘導灯</t>
    <rPh sb="0" eb="2">
      <t>ツウロ</t>
    </rPh>
    <rPh sb="2" eb="5">
      <t>ユウドウトウ</t>
    </rPh>
    <phoneticPr fontId="4"/>
  </si>
  <si>
    <t>4-2</t>
  </si>
  <si>
    <t>不明</t>
    <rPh sb="0" eb="2">
      <t>フメイ</t>
    </rPh>
    <phoneticPr fontId="4"/>
  </si>
  <si>
    <t>5-1</t>
  </si>
  <si>
    <t>5-2</t>
  </si>
  <si>
    <t>5-3</t>
  </si>
  <si>
    <t>準備室（家庭科）</t>
    <rPh sb="0" eb="3">
      <t>ジュンビシツ</t>
    </rPh>
    <rPh sb="4" eb="7">
      <t>カテイカ</t>
    </rPh>
    <phoneticPr fontId="4"/>
  </si>
  <si>
    <t>階段ブラケット</t>
    <rPh sb="0" eb="2">
      <t>カイダン</t>
    </rPh>
    <phoneticPr fontId="4"/>
  </si>
  <si>
    <t>少人数指導室</t>
    <rPh sb="0" eb="6">
      <t>ショウニンズウシドウシツ</t>
    </rPh>
    <phoneticPr fontId="4"/>
  </si>
  <si>
    <t>休憩室前室</t>
    <rPh sb="0" eb="3">
      <t>キュウケイシツ</t>
    </rPh>
    <rPh sb="3" eb="5">
      <t>ゼンシツ</t>
    </rPh>
    <phoneticPr fontId="4"/>
  </si>
  <si>
    <t>屋外便所</t>
    <rPh sb="0" eb="2">
      <t>オクガイ</t>
    </rPh>
    <rPh sb="2" eb="4">
      <t>ベンジョ</t>
    </rPh>
    <phoneticPr fontId="4"/>
  </si>
  <si>
    <t>T31</t>
  </si>
  <si>
    <t>SP-8</t>
  </si>
  <si>
    <t>SP1-2</t>
  </si>
  <si>
    <t>部室9室</t>
    <rPh sb="0" eb="2">
      <t>ブシツ</t>
    </rPh>
    <rPh sb="3" eb="4">
      <t>シツ</t>
    </rPh>
    <phoneticPr fontId="4"/>
  </si>
  <si>
    <t>柔道場</t>
    <rPh sb="0" eb="3">
      <t>ジュウドウジョウ</t>
    </rPh>
    <phoneticPr fontId="4"/>
  </si>
  <si>
    <t>ピット</t>
  </si>
  <si>
    <t>E31</t>
  </si>
  <si>
    <t>SP2</t>
  </si>
  <si>
    <t>XBa</t>
  </si>
  <si>
    <t>H33</t>
  </si>
  <si>
    <t>d31</t>
  </si>
  <si>
    <t>軒先</t>
    <rPh sb="0" eb="2">
      <t>ノキサキ</t>
    </rPh>
    <phoneticPr fontId="4"/>
  </si>
  <si>
    <t>T11</t>
  </si>
  <si>
    <t>XXBa</t>
  </si>
  <si>
    <t>E2</t>
  </si>
  <si>
    <t>d42L</t>
  </si>
  <si>
    <t>SP8</t>
  </si>
  <si>
    <t>F32</t>
  </si>
  <si>
    <t>SP5</t>
  </si>
  <si>
    <t>普通教室９</t>
    <rPh sb="0" eb="4">
      <t>フツウキョウシツ</t>
    </rPh>
    <phoneticPr fontId="4"/>
  </si>
  <si>
    <t>直付下面ルーバー付</t>
  </si>
  <si>
    <t>片面</t>
    <rPh sb="0" eb="2">
      <t>カタメン</t>
    </rPh>
    <phoneticPr fontId="4"/>
  </si>
  <si>
    <t>普通教室(部屋名不明2)</t>
    <rPh sb="0" eb="2">
      <t>フツウ</t>
    </rPh>
    <rPh sb="2" eb="4">
      <t>キョウシツ</t>
    </rPh>
    <rPh sb="5" eb="10">
      <t>ヘヤメイフメイ</t>
    </rPh>
    <phoneticPr fontId="4"/>
  </si>
  <si>
    <t>K31</t>
  </si>
  <si>
    <t>男子職員洗面</t>
    <rPh sb="0" eb="2">
      <t>ダンシ</t>
    </rPh>
    <rPh sb="2" eb="4">
      <t>ショクイン</t>
    </rPh>
    <rPh sb="4" eb="6">
      <t>センメン</t>
    </rPh>
    <phoneticPr fontId="4"/>
  </si>
  <si>
    <t>I32</t>
  </si>
  <si>
    <t>CR５０１</t>
  </si>
  <si>
    <t>I12</t>
  </si>
  <si>
    <t>女子トイレ１</t>
    <rPh sb="0" eb="2">
      <t>ジョシ</t>
    </rPh>
    <phoneticPr fontId="4"/>
  </si>
  <si>
    <t>E32</t>
  </si>
  <si>
    <t>ローカ相談室前</t>
    <rPh sb="3" eb="6">
      <t>ソウダンシツ</t>
    </rPh>
    <rPh sb="6" eb="7">
      <t>マエ</t>
    </rPh>
    <phoneticPr fontId="4"/>
  </si>
  <si>
    <t>H33L</t>
  </si>
  <si>
    <t>SP6-2</t>
  </si>
  <si>
    <t>RH</t>
  </si>
  <si>
    <t>c30e</t>
  </si>
  <si>
    <t>500W</t>
  </si>
  <si>
    <t>SP13</t>
  </si>
  <si>
    <t>普通教室脇</t>
    <rPh sb="0" eb="2">
      <t>フツウ</t>
    </rPh>
    <rPh sb="2" eb="4">
      <t>キョウシツ</t>
    </rPh>
    <rPh sb="4" eb="5">
      <t>ワキ</t>
    </rPh>
    <phoneticPr fontId="4"/>
  </si>
  <si>
    <t>Br31W</t>
  </si>
  <si>
    <t>K31W</t>
  </si>
  <si>
    <t>M’</t>
  </si>
  <si>
    <t>記号なし</t>
    <rPh sb="0" eb="2">
      <t>キゴウ</t>
    </rPh>
    <phoneticPr fontId="4"/>
  </si>
  <si>
    <t>非常灯</t>
    <rPh sb="0" eb="3">
      <t>ヒジョウトウ</t>
    </rPh>
    <phoneticPr fontId="4"/>
  </si>
  <si>
    <t>釈迦小学校</t>
    <rPh sb="0" eb="5">
      <t>シャカショウガッコウ</t>
    </rPh>
    <phoneticPr fontId="4"/>
  </si>
  <si>
    <t>LED交換済→NNN72065ZLE9（H26交換）</t>
  </si>
  <si>
    <t>直付XLX460AENZLE9相当6900lm（R1交換済）</t>
  </si>
  <si>
    <t>セード灯</t>
    <rPh sb="3" eb="4">
      <t>トウ</t>
    </rPh>
    <phoneticPr fontId="4"/>
  </si>
  <si>
    <t>ウォールライト</t>
  </si>
  <si>
    <t>器具不明</t>
    <rPh sb="0" eb="4">
      <t>キグフメイ</t>
    </rPh>
    <phoneticPr fontId="4"/>
  </si>
  <si>
    <t>LED済（B級BH型）</t>
    <rPh sb="3" eb="4">
      <t>スミ</t>
    </rPh>
    <rPh sb="6" eb="7">
      <t>キュウ</t>
    </rPh>
    <rPh sb="9" eb="10">
      <t>カタ</t>
    </rPh>
    <phoneticPr fontId="4"/>
  </si>
  <si>
    <t>FHSC20</t>
  </si>
  <si>
    <t>普通教室3-3</t>
    <rPh sb="0" eb="4">
      <t>フツウキョウシツ</t>
    </rPh>
    <phoneticPr fontId="4"/>
  </si>
  <si>
    <t>１階学習室</t>
    <rPh sb="1" eb="2">
      <t>カイ</t>
    </rPh>
    <rPh sb="2" eb="5">
      <t>ガクシュウシツ</t>
    </rPh>
    <phoneticPr fontId="4"/>
  </si>
  <si>
    <t>LED済（HID91.0W相当）</t>
    <rPh sb="3" eb="4">
      <t>スミ</t>
    </rPh>
    <rPh sb="13" eb="15">
      <t>ソウトウ</t>
    </rPh>
    <phoneticPr fontId="4"/>
  </si>
  <si>
    <t>学年職員室</t>
    <rPh sb="0" eb="2">
      <t>ガクネン</t>
    </rPh>
    <rPh sb="2" eb="5">
      <t>ショクインシツ</t>
    </rPh>
    <phoneticPr fontId="4"/>
  </si>
  <si>
    <t>西東校舎</t>
    <rPh sb="0" eb="1">
      <t>ニシ</t>
    </rPh>
    <rPh sb="1" eb="2">
      <t>ヒガシ</t>
    </rPh>
    <rPh sb="2" eb="4">
      <t>コウシャ</t>
    </rPh>
    <phoneticPr fontId="4"/>
  </si>
  <si>
    <t>WP　厨房用高温器具</t>
  </si>
  <si>
    <t>30W</t>
  </si>
  <si>
    <t>屋外階段</t>
    <rPh sb="0" eb="2">
      <t>オクガイ</t>
    </rPh>
    <rPh sb="2" eb="4">
      <t>カイダン</t>
    </rPh>
    <phoneticPr fontId="4"/>
  </si>
  <si>
    <t>Q</t>
  </si>
  <si>
    <t>CDM-T35</t>
  </si>
  <si>
    <t>直付吊下げペンダント型</t>
    <rPh sb="0" eb="2">
      <t>ジカヅ</t>
    </rPh>
    <rPh sb="2" eb="4">
      <t>ツリサ</t>
    </rPh>
    <rPh sb="10" eb="11">
      <t>ガタ</t>
    </rPh>
    <phoneticPr fontId="4"/>
  </si>
  <si>
    <t>総和北中学校</t>
    <rPh sb="0" eb="2">
      <t>ソウワ</t>
    </rPh>
    <rPh sb="2" eb="3">
      <t>キタ</t>
    </rPh>
    <rPh sb="3" eb="6">
      <t>チュウガッコウ</t>
    </rPh>
    <phoneticPr fontId="4"/>
  </si>
  <si>
    <t>FDL13</t>
  </si>
  <si>
    <t>特殊学級（言語）２</t>
    <rPh sb="0" eb="4">
      <t>トクシュガッキュウ</t>
    </rPh>
    <rPh sb="5" eb="7">
      <t>ゲンゴ</t>
    </rPh>
    <phoneticPr fontId="4"/>
  </si>
  <si>
    <t>男子トイレ　西</t>
    <rPh sb="0" eb="2">
      <t>ダンシ</t>
    </rPh>
    <rPh sb="6" eb="7">
      <t>ニシ</t>
    </rPh>
    <phoneticPr fontId="4"/>
  </si>
  <si>
    <t>教室2</t>
    <rPh sb="0" eb="2">
      <t>キョウシツ</t>
    </rPh>
    <phoneticPr fontId="4"/>
  </si>
  <si>
    <r>
      <t>器楽</t>
    </r>
    <r>
      <rPr>
        <sz val="11"/>
        <rFont val="Meiryo UI"/>
        <family val="3"/>
        <charset val="128"/>
      </rPr>
      <t>室</t>
    </r>
    <rPh sb="0" eb="2">
      <t>キガク</t>
    </rPh>
    <rPh sb="2" eb="3">
      <t>シツ</t>
    </rPh>
    <phoneticPr fontId="4"/>
  </si>
  <si>
    <t>H’</t>
  </si>
  <si>
    <t>八俣小学校</t>
    <rPh sb="0" eb="2">
      <t>ハチマタ</t>
    </rPh>
    <rPh sb="2" eb="5">
      <t>ショウガッコウ</t>
    </rPh>
    <phoneticPr fontId="4"/>
  </si>
  <si>
    <t>第七小学校</t>
    <rPh sb="0" eb="1">
      <t>ダイ</t>
    </rPh>
    <rPh sb="1" eb="2">
      <t>ナナ</t>
    </rPh>
    <rPh sb="2" eb="5">
      <t>ショウガッコウ</t>
    </rPh>
    <phoneticPr fontId="4"/>
  </si>
  <si>
    <t>女子便所６</t>
    <rPh sb="0" eb="4">
      <t>ジョシベンジョ</t>
    </rPh>
    <phoneticPr fontId="4"/>
  </si>
  <si>
    <t>⑥</t>
  </si>
  <si>
    <t>③⑦</t>
  </si>
  <si>
    <t>ブラケットWP</t>
  </si>
  <si>
    <t>③</t>
  </si>
  <si>
    <t>⑯</t>
  </si>
  <si>
    <t>RF</t>
  </si>
  <si>
    <t>校舎棟（北棟）</t>
    <rPh sb="0" eb="3">
      <t>コウシャトウ</t>
    </rPh>
    <rPh sb="4" eb="6">
      <t>キタトウ</t>
    </rPh>
    <phoneticPr fontId="4"/>
  </si>
  <si>
    <t>校舎棟（南棟）</t>
    <rPh sb="0" eb="3">
      <t>コウシャトウ</t>
    </rPh>
    <rPh sb="4" eb="5">
      <t>ミナミ</t>
    </rPh>
    <rPh sb="5" eb="6">
      <t>トウ</t>
    </rPh>
    <phoneticPr fontId="4"/>
  </si>
  <si>
    <r>
      <t>廊下</t>
    </r>
    <r>
      <rPr>
        <strike/>
        <sz val="11"/>
        <rFont val="Meiryo UI"/>
        <family val="3"/>
        <charset val="128"/>
      </rPr>
      <t>西階段</t>
    </r>
    <rPh sb="0" eb="2">
      <t>ロウカ</t>
    </rPh>
    <rPh sb="2" eb="5">
      <t>ニシカイダン</t>
    </rPh>
    <phoneticPr fontId="4"/>
  </si>
  <si>
    <t>普通教室(部屋名不明3)</t>
    <rPh sb="0" eb="2">
      <t>フツウ</t>
    </rPh>
    <rPh sb="2" eb="4">
      <t>キョウシツ</t>
    </rPh>
    <rPh sb="5" eb="10">
      <t>ヘヤメイフメイ</t>
    </rPh>
    <phoneticPr fontId="4"/>
  </si>
  <si>
    <t>東　男子トイレ</t>
    <rPh sb="0" eb="1">
      <t>ヒガシ</t>
    </rPh>
    <rPh sb="2" eb="4">
      <t>ダンシ</t>
    </rPh>
    <phoneticPr fontId="4"/>
  </si>
  <si>
    <t>手洗い所</t>
    <rPh sb="0" eb="2">
      <t>テアラ</t>
    </rPh>
    <rPh sb="3" eb="4">
      <t>ショ</t>
    </rPh>
    <phoneticPr fontId="4"/>
  </si>
  <si>
    <t>普通教室(部屋名不明1)</t>
    <rPh sb="0" eb="2">
      <t>フツウ</t>
    </rPh>
    <rPh sb="2" eb="4">
      <t>キョウシツ</t>
    </rPh>
    <rPh sb="5" eb="10">
      <t>ヘヤメイフメイ</t>
    </rPh>
    <phoneticPr fontId="4"/>
  </si>
  <si>
    <t>普通教室(部屋名不明4)</t>
    <rPh sb="0" eb="2">
      <t>フツウ</t>
    </rPh>
    <rPh sb="2" eb="4">
      <t>キョウシツ</t>
    </rPh>
    <rPh sb="5" eb="10">
      <t>ヘヤメイフメイ</t>
    </rPh>
    <phoneticPr fontId="4"/>
  </si>
  <si>
    <t>直付トラフ蛍光灯</t>
    <rPh sb="0" eb="2">
      <t>ジカヅ</t>
    </rPh>
    <rPh sb="5" eb="8">
      <t>ケイコウトウ</t>
    </rPh>
    <phoneticPr fontId="4"/>
  </si>
  <si>
    <t>昇降口父兄用含む</t>
    <rPh sb="0" eb="3">
      <t>ショウコウグチ</t>
    </rPh>
    <rPh sb="3" eb="6">
      <t>フケイヨウ</t>
    </rPh>
    <rPh sb="6" eb="7">
      <t>フク</t>
    </rPh>
    <phoneticPr fontId="4"/>
  </si>
  <si>
    <t>普通教室（知的）</t>
    <rPh sb="0" eb="4">
      <t>フツウキョウシツ</t>
    </rPh>
    <rPh sb="5" eb="7">
      <t>チテキ</t>
    </rPh>
    <phoneticPr fontId="4"/>
  </si>
  <si>
    <t>資料室</t>
    <rPh sb="0" eb="2">
      <t>シリョウ</t>
    </rPh>
    <rPh sb="2" eb="3">
      <t>シツ</t>
    </rPh>
    <phoneticPr fontId="4"/>
  </si>
  <si>
    <t>校舎北棟</t>
    <rPh sb="0" eb="2">
      <t>コウシャ</t>
    </rPh>
    <rPh sb="2" eb="4">
      <t>キタトウ</t>
    </rPh>
    <phoneticPr fontId="4"/>
  </si>
  <si>
    <t>西階段</t>
    <rPh sb="0" eb="1">
      <t>ニシ</t>
    </rPh>
    <rPh sb="1" eb="3">
      <t>カイダン</t>
    </rPh>
    <phoneticPr fontId="4"/>
  </si>
  <si>
    <t>V42</t>
  </si>
  <si>
    <t>釈迦小学校</t>
    <rPh sb="0" eb="2">
      <t>シャカ</t>
    </rPh>
    <rPh sb="2" eb="5">
      <t>ショウガッコウ</t>
    </rPh>
    <phoneticPr fontId="4"/>
  </si>
  <si>
    <t>少人数教室(CRN05)</t>
    <rPh sb="0" eb="3">
      <t>ショウニンズウ</t>
    </rPh>
    <rPh sb="3" eb="5">
      <t>キョウシツ</t>
    </rPh>
    <phoneticPr fontId="4"/>
  </si>
  <si>
    <t>V22</t>
  </si>
  <si>
    <t>A-埋</t>
    <rPh sb="2" eb="3">
      <t>ウ</t>
    </rPh>
    <phoneticPr fontId="4"/>
  </si>
  <si>
    <t>S1</t>
  </si>
  <si>
    <t>F41</t>
  </si>
  <si>
    <t>X</t>
  </si>
  <si>
    <t>A63-1</t>
  </si>
  <si>
    <t>直付型LED灯</t>
    <rPh sb="0" eb="2">
      <t>ジカヅ</t>
    </rPh>
    <rPh sb="2" eb="3">
      <t>カタ</t>
    </rPh>
    <rPh sb="6" eb="7">
      <t>トウ</t>
    </rPh>
    <phoneticPr fontId="4"/>
  </si>
  <si>
    <t>通路誘導灯</t>
    <rPh sb="0" eb="5">
      <t>ツウロユウドウトウ</t>
    </rPh>
    <phoneticPr fontId="4"/>
  </si>
  <si>
    <t>壁付アクリルカバー灯</t>
  </si>
  <si>
    <t>FHF63</t>
  </si>
  <si>
    <t>LED23.3W</t>
  </si>
  <si>
    <t>FHF20</t>
  </si>
  <si>
    <t>教室4</t>
    <rPh sb="0" eb="2">
      <t>キョウシツ</t>
    </rPh>
    <phoneticPr fontId="4"/>
  </si>
  <si>
    <t>交換対象</t>
    <rPh sb="0" eb="2">
      <t>コウカン</t>
    </rPh>
    <rPh sb="2" eb="4">
      <t>タイショウ</t>
    </rPh>
    <phoneticPr fontId="4"/>
  </si>
  <si>
    <t>教室2（東側）</t>
    <rPh sb="0" eb="2">
      <t>キョウシツ</t>
    </rPh>
    <rPh sb="4" eb="5">
      <t>ヒガシ</t>
    </rPh>
    <rPh sb="5" eb="6">
      <t>ガワ</t>
    </rPh>
    <phoneticPr fontId="4"/>
  </si>
  <si>
    <t>BT内蔵　両面</t>
    <rPh sb="2" eb="4">
      <t>ナイゾウ</t>
    </rPh>
    <rPh sb="5" eb="7">
      <t>リョウメン</t>
    </rPh>
    <phoneticPr fontId="4"/>
  </si>
  <si>
    <t>洗面灯</t>
    <rPh sb="0" eb="2">
      <t>センメン</t>
    </rPh>
    <rPh sb="2" eb="3">
      <t>トウ</t>
    </rPh>
    <phoneticPr fontId="4"/>
  </si>
  <si>
    <t>㉞</t>
  </si>
  <si>
    <t>普通教室9</t>
    <rPh sb="0" eb="2">
      <t>フツウ</t>
    </rPh>
    <rPh sb="2" eb="4">
      <t>キョウシツ</t>
    </rPh>
    <phoneticPr fontId="4"/>
  </si>
  <si>
    <t>校長室兼応接室</t>
    <rPh sb="0" eb="3">
      <t>コウチョウシツ</t>
    </rPh>
    <rPh sb="3" eb="4">
      <t>ケン</t>
    </rPh>
    <rPh sb="4" eb="7">
      <t>オウセツシツ</t>
    </rPh>
    <phoneticPr fontId="4"/>
  </si>
  <si>
    <t>家庭科室（調理）</t>
    <rPh sb="0" eb="3">
      <t>カテイカ</t>
    </rPh>
    <rPh sb="3" eb="4">
      <t>シツ</t>
    </rPh>
    <rPh sb="5" eb="7">
      <t>チョウリ</t>
    </rPh>
    <phoneticPr fontId="4"/>
  </si>
  <si>
    <t>I1</t>
  </si>
  <si>
    <t>増築棟</t>
    <rPh sb="0" eb="2">
      <t>ゾウチク</t>
    </rPh>
    <rPh sb="2" eb="3">
      <t>トウ</t>
    </rPh>
    <phoneticPr fontId="4"/>
  </si>
  <si>
    <t>下辺見小学校</t>
    <rPh sb="0" eb="1">
      <t>シタ</t>
    </rPh>
    <rPh sb="1" eb="3">
      <t>ヘンミ</t>
    </rPh>
    <rPh sb="3" eb="6">
      <t>ショウガッコウ</t>
    </rPh>
    <phoneticPr fontId="4"/>
  </si>
  <si>
    <t>児童クラブ　教室</t>
    <rPh sb="0" eb="2">
      <t>ジドウ</t>
    </rPh>
    <rPh sb="6" eb="8">
      <t>キョウシツ</t>
    </rPh>
    <phoneticPr fontId="4"/>
  </si>
  <si>
    <t>児童クラブ　昇降口</t>
    <rPh sb="0" eb="2">
      <t>ジドウ</t>
    </rPh>
    <rPh sb="6" eb="9">
      <t>ショウコウグチ</t>
    </rPh>
    <phoneticPr fontId="4"/>
  </si>
  <si>
    <t>児童クラブ　ポーチ</t>
    <rPh sb="0" eb="2">
      <t>ジドウ</t>
    </rPh>
    <phoneticPr fontId="4"/>
  </si>
  <si>
    <r>
      <t>家庭科室</t>
    </r>
    <r>
      <rPr>
        <strike/>
        <sz val="11"/>
        <rFont val="Meiryo UI"/>
        <family val="3"/>
        <charset val="128"/>
      </rPr>
      <t>図工室</t>
    </r>
    <rPh sb="0" eb="4">
      <t>カテイカシツ</t>
    </rPh>
    <rPh sb="4" eb="7">
      <t>ズコウシツ</t>
    </rPh>
    <phoneticPr fontId="4"/>
  </si>
  <si>
    <t>直付防護枠ルーバー付</t>
    <rPh sb="0" eb="2">
      <t>ジカヅ</t>
    </rPh>
    <rPh sb="2" eb="4">
      <t>ボウゴ</t>
    </rPh>
    <rPh sb="4" eb="5">
      <t>ワク</t>
    </rPh>
    <rPh sb="9" eb="10">
      <t>ツキ</t>
    </rPh>
    <phoneticPr fontId="4"/>
  </si>
  <si>
    <t>給食荷受室</t>
    <rPh sb="0" eb="2">
      <t>キュウショク</t>
    </rPh>
    <rPh sb="2" eb="4">
      <t>ニウ</t>
    </rPh>
    <rPh sb="4" eb="5">
      <t>シツ</t>
    </rPh>
    <phoneticPr fontId="4"/>
  </si>
  <si>
    <t>三和北中学校</t>
    <rPh sb="0" eb="2">
      <t>サンワ</t>
    </rPh>
    <rPh sb="2" eb="3">
      <t>キタ</t>
    </rPh>
    <rPh sb="3" eb="6">
      <t>チュウガッコウ</t>
    </rPh>
    <phoneticPr fontId="4"/>
  </si>
  <si>
    <t>西階段下倉庫</t>
    <rPh sb="0" eb="3">
      <t>ニシカイダン</t>
    </rPh>
    <rPh sb="3" eb="4">
      <t>シタ</t>
    </rPh>
    <rPh sb="4" eb="6">
      <t>ソウコ</t>
    </rPh>
    <phoneticPr fontId="4"/>
  </si>
  <si>
    <r>
      <t>生活科室</t>
    </r>
    <r>
      <rPr>
        <strike/>
        <sz val="11"/>
        <rFont val="Meiryo UI"/>
        <family val="3"/>
        <charset val="128"/>
      </rPr>
      <t>理科室</t>
    </r>
    <rPh sb="0" eb="2">
      <t>セイカツ</t>
    </rPh>
    <rPh sb="2" eb="3">
      <t>カ</t>
    </rPh>
    <rPh sb="3" eb="4">
      <t>シツ</t>
    </rPh>
    <rPh sb="4" eb="7">
      <t>リカシツ</t>
    </rPh>
    <phoneticPr fontId="4"/>
  </si>
  <si>
    <t>埋込型蛍光灯</t>
    <rPh sb="0" eb="3">
      <t>ウメコミガタ</t>
    </rPh>
    <rPh sb="3" eb="6">
      <t>ケイコウトウ</t>
    </rPh>
    <phoneticPr fontId="4"/>
  </si>
  <si>
    <t>パソコン室準備室</t>
    <rPh sb="4" eb="5">
      <t>シツ</t>
    </rPh>
    <rPh sb="5" eb="7">
      <t>ジュンビ</t>
    </rPh>
    <rPh sb="7" eb="8">
      <t>シツ</t>
    </rPh>
    <phoneticPr fontId="4"/>
  </si>
  <si>
    <t>パソコン室前室</t>
    <rPh sb="4" eb="5">
      <t>シツ</t>
    </rPh>
    <rPh sb="5" eb="6">
      <t>マエ</t>
    </rPh>
    <rPh sb="6" eb="7">
      <t>シツ</t>
    </rPh>
    <phoneticPr fontId="4"/>
  </si>
  <si>
    <t>A31</t>
  </si>
  <si>
    <t>N1</t>
  </si>
  <si>
    <t>玄関・武道場</t>
    <rPh sb="0" eb="2">
      <t>ゲンカン</t>
    </rPh>
    <rPh sb="3" eb="6">
      <t>ブドウジョウ</t>
    </rPh>
    <phoneticPr fontId="4"/>
  </si>
  <si>
    <t>B23</t>
  </si>
  <si>
    <t>C2</t>
  </si>
  <si>
    <t>埋込下面開放</t>
    <rPh sb="0" eb="2">
      <t>ウメコミ</t>
    </rPh>
    <rPh sb="2" eb="4">
      <t>カメン</t>
    </rPh>
    <rPh sb="4" eb="6">
      <t>カイホウ</t>
    </rPh>
    <phoneticPr fontId="4"/>
  </si>
  <si>
    <t>直付け</t>
    <rPh sb="0" eb="2">
      <t>ジカヅ</t>
    </rPh>
    <phoneticPr fontId="4"/>
  </si>
  <si>
    <t>種別不明</t>
    <rPh sb="0" eb="4">
      <t>シュベツフメイ</t>
    </rPh>
    <phoneticPr fontId="4"/>
  </si>
  <si>
    <t>理科室2</t>
    <rPh sb="0" eb="3">
      <t>リカシツ</t>
    </rPh>
    <phoneticPr fontId="4"/>
  </si>
  <si>
    <t>ウォール灯</t>
    <rPh sb="4" eb="5">
      <t>トウ</t>
    </rPh>
    <phoneticPr fontId="4"/>
  </si>
  <si>
    <r>
      <t>東</t>
    </r>
    <r>
      <rPr>
        <sz val="11"/>
        <rFont val="Meiryo UI"/>
        <family val="3"/>
        <charset val="128"/>
      </rPr>
      <t>男子WC</t>
    </r>
    <rPh sb="0" eb="1">
      <t>ヒガシ</t>
    </rPh>
    <rPh sb="1" eb="3">
      <t>ダンシ</t>
    </rPh>
    <phoneticPr fontId="4"/>
  </si>
  <si>
    <t>非常口誘導灯　直付</t>
    <rPh sb="0" eb="3">
      <t>ヒジョウグチ</t>
    </rPh>
    <rPh sb="3" eb="6">
      <t>ユウドウトウ</t>
    </rPh>
    <rPh sb="7" eb="8">
      <t>ジカ</t>
    </rPh>
    <rPh sb="8" eb="9">
      <t>ツ</t>
    </rPh>
    <phoneticPr fontId="4"/>
  </si>
  <si>
    <t>屋外蛍光灯　壁直付</t>
    <rPh sb="0" eb="2">
      <t>オクガイ</t>
    </rPh>
    <rPh sb="2" eb="5">
      <t>ケイコウトウ</t>
    </rPh>
    <rPh sb="6" eb="7">
      <t>カベ</t>
    </rPh>
    <rPh sb="7" eb="8">
      <t>ジカ</t>
    </rPh>
    <rPh sb="8" eb="9">
      <t>ツ</t>
    </rPh>
    <phoneticPr fontId="4"/>
  </si>
  <si>
    <t>埋込ダウンライト</t>
    <rPh sb="0" eb="1">
      <t>ウ</t>
    </rPh>
    <rPh sb="1" eb="2">
      <t>コミ</t>
    </rPh>
    <phoneticPr fontId="4"/>
  </si>
  <si>
    <t>直付型　白熱灯</t>
    <rPh sb="0" eb="1">
      <t>ジカ</t>
    </rPh>
    <rPh sb="1" eb="2">
      <t>ツ</t>
    </rPh>
    <rPh sb="2" eb="3">
      <t>カタ</t>
    </rPh>
    <rPh sb="4" eb="7">
      <t>ハクネツトウ</t>
    </rPh>
    <phoneticPr fontId="4"/>
  </si>
  <si>
    <t>昇降口屋外</t>
    <rPh sb="0" eb="3">
      <t>ショウコウグチ</t>
    </rPh>
    <rPh sb="3" eb="5">
      <t>オクガイ</t>
    </rPh>
    <phoneticPr fontId="4"/>
  </si>
  <si>
    <t>IL80W</t>
  </si>
  <si>
    <t>吊り下げ誘導灯</t>
    <rPh sb="0" eb="1">
      <t>ツ</t>
    </rPh>
    <rPh sb="2" eb="3">
      <t>サ</t>
    </rPh>
    <rPh sb="4" eb="7">
      <t>ユウドウトウ</t>
    </rPh>
    <phoneticPr fontId="4"/>
  </si>
  <si>
    <t>D’</t>
  </si>
  <si>
    <t>OAルーバー</t>
  </si>
  <si>
    <t>I#</t>
  </si>
  <si>
    <t>下大野小学校</t>
    <rPh sb="0" eb="1">
      <t>シタ</t>
    </rPh>
    <rPh sb="1" eb="3">
      <t>オオノ</t>
    </rPh>
    <rPh sb="3" eb="6">
      <t>ショウガッコウ</t>
    </rPh>
    <phoneticPr fontId="4"/>
  </si>
  <si>
    <t>放送機械室</t>
    <rPh sb="0" eb="5">
      <t>ホウソウキカイシツ</t>
    </rPh>
    <phoneticPr fontId="4"/>
  </si>
  <si>
    <t>ボイラー機械室</t>
    <rPh sb="4" eb="7">
      <t>キカイシツ</t>
    </rPh>
    <phoneticPr fontId="4"/>
  </si>
  <si>
    <t>FL40(100V）</t>
  </si>
  <si>
    <t>少人数教室(CRN07)</t>
    <rPh sb="0" eb="3">
      <t>ショウニンズウ</t>
    </rPh>
    <rPh sb="3" eb="5">
      <t>キョウシツ</t>
    </rPh>
    <phoneticPr fontId="4"/>
  </si>
  <si>
    <t>F181</t>
  </si>
  <si>
    <t>会談室</t>
    <rPh sb="0" eb="2">
      <t>カイダン</t>
    </rPh>
    <rPh sb="2" eb="3">
      <t>シツ</t>
    </rPh>
    <phoneticPr fontId="4"/>
  </si>
  <si>
    <t>P1</t>
  </si>
  <si>
    <t>ルーバー付き（図面に記載なし）</t>
  </si>
  <si>
    <t>理科室準備室</t>
    <rPh sb="0" eb="3">
      <t>リカシツ</t>
    </rPh>
    <rPh sb="3" eb="6">
      <t>ジュンビシツ</t>
    </rPh>
    <phoneticPr fontId="4"/>
  </si>
  <si>
    <t>教材室１</t>
    <rPh sb="0" eb="3">
      <t>キョウザイシツ</t>
    </rPh>
    <phoneticPr fontId="4"/>
  </si>
  <si>
    <t>普通教室１</t>
    <rPh sb="0" eb="4">
      <t>フツウキョウシツ</t>
    </rPh>
    <phoneticPr fontId="4"/>
  </si>
  <si>
    <t>身体障害用便所１</t>
    <rPh sb="0" eb="4">
      <t>シンタイショウガイ</t>
    </rPh>
    <rPh sb="4" eb="5">
      <t>ヨウ</t>
    </rPh>
    <rPh sb="5" eb="7">
      <t>ベンジョ</t>
    </rPh>
    <phoneticPr fontId="4"/>
  </si>
  <si>
    <t>普通教室２</t>
    <rPh sb="0" eb="4">
      <t>フツウキョウシツ</t>
    </rPh>
    <phoneticPr fontId="4"/>
  </si>
  <si>
    <t>パソコン教室</t>
    <rPh sb="4" eb="6">
      <t>キョウシツ</t>
    </rPh>
    <phoneticPr fontId="4"/>
  </si>
  <si>
    <t>普通教室３</t>
    <rPh sb="0" eb="4">
      <t>フツウキョウシツ</t>
    </rPh>
    <phoneticPr fontId="4"/>
  </si>
  <si>
    <t>ラウンジ</t>
  </si>
  <si>
    <t>普通教室５</t>
    <rPh sb="0" eb="4">
      <t>フツウキョウシツ</t>
    </rPh>
    <phoneticPr fontId="4"/>
  </si>
  <si>
    <t>普通教室６</t>
    <rPh sb="0" eb="4">
      <t>フツウキョウシツ</t>
    </rPh>
    <phoneticPr fontId="4"/>
  </si>
  <si>
    <t>身障者WC</t>
    <rPh sb="0" eb="3">
      <t>シンショウシャ</t>
    </rPh>
    <phoneticPr fontId="4"/>
  </si>
  <si>
    <t>普通教室７</t>
    <rPh sb="0" eb="4">
      <t>フツウキョウシツ</t>
    </rPh>
    <phoneticPr fontId="4"/>
  </si>
  <si>
    <t>天井取付埋込ダウンライト</t>
    <rPh sb="0" eb="4">
      <t>テンジョウトリツケ</t>
    </rPh>
    <rPh sb="4" eb="6">
      <t>ウメコミ</t>
    </rPh>
    <phoneticPr fontId="4"/>
  </si>
  <si>
    <t>用務員室</t>
    <rPh sb="0" eb="3">
      <t>ヨウムイン</t>
    </rPh>
    <rPh sb="3" eb="4">
      <t>シツ</t>
    </rPh>
    <phoneticPr fontId="4"/>
  </si>
  <si>
    <t>普通教室・ワークスペース</t>
    <rPh sb="0" eb="4">
      <t>フツウキョウシツ</t>
    </rPh>
    <phoneticPr fontId="4"/>
  </si>
  <si>
    <t>図画工作室</t>
    <rPh sb="0" eb="5">
      <t>ズガコウサクシツ</t>
    </rPh>
    <phoneticPr fontId="4"/>
  </si>
  <si>
    <t>身体障害用便所３</t>
    <rPh sb="0" eb="4">
      <t>シンタイショウガイ</t>
    </rPh>
    <rPh sb="4" eb="5">
      <t>ヨウ</t>
    </rPh>
    <rPh sb="5" eb="7">
      <t>ベンジョ</t>
    </rPh>
    <phoneticPr fontId="4"/>
  </si>
  <si>
    <t>職員更衣室2</t>
    <rPh sb="0" eb="2">
      <t>ショクイン</t>
    </rPh>
    <rPh sb="2" eb="5">
      <t>コウイシツ</t>
    </rPh>
    <phoneticPr fontId="4"/>
  </si>
  <si>
    <t>視聴覚室</t>
    <rPh sb="0" eb="4">
      <t>シチョウカクシツ</t>
    </rPh>
    <phoneticPr fontId="4"/>
  </si>
  <si>
    <t>ワークスペース２</t>
  </si>
  <si>
    <t>T1</t>
  </si>
  <si>
    <t>Z</t>
  </si>
  <si>
    <t>多目的ホール</t>
    <rPh sb="0" eb="3">
      <t>タモクテキ</t>
    </rPh>
    <phoneticPr fontId="4"/>
  </si>
  <si>
    <t>通路、屋外</t>
    <rPh sb="0" eb="2">
      <t>ツウロ</t>
    </rPh>
    <rPh sb="3" eb="5">
      <t>オクガイ</t>
    </rPh>
    <phoneticPr fontId="4"/>
  </si>
  <si>
    <t>EFD10W←FL15</t>
  </si>
  <si>
    <t>A”</t>
  </si>
  <si>
    <t>F’</t>
  </si>
  <si>
    <t>バッテリー内臓</t>
  </si>
  <si>
    <t>E3</t>
  </si>
  <si>
    <t>G’</t>
  </si>
  <si>
    <t>壁付け水銀灯</t>
    <rPh sb="0" eb="2">
      <t>カベヅ</t>
    </rPh>
    <rPh sb="3" eb="6">
      <t>スイギントウ</t>
    </rPh>
    <phoneticPr fontId="4"/>
  </si>
  <si>
    <t>階段脇</t>
    <rPh sb="0" eb="2">
      <t>カイダン</t>
    </rPh>
    <rPh sb="2" eb="3">
      <t>ワキ</t>
    </rPh>
    <phoneticPr fontId="4"/>
  </si>
  <si>
    <t>⑧・⑨</t>
  </si>
  <si>
    <t>I'</t>
  </si>
  <si>
    <t>直付ぶら下げ黒板灯</t>
    <rPh sb="0" eb="2">
      <t>ジカヅ</t>
    </rPh>
    <rPh sb="4" eb="5">
      <t>サ</t>
    </rPh>
    <rPh sb="6" eb="8">
      <t>コクバン</t>
    </rPh>
    <rPh sb="8" eb="9">
      <t>アカリ</t>
    </rPh>
    <phoneticPr fontId="4"/>
  </si>
  <si>
    <t>更衣室B</t>
    <rPh sb="0" eb="3">
      <t>コウイシツ</t>
    </rPh>
    <phoneticPr fontId="4"/>
  </si>
  <si>
    <t>壁付け型ヨコ蛍光灯</t>
    <rPh sb="0" eb="2">
      <t>カベツ</t>
    </rPh>
    <rPh sb="3" eb="4">
      <t>ガタ</t>
    </rPh>
    <rPh sb="6" eb="9">
      <t>ケイコウトウ</t>
    </rPh>
    <phoneticPr fontId="4"/>
  </si>
  <si>
    <t>埋込スクエア角形ベースライト</t>
    <rPh sb="0" eb="2">
      <t>ウメコミ</t>
    </rPh>
    <rPh sb="6" eb="8">
      <t>カクガタ</t>
    </rPh>
    <phoneticPr fontId="4"/>
  </si>
  <si>
    <t>直付下面開放逆富士型</t>
    <rPh sb="0" eb="2">
      <t>ジカヅ</t>
    </rPh>
    <rPh sb="2" eb="3">
      <t>シタ</t>
    </rPh>
    <rPh sb="3" eb="4">
      <t>メン</t>
    </rPh>
    <rPh sb="4" eb="6">
      <t>カイホウ</t>
    </rPh>
    <rPh sb="6" eb="10">
      <t>ギャクフジガタ</t>
    </rPh>
    <phoneticPr fontId="4"/>
  </si>
  <si>
    <t>音楽室Ａ</t>
    <rPh sb="0" eb="3">
      <t>オンガクシツ</t>
    </rPh>
    <phoneticPr fontId="4"/>
  </si>
  <si>
    <t>CR１０１</t>
  </si>
  <si>
    <t>直付下面開放型</t>
    <rPh sb="0" eb="2">
      <t>ジカヅ</t>
    </rPh>
    <rPh sb="2" eb="3">
      <t>シタ</t>
    </rPh>
    <rPh sb="3" eb="4">
      <t>メン</t>
    </rPh>
    <rPh sb="4" eb="6">
      <t>カイホウ</t>
    </rPh>
    <rPh sb="6" eb="7">
      <t>ガタ</t>
    </rPh>
    <phoneticPr fontId="4"/>
  </si>
  <si>
    <t>埋込アクリプリズム　アルミ枠</t>
    <rPh sb="0" eb="1">
      <t>ウズモレ</t>
    </rPh>
    <rPh sb="1" eb="2">
      <t>コ</t>
    </rPh>
    <rPh sb="13" eb="14">
      <t>ワク</t>
    </rPh>
    <phoneticPr fontId="4"/>
  </si>
  <si>
    <t xml:space="preserve">高天井用照明器具（ハイベイライト） </t>
  </si>
  <si>
    <t>直付角形ベースライト</t>
    <rPh sb="0" eb="2">
      <t>チョクツキ</t>
    </rPh>
    <rPh sb="2" eb="4">
      <t>カクガタ</t>
    </rPh>
    <phoneticPr fontId="4"/>
  </si>
  <si>
    <t>校庭設備</t>
    <rPh sb="0" eb="4">
      <t>コウテイセツビ</t>
    </rPh>
    <phoneticPr fontId="4"/>
  </si>
  <si>
    <t>天井直付角形シーリングライト</t>
    <rPh sb="0" eb="2">
      <t>テンジョウ</t>
    </rPh>
    <rPh sb="2" eb="4">
      <t>ジカヅ</t>
    </rPh>
    <rPh sb="4" eb="6">
      <t>カクガタ</t>
    </rPh>
    <phoneticPr fontId="4"/>
  </si>
  <si>
    <t>非常口誘導灯</t>
    <rPh sb="0" eb="3">
      <t>ヒジョウグチ</t>
    </rPh>
    <rPh sb="3" eb="6">
      <t>ユウドウトウ</t>
    </rPh>
    <phoneticPr fontId="4"/>
  </si>
  <si>
    <t>非常用下面開放型誘導灯</t>
    <rPh sb="0" eb="3">
      <t>ヒジョウヨウ</t>
    </rPh>
    <rPh sb="3" eb="4">
      <t>シタ</t>
    </rPh>
    <rPh sb="4" eb="5">
      <t>メン</t>
    </rPh>
    <rPh sb="5" eb="7">
      <t>カイホウ</t>
    </rPh>
    <rPh sb="7" eb="8">
      <t>ガタ</t>
    </rPh>
    <rPh sb="8" eb="11">
      <t>ユウドウトウ</t>
    </rPh>
    <phoneticPr fontId="4"/>
  </si>
  <si>
    <t>壁掛け型笠付蛍光灯</t>
    <rPh sb="0" eb="2">
      <t>カベカ</t>
    </rPh>
    <rPh sb="3" eb="4">
      <t>ガタ</t>
    </rPh>
    <rPh sb="4" eb="5">
      <t>カサ</t>
    </rPh>
    <rPh sb="5" eb="6">
      <t>ツキ</t>
    </rPh>
    <rPh sb="6" eb="9">
      <t>ケイコウトウ</t>
    </rPh>
    <phoneticPr fontId="4"/>
  </si>
  <si>
    <t>埋込型蛍光灯</t>
    <rPh sb="0" eb="2">
      <t>ウメコミ</t>
    </rPh>
    <rPh sb="2" eb="3">
      <t>ガタ</t>
    </rPh>
    <rPh sb="3" eb="6">
      <t>ケイコウトウ</t>
    </rPh>
    <phoneticPr fontId="4"/>
  </si>
  <si>
    <t>別棟スタジオ</t>
    <rPh sb="0" eb="1">
      <t>ベツ</t>
    </rPh>
    <rPh sb="1" eb="2">
      <t>ムネ</t>
    </rPh>
    <phoneticPr fontId="4"/>
  </si>
  <si>
    <t>XLX460AENZLE9</t>
  </si>
  <si>
    <t>FL110</t>
  </si>
  <si>
    <t>上辺見小学校</t>
    <rPh sb="0" eb="1">
      <t>ウエ</t>
    </rPh>
    <rPh sb="1" eb="3">
      <t>ヘンミ</t>
    </rPh>
    <rPh sb="3" eb="6">
      <t>ショウガッコウ</t>
    </rPh>
    <phoneticPr fontId="4"/>
  </si>
  <si>
    <t>便所外壁</t>
    <rPh sb="0" eb="2">
      <t>ベンジョ</t>
    </rPh>
    <rPh sb="2" eb="4">
      <t>ガイヘキ</t>
    </rPh>
    <phoneticPr fontId="4"/>
  </si>
  <si>
    <t>㉘</t>
  </si>
  <si>
    <t>体育倉庫</t>
    <rPh sb="0" eb="2">
      <t>タイイク</t>
    </rPh>
    <rPh sb="2" eb="4">
      <t>ソウコ</t>
    </rPh>
    <phoneticPr fontId="4"/>
  </si>
  <si>
    <t>一般教室１</t>
    <rPh sb="0" eb="2">
      <t>イッパン</t>
    </rPh>
    <rPh sb="2" eb="4">
      <t>キョウシツ</t>
    </rPh>
    <phoneticPr fontId="4"/>
  </si>
  <si>
    <t>防水型白熱灯</t>
    <rPh sb="0" eb="3">
      <t>ボウスイガタ</t>
    </rPh>
    <rPh sb="3" eb="6">
      <t>ハクネツトウ</t>
    </rPh>
    <phoneticPr fontId="4"/>
  </si>
  <si>
    <t>校長室・応接室</t>
    <rPh sb="0" eb="3">
      <t>コウチョウシツ</t>
    </rPh>
    <rPh sb="4" eb="7">
      <t>オウセツシツ</t>
    </rPh>
    <phoneticPr fontId="4"/>
  </si>
  <si>
    <t>防雨型</t>
    <rPh sb="0" eb="3">
      <t>ボウウガタ</t>
    </rPh>
    <phoneticPr fontId="4"/>
  </si>
  <si>
    <t>更衣室A</t>
    <rPh sb="0" eb="3">
      <t>コウイシツ</t>
    </rPh>
    <phoneticPr fontId="4"/>
  </si>
  <si>
    <t>職員用男子トイレ</t>
    <rPh sb="0" eb="3">
      <t>ショクインヨウ</t>
    </rPh>
    <rPh sb="3" eb="5">
      <t>ダンシ</t>
    </rPh>
    <phoneticPr fontId="4"/>
  </si>
  <si>
    <t>階段２</t>
    <rPh sb="0" eb="2">
      <t>カイダン</t>
    </rPh>
    <phoneticPr fontId="4"/>
  </si>
  <si>
    <t>ことば</t>
  </si>
  <si>
    <t>吹抜け</t>
    <rPh sb="0" eb="2">
      <t>フキヌ</t>
    </rPh>
    <phoneticPr fontId="4"/>
  </si>
  <si>
    <t>相談学級２</t>
    <rPh sb="0" eb="4">
      <t>ソウダンガッキュウ</t>
    </rPh>
    <phoneticPr fontId="4"/>
  </si>
  <si>
    <t>なかよしルーム</t>
  </si>
  <si>
    <t>FML13</t>
  </si>
  <si>
    <t>直付下面開放型</t>
  </si>
  <si>
    <t>一般教室３</t>
    <rPh sb="0" eb="2">
      <t>イッパン</t>
    </rPh>
    <rPh sb="2" eb="4">
      <t>キョウシツ</t>
    </rPh>
    <phoneticPr fontId="4"/>
  </si>
  <si>
    <t>パソコンルーム</t>
  </si>
  <si>
    <t>2.9～4.4</t>
  </si>
  <si>
    <t>PTA会議室</t>
    <rPh sb="3" eb="6">
      <t>カイギシツ</t>
    </rPh>
    <phoneticPr fontId="4"/>
  </si>
  <si>
    <t>FSR2-322-PNH</t>
  </si>
  <si>
    <t>C”</t>
  </si>
  <si>
    <t>C)</t>
  </si>
  <si>
    <t>吊下げ型放送中表示灯</t>
    <rPh sb="0" eb="1">
      <t>ツリ</t>
    </rPh>
    <rPh sb="1" eb="2">
      <t>サ</t>
    </rPh>
    <rPh sb="3" eb="4">
      <t>カタ</t>
    </rPh>
    <rPh sb="4" eb="7">
      <t>ホウソウチュウ</t>
    </rPh>
    <rPh sb="7" eb="10">
      <t>ヒョウジトウ</t>
    </rPh>
    <phoneticPr fontId="4"/>
  </si>
  <si>
    <t>C’</t>
  </si>
  <si>
    <t>逆富士型直付</t>
    <rPh sb="0" eb="4">
      <t>ギャクフジガタ</t>
    </rPh>
    <rPh sb="4" eb="6">
      <t>ジカヅ</t>
    </rPh>
    <phoneticPr fontId="4"/>
  </si>
  <si>
    <t>下面開放直付型</t>
    <rPh sb="0" eb="2">
      <t>シタメン</t>
    </rPh>
    <rPh sb="2" eb="4">
      <t>カイホウ</t>
    </rPh>
    <rPh sb="4" eb="6">
      <t>ジカヅ</t>
    </rPh>
    <rPh sb="6" eb="7">
      <t>カタ</t>
    </rPh>
    <phoneticPr fontId="4"/>
  </si>
  <si>
    <t>放送中表示プレート付照明</t>
    <rPh sb="0" eb="3">
      <t>ホウソウチュウ</t>
    </rPh>
    <phoneticPr fontId="4"/>
  </si>
  <si>
    <t>司書室</t>
    <rPh sb="0" eb="2">
      <t>シショ</t>
    </rPh>
    <rPh sb="2" eb="3">
      <t>シツ</t>
    </rPh>
    <phoneticPr fontId="4"/>
  </si>
  <si>
    <t>格子ルーバー型照明器具</t>
  </si>
  <si>
    <t>E-CORE60</t>
  </si>
  <si>
    <t>小堤小学校</t>
    <rPh sb="0" eb="2">
      <t>オヅツミ</t>
    </rPh>
    <rPh sb="2" eb="5">
      <t>ショウガッコウ</t>
    </rPh>
    <phoneticPr fontId="4"/>
  </si>
  <si>
    <t>なし</t>
  </si>
  <si>
    <t>A-1棟</t>
    <rPh sb="3" eb="4">
      <t>トウ</t>
    </rPh>
    <phoneticPr fontId="4"/>
  </si>
  <si>
    <t>A・B棟</t>
    <rPh sb="3" eb="4">
      <t>トウ</t>
    </rPh>
    <phoneticPr fontId="4"/>
  </si>
  <si>
    <t>B631</t>
  </si>
  <si>
    <t>湯沸</t>
    <rPh sb="0" eb="2">
      <t>ユワカシ</t>
    </rPh>
    <phoneticPr fontId="4"/>
  </si>
  <si>
    <t>資料室（児童クラブ室）</t>
    <rPh sb="0" eb="3">
      <t>シリョウシツ</t>
    </rPh>
    <rPh sb="4" eb="6">
      <t>ジドウ</t>
    </rPh>
    <rPh sb="9" eb="10">
      <t>シツ</t>
    </rPh>
    <phoneticPr fontId="4"/>
  </si>
  <si>
    <t>職員便所</t>
    <rPh sb="0" eb="2">
      <t>ショクイン</t>
    </rPh>
    <rPh sb="2" eb="4">
      <t>ベンジョ</t>
    </rPh>
    <phoneticPr fontId="4"/>
  </si>
  <si>
    <t>会議室（児童クラブ室）</t>
    <rPh sb="0" eb="3">
      <t>カイギシツ</t>
    </rPh>
    <rPh sb="4" eb="6">
      <t>ジドウ</t>
    </rPh>
    <rPh sb="9" eb="10">
      <t>シツ</t>
    </rPh>
    <phoneticPr fontId="4"/>
  </si>
  <si>
    <t>軒天</t>
    <rPh sb="0" eb="2">
      <t>ノキテン</t>
    </rPh>
    <phoneticPr fontId="4"/>
  </si>
  <si>
    <t>E321</t>
  </si>
  <si>
    <t>会議室－１</t>
    <rPh sb="0" eb="3">
      <t>カイギシツ</t>
    </rPh>
    <phoneticPr fontId="4"/>
  </si>
  <si>
    <t>直付下面開放</t>
    <rPh sb="0" eb="2">
      <t>ジカツ</t>
    </rPh>
    <rPh sb="2" eb="6">
      <t>カメンカイホウ</t>
    </rPh>
    <phoneticPr fontId="4"/>
  </si>
  <si>
    <t>特殊学級（情報）</t>
    <rPh sb="0" eb="4">
      <t>トクシュガッキュウ</t>
    </rPh>
    <rPh sb="5" eb="7">
      <t>ジョウホウ</t>
    </rPh>
    <phoneticPr fontId="4"/>
  </si>
  <si>
    <t>ルーバー付き</t>
  </si>
  <si>
    <t>男子トイレ踏込</t>
    <rPh sb="0" eb="2">
      <t>ダンシ</t>
    </rPh>
    <rPh sb="5" eb="7">
      <t>フミコ</t>
    </rPh>
    <phoneticPr fontId="4"/>
  </si>
  <si>
    <t>ワークスペース</t>
  </si>
  <si>
    <t>学習相談室</t>
    <rPh sb="0" eb="5">
      <t>ガクシュウソウダンシツ</t>
    </rPh>
    <phoneticPr fontId="4"/>
  </si>
  <si>
    <t>学習相談室２</t>
    <rPh sb="0" eb="2">
      <t>ガクシュウ</t>
    </rPh>
    <rPh sb="2" eb="5">
      <t>ソウダンシツ</t>
    </rPh>
    <phoneticPr fontId="4"/>
  </si>
  <si>
    <t>児童会室</t>
    <rPh sb="0" eb="4">
      <t>ジドウカイシツ</t>
    </rPh>
    <phoneticPr fontId="4"/>
  </si>
  <si>
    <t>家庭科室</t>
    <rPh sb="0" eb="3">
      <t>カテイカ</t>
    </rPh>
    <rPh sb="3" eb="4">
      <t>シツ</t>
    </rPh>
    <phoneticPr fontId="4"/>
  </si>
  <si>
    <t>直付下面開放逆富士</t>
    <rPh sb="0" eb="2">
      <t>ジカヅ</t>
    </rPh>
    <rPh sb="2" eb="6">
      <t>シタメンカイホウ</t>
    </rPh>
    <rPh sb="6" eb="9">
      <t>ギャクフジ</t>
    </rPh>
    <phoneticPr fontId="4"/>
  </si>
  <si>
    <t>図工室</t>
    <rPh sb="0" eb="2">
      <t>ズコウ</t>
    </rPh>
    <rPh sb="2" eb="3">
      <t>シツ</t>
    </rPh>
    <phoneticPr fontId="4"/>
  </si>
  <si>
    <t>コンピュータ室</t>
    <rPh sb="6" eb="7">
      <t>シツ</t>
    </rPh>
    <phoneticPr fontId="4"/>
  </si>
  <si>
    <t>多目的教室</t>
    <rPh sb="0" eb="5">
      <t>タモクテキキョウシツ</t>
    </rPh>
    <phoneticPr fontId="4"/>
  </si>
  <si>
    <t>多目的教室</t>
    <rPh sb="0" eb="3">
      <t>タモクテキ</t>
    </rPh>
    <rPh sb="3" eb="5">
      <t>キョウシツ</t>
    </rPh>
    <phoneticPr fontId="4"/>
  </si>
  <si>
    <t>D”</t>
  </si>
  <si>
    <t>LED19.8Wﾀﾞｳﾝﾗｲﾄ（H24交換）</t>
  </si>
  <si>
    <t>C"</t>
  </si>
  <si>
    <t>諸川小学校</t>
    <rPh sb="0" eb="2">
      <t>モロカワ</t>
    </rPh>
    <rPh sb="2" eb="5">
      <t>ショウガッコウ</t>
    </rPh>
    <phoneticPr fontId="4"/>
  </si>
  <si>
    <t>M421</t>
  </si>
  <si>
    <t>C'</t>
  </si>
  <si>
    <t>E”</t>
  </si>
  <si>
    <t>購売部</t>
    <rPh sb="0" eb="1">
      <t>アガナ</t>
    </rPh>
    <rPh sb="1" eb="2">
      <t>ウ</t>
    </rPh>
    <rPh sb="2" eb="3">
      <t>ブ</t>
    </rPh>
    <phoneticPr fontId="4"/>
  </si>
  <si>
    <t>B”</t>
  </si>
  <si>
    <t>N'</t>
  </si>
  <si>
    <t>ダクトレール用スポットライト</t>
  </si>
  <si>
    <t>直付逆富士</t>
    <rPh sb="0" eb="1">
      <t>チョク</t>
    </rPh>
    <rPh sb="1" eb="2">
      <t>ツキ</t>
    </rPh>
    <rPh sb="2" eb="3">
      <t>ギャク</t>
    </rPh>
    <rPh sb="3" eb="5">
      <t>フジ</t>
    </rPh>
    <phoneticPr fontId="4"/>
  </si>
  <si>
    <t>天井直付非常口表示灯</t>
    <rPh sb="0" eb="2">
      <t>テンジョウ</t>
    </rPh>
    <rPh sb="2" eb="4">
      <t>ジカヅ</t>
    </rPh>
    <rPh sb="4" eb="7">
      <t>ヒジョウグチ</t>
    </rPh>
    <rPh sb="7" eb="10">
      <t>ヒョウジトウ</t>
    </rPh>
    <phoneticPr fontId="4"/>
  </si>
  <si>
    <t>特別支援室</t>
    <rPh sb="0" eb="2">
      <t>トクベツ</t>
    </rPh>
    <rPh sb="2" eb="4">
      <t>シエン</t>
    </rPh>
    <rPh sb="4" eb="5">
      <t>シツ</t>
    </rPh>
    <phoneticPr fontId="4"/>
  </si>
  <si>
    <t>直付逆富士下面開放型</t>
    <rPh sb="2" eb="5">
      <t>ギャクフジ</t>
    </rPh>
    <rPh sb="5" eb="10">
      <t>シタメンカイホウガタ</t>
    </rPh>
    <phoneticPr fontId="4"/>
  </si>
  <si>
    <t>直付ベースライト</t>
  </si>
  <si>
    <t>埋込可変型ダウンライト</t>
    <rPh sb="0" eb="2">
      <t>ウメコミ</t>
    </rPh>
    <rPh sb="2" eb="5">
      <t>カヘンガタ</t>
    </rPh>
    <phoneticPr fontId="4"/>
  </si>
  <si>
    <t>理科準備室</t>
    <rPh sb="0" eb="2">
      <t>リカ</t>
    </rPh>
    <rPh sb="2" eb="5">
      <t>ジュンビシツ</t>
    </rPh>
    <phoneticPr fontId="4"/>
  </si>
  <si>
    <t>直付非常用照明器</t>
    <rPh sb="0" eb="2">
      <t>ジカヅ</t>
    </rPh>
    <rPh sb="2" eb="5">
      <t>ヒジョウヨウ</t>
    </rPh>
    <rPh sb="5" eb="8">
      <t>ショウメイキ</t>
    </rPh>
    <phoneticPr fontId="4"/>
  </si>
  <si>
    <r>
      <t>西</t>
    </r>
    <r>
      <rPr>
        <sz val="11"/>
        <rFont val="Meiryo UI"/>
        <family val="3"/>
        <charset val="128"/>
      </rPr>
      <t>倉庫</t>
    </r>
    <rPh sb="0" eb="1">
      <t>ニシ</t>
    </rPh>
    <rPh sb="1" eb="3">
      <t>ソウコ</t>
    </rPh>
    <phoneticPr fontId="4"/>
  </si>
  <si>
    <t>半円型壁付けブラケット</t>
    <rPh sb="0" eb="3">
      <t>ハンエンガタ</t>
    </rPh>
    <rPh sb="3" eb="5">
      <t>カベツ</t>
    </rPh>
    <phoneticPr fontId="4"/>
  </si>
  <si>
    <t>下面開放逆富士直付型</t>
    <rPh sb="0" eb="4">
      <t>カメンカイホウ</t>
    </rPh>
    <rPh sb="7" eb="9">
      <t>ジカヅ</t>
    </rPh>
    <rPh sb="9" eb="10">
      <t>カタ</t>
    </rPh>
    <phoneticPr fontId="4"/>
  </si>
  <si>
    <t>吊り下げ型黒板灯</t>
    <rPh sb="0" eb="1">
      <t>ツ</t>
    </rPh>
    <rPh sb="2" eb="3">
      <t>サ</t>
    </rPh>
    <rPh sb="4" eb="5">
      <t>カタ</t>
    </rPh>
    <rPh sb="5" eb="7">
      <t>コクバン</t>
    </rPh>
    <rPh sb="7" eb="8">
      <t>アカリ</t>
    </rPh>
    <phoneticPr fontId="4"/>
  </si>
  <si>
    <t>高天井用メタルハライドランプ</t>
  </si>
  <si>
    <t>相談教室</t>
    <rPh sb="0" eb="2">
      <t>ソウダン</t>
    </rPh>
    <rPh sb="2" eb="4">
      <t>キョウシツ</t>
    </rPh>
    <phoneticPr fontId="4"/>
  </si>
  <si>
    <t>校舎増築</t>
    <rPh sb="0" eb="2">
      <t>コウシャ</t>
    </rPh>
    <rPh sb="2" eb="4">
      <t>ゾウチク</t>
    </rPh>
    <phoneticPr fontId="4"/>
  </si>
  <si>
    <t>埋込下面開放型ベースライト</t>
    <rPh sb="0" eb="2">
      <t>ウメコミ</t>
    </rPh>
    <rPh sb="2" eb="4">
      <t>シタメン</t>
    </rPh>
    <rPh sb="4" eb="7">
      <t>カイホウガタ</t>
    </rPh>
    <phoneticPr fontId="4"/>
  </si>
  <si>
    <t>技術教室（金工）</t>
    <rPh sb="0" eb="4">
      <t>ギジュツキョウシツ</t>
    </rPh>
    <rPh sb="5" eb="7">
      <t>キンコウ</t>
    </rPh>
    <phoneticPr fontId="4"/>
  </si>
  <si>
    <t>壁付乳白カバーブラケットWP</t>
    <rPh sb="0" eb="1">
      <t>カベ</t>
    </rPh>
    <rPh sb="1" eb="2">
      <t>ツ</t>
    </rPh>
    <rPh sb="2" eb="4">
      <t>ニュウハク</t>
    </rPh>
    <phoneticPr fontId="4"/>
  </si>
  <si>
    <t>埋込ルーバー付</t>
    <rPh sb="0" eb="2">
      <t>ウメコミ</t>
    </rPh>
    <rPh sb="6" eb="7">
      <t>ツ</t>
    </rPh>
    <phoneticPr fontId="4"/>
  </si>
  <si>
    <t>埋込ベースライト</t>
    <rPh sb="0" eb="2">
      <t>ウメコミ</t>
    </rPh>
    <phoneticPr fontId="4"/>
  </si>
  <si>
    <t>直付けシーリングライト</t>
    <rPh sb="0" eb="1">
      <t>ジカ</t>
    </rPh>
    <rPh sb="1" eb="2">
      <t>ツ</t>
    </rPh>
    <phoneticPr fontId="4"/>
  </si>
  <si>
    <t>FHT24</t>
  </si>
  <si>
    <t>IL100</t>
  </si>
  <si>
    <t>トイレ前室</t>
    <rPh sb="3" eb="5">
      <t>マエシツ</t>
    </rPh>
    <phoneticPr fontId="4"/>
  </si>
  <si>
    <t>FRS10A-401</t>
  </si>
  <si>
    <t>諸川小学校</t>
    <rPh sb="0" eb="5">
      <t>モロカワショウガッコウ</t>
    </rPh>
    <phoneticPr fontId="4"/>
  </si>
  <si>
    <t>上大野小学校</t>
    <rPh sb="0" eb="3">
      <t>カミオオノ</t>
    </rPh>
    <rPh sb="3" eb="6">
      <t>ショウガッコウ</t>
    </rPh>
    <phoneticPr fontId="4"/>
  </si>
  <si>
    <t>⑦・⑪</t>
  </si>
  <si>
    <t>昇降口（中）</t>
    <rPh sb="0" eb="3">
      <t>ショウコウグチ</t>
    </rPh>
    <rPh sb="4" eb="5">
      <t>ナカ</t>
    </rPh>
    <phoneticPr fontId="4"/>
  </si>
  <si>
    <t>三和北中学校</t>
    <rPh sb="2" eb="3">
      <t>キタ</t>
    </rPh>
    <phoneticPr fontId="4"/>
  </si>
  <si>
    <t>職員用女子トイレ</t>
    <rPh sb="0" eb="3">
      <t>ショクインヨウ</t>
    </rPh>
    <rPh sb="3" eb="5">
      <t>ジョシ</t>
    </rPh>
    <phoneticPr fontId="4"/>
  </si>
  <si>
    <t>階段室</t>
    <rPh sb="0" eb="2">
      <t>カイダン</t>
    </rPh>
    <rPh sb="2" eb="3">
      <t>シツ</t>
    </rPh>
    <phoneticPr fontId="4"/>
  </si>
  <si>
    <t>女子便所</t>
    <rPh sb="0" eb="4">
      <t>ジョシベンジョ</t>
    </rPh>
    <phoneticPr fontId="4"/>
  </si>
  <si>
    <t>男子便所</t>
    <rPh sb="0" eb="4">
      <t>ダンシベンジョ</t>
    </rPh>
    <phoneticPr fontId="4"/>
  </si>
  <si>
    <t>湯沸室</t>
    <rPh sb="0" eb="2">
      <t>ユワ</t>
    </rPh>
    <phoneticPr fontId="4"/>
  </si>
  <si>
    <t>普通教室</t>
    <rPh sb="0" eb="4">
      <t>フツウキョウシツ</t>
    </rPh>
    <phoneticPr fontId="4"/>
  </si>
  <si>
    <t>児童会室</t>
    <rPh sb="0" eb="2">
      <t>ジドウ</t>
    </rPh>
    <rPh sb="2" eb="3">
      <t>カイ</t>
    </rPh>
    <rPh sb="3" eb="4">
      <t>シツ</t>
    </rPh>
    <phoneticPr fontId="4"/>
  </si>
  <si>
    <t>多目的スペース</t>
    <rPh sb="0" eb="3">
      <t>タモクテキ</t>
    </rPh>
    <phoneticPr fontId="4"/>
  </si>
  <si>
    <t>C＃</t>
  </si>
  <si>
    <t>D#</t>
  </si>
  <si>
    <t>HF250</t>
  </si>
  <si>
    <t>生徒会室</t>
    <rPh sb="0" eb="3">
      <t>セイトカイ</t>
    </rPh>
    <rPh sb="3" eb="4">
      <t>シツ</t>
    </rPh>
    <phoneticPr fontId="4"/>
  </si>
  <si>
    <t>B#</t>
  </si>
  <si>
    <t>C$</t>
  </si>
  <si>
    <t>J＃</t>
  </si>
  <si>
    <t>児童クラブに改装し撤去済</t>
  </si>
  <si>
    <t>G#</t>
  </si>
  <si>
    <t>仁連小学校</t>
    <rPh sb="0" eb="5">
      <t>ジンレンショウガッコウ</t>
    </rPh>
    <phoneticPr fontId="4"/>
  </si>
  <si>
    <t>スポットライト</t>
  </si>
  <si>
    <t>壁付ブラケットWP</t>
    <rPh sb="0" eb="2">
      <t>カベツ</t>
    </rPh>
    <phoneticPr fontId="4"/>
  </si>
  <si>
    <t>ローカ家庭科室前</t>
    <rPh sb="3" eb="7">
      <t>カテイカシツ</t>
    </rPh>
    <rPh sb="7" eb="8">
      <t>マエ</t>
    </rPh>
    <phoneticPr fontId="4"/>
  </si>
  <si>
    <t>富士型</t>
    <rPh sb="0" eb="3">
      <t>フジガタ</t>
    </rPh>
    <phoneticPr fontId="4"/>
  </si>
  <si>
    <t>直付けスクエア</t>
    <rPh sb="0" eb="2">
      <t>ジカヅ</t>
    </rPh>
    <phoneticPr fontId="4"/>
  </si>
  <si>
    <t>スクエア</t>
  </si>
  <si>
    <t>資料室（旧図工室）</t>
    <rPh sb="0" eb="3">
      <t>シリョウシツ</t>
    </rPh>
    <rPh sb="4" eb="5">
      <t>キュウ</t>
    </rPh>
    <rPh sb="5" eb="8">
      <t>ズコウシツ</t>
    </rPh>
    <phoneticPr fontId="4"/>
  </si>
  <si>
    <t>吊黒板灯</t>
    <rPh sb="0" eb="1">
      <t>ツリ</t>
    </rPh>
    <rPh sb="1" eb="4">
      <t>コクバントウ</t>
    </rPh>
    <phoneticPr fontId="4"/>
  </si>
  <si>
    <t>HF63</t>
  </si>
  <si>
    <t>男子便所</t>
    <rPh sb="0" eb="2">
      <t>ダンシ</t>
    </rPh>
    <rPh sb="2" eb="4">
      <t>ベンジョ</t>
    </rPh>
    <phoneticPr fontId="4"/>
  </si>
  <si>
    <t>FHF63W×1（H24交換）</t>
  </si>
  <si>
    <t>避難口誘導灯（ガード付）</t>
    <rPh sb="0" eb="2">
      <t>ヒナン</t>
    </rPh>
    <rPh sb="2" eb="3">
      <t>グチ</t>
    </rPh>
    <rPh sb="3" eb="6">
      <t>ユウドウトウ</t>
    </rPh>
    <phoneticPr fontId="4"/>
  </si>
  <si>
    <t>多目的ホール上</t>
    <rPh sb="0" eb="3">
      <t>タモクテキ</t>
    </rPh>
    <rPh sb="6" eb="7">
      <t>ウエ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</si>
  <si>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教室8</t>
    </r>
    <rPh sb="1" eb="2">
      <t>ミ</t>
    </rPh>
    <rPh sb="2" eb="4">
      <t>ケンチク</t>
    </rPh>
    <rPh sb="5" eb="7">
      <t>キョウシツ</t>
    </rPh>
    <phoneticPr fontId="4"/>
  </si>
  <si>
    <t>普通教室3-5</t>
    <rPh sb="0" eb="4">
      <t>フツウキョウシツ</t>
    </rPh>
    <phoneticPr fontId="4"/>
  </si>
  <si>
    <t>職員昇降口</t>
    <rPh sb="0" eb="2">
      <t>ショクイン</t>
    </rPh>
    <rPh sb="2" eb="5">
      <t>ショウコウグチ</t>
    </rPh>
    <phoneticPr fontId="4"/>
  </si>
  <si>
    <t>普通教室2</t>
    <rPh sb="0" eb="2">
      <t>フツウ</t>
    </rPh>
    <rPh sb="2" eb="4">
      <t>キョウシツ</t>
    </rPh>
    <phoneticPr fontId="4"/>
  </si>
  <si>
    <t>駒羽根小学校</t>
    <rPh sb="0" eb="3">
      <t>コマハネ</t>
    </rPh>
    <rPh sb="3" eb="6">
      <t>ショウガッコウ</t>
    </rPh>
    <phoneticPr fontId="4"/>
  </si>
  <si>
    <t>１・2</t>
  </si>
  <si>
    <t>校舎棟</t>
    <rPh sb="0" eb="3">
      <t>コウシャトウ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</si>
  <si>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教室2</t>
    </r>
    <rPh sb="1" eb="2">
      <t>ミ</t>
    </rPh>
    <rPh sb="2" eb="4">
      <t>ケンチク</t>
    </rPh>
    <rPh sb="5" eb="7">
      <t>キョウシツ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</si>
  <si>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教室3</t>
    </r>
    <rPh sb="1" eb="2">
      <t>ミ</t>
    </rPh>
    <rPh sb="2" eb="4">
      <t>ケンチク</t>
    </rPh>
    <rPh sb="5" eb="7">
      <t>キョウシツ</t>
    </rPh>
    <phoneticPr fontId="4"/>
  </si>
  <si>
    <r>
      <t>東</t>
    </r>
    <r>
      <rPr>
        <sz val="11"/>
        <rFont val="Meiryo UI"/>
        <family val="3"/>
        <charset val="128"/>
      </rPr>
      <t>階段</t>
    </r>
    <rPh sb="0" eb="1">
      <t>ヒガシ</t>
    </rPh>
    <rPh sb="1" eb="3">
      <t>カイダン</t>
    </rPh>
    <phoneticPr fontId="4"/>
  </si>
  <si>
    <t>教室4（西側）</t>
    <rPh sb="0" eb="2">
      <t>キョウシツ</t>
    </rPh>
    <rPh sb="4" eb="6">
      <t>ニシガワ</t>
    </rPh>
    <phoneticPr fontId="4"/>
  </si>
  <si>
    <t>教室5（西側）</t>
    <rPh sb="0" eb="2">
      <t>キョウシツ</t>
    </rPh>
    <rPh sb="4" eb="6">
      <t>ニシガワ</t>
    </rPh>
    <phoneticPr fontId="4"/>
  </si>
  <si>
    <t>教室6（東側）</t>
    <rPh sb="0" eb="2">
      <t>キョウシツ</t>
    </rPh>
    <rPh sb="4" eb="6">
      <t>ヒガシガワ</t>
    </rPh>
    <phoneticPr fontId="4"/>
  </si>
  <si>
    <t>教室7（東側）</t>
    <rPh sb="0" eb="2">
      <t>キョウシツ</t>
    </rPh>
    <rPh sb="4" eb="6">
      <t>ヒガシガワ</t>
    </rPh>
    <phoneticPr fontId="4"/>
  </si>
  <si>
    <t>教室8（東側）</t>
    <rPh sb="0" eb="2">
      <t>キョウシツ</t>
    </rPh>
    <rPh sb="4" eb="5">
      <t>ヒガシ</t>
    </rPh>
    <rPh sb="5" eb="6">
      <t>ガワ</t>
    </rPh>
    <phoneticPr fontId="4"/>
  </si>
  <si>
    <t>教室1（東側）</t>
    <rPh sb="0" eb="2">
      <t>キョウシツ</t>
    </rPh>
    <rPh sb="4" eb="5">
      <t>ヒガシ</t>
    </rPh>
    <rPh sb="5" eb="6">
      <t>ガワ</t>
    </rPh>
    <phoneticPr fontId="4"/>
  </si>
  <si>
    <t>教室3（東側）</t>
    <rPh sb="0" eb="2">
      <t>キョウシツ</t>
    </rPh>
    <rPh sb="4" eb="5">
      <t>ヒガシ</t>
    </rPh>
    <rPh sb="5" eb="6">
      <t>ガワ</t>
    </rPh>
    <phoneticPr fontId="4"/>
  </si>
  <si>
    <t>教室6（西側）</t>
    <rPh sb="0" eb="2">
      <t>キョウシツ</t>
    </rPh>
    <rPh sb="4" eb="6">
      <t>ニシガワ</t>
    </rPh>
    <phoneticPr fontId="4"/>
  </si>
  <si>
    <t>男子更衣室(旧生徒更衣室)</t>
    <rPh sb="0" eb="2">
      <t>ダンシ</t>
    </rPh>
    <rPh sb="2" eb="5">
      <t>コウイシツ</t>
    </rPh>
    <rPh sb="6" eb="7">
      <t>キュウ</t>
    </rPh>
    <rPh sb="7" eb="12">
      <t>セイトコウイシツ</t>
    </rPh>
    <phoneticPr fontId="4"/>
  </si>
  <si>
    <t>教材室３</t>
    <rPh sb="0" eb="3">
      <t>キョウザイシツ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</si>
  <si>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教室9</t>
    </r>
    <rPh sb="1" eb="2">
      <t>ミ</t>
    </rPh>
    <rPh sb="2" eb="4">
      <t>ケンチク</t>
    </rPh>
    <rPh sb="5" eb="7">
      <t>キョウシツ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</si>
  <si>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図書室？</t>
    </r>
    <rPh sb="1" eb="2">
      <t>ミ</t>
    </rPh>
    <rPh sb="2" eb="4">
      <t>ケンチク</t>
    </rPh>
    <rPh sb="5" eb="8">
      <t>トショシツ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</si>
  <si>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部屋名不明</t>
    </r>
    <rPh sb="1" eb="2">
      <t>ミ</t>
    </rPh>
    <rPh sb="2" eb="4">
      <t>ケンチク</t>
    </rPh>
    <rPh sb="5" eb="10">
      <t>ヘヤメイフメイ</t>
    </rPh>
    <phoneticPr fontId="4"/>
  </si>
  <si>
    <t>職員室内更衣室</t>
    <rPh sb="0" eb="3">
      <t>ショクインシツ</t>
    </rPh>
    <rPh sb="3" eb="4">
      <t>ナイ</t>
    </rPh>
    <rPh sb="4" eb="7">
      <t>コウイシツ</t>
    </rPh>
    <phoneticPr fontId="4"/>
  </si>
  <si>
    <r>
      <rPr>
        <sz val="11"/>
        <color rgb="FFFF0000"/>
        <rFont val="Meiryo UI"/>
        <family val="3"/>
        <charset val="128"/>
      </rPr>
      <t>【未建築】</t>
    </r>
    <r>
      <rPr>
        <sz val="11"/>
        <rFont val="Meiryo UI"/>
        <family val="3"/>
        <charset val="128"/>
      </rPr>
      <t>部屋名不明6</t>
    </r>
    <rPh sb="1" eb="2">
      <t>ミ</t>
    </rPh>
    <rPh sb="2" eb="4">
      <t>ケンチク</t>
    </rPh>
    <rPh sb="5" eb="10">
      <t>ヘヤメイフメイ</t>
    </rPh>
    <phoneticPr fontId="4"/>
  </si>
  <si>
    <t>足洗い場</t>
    <rPh sb="0" eb="2">
      <t>アシアラ</t>
    </rPh>
    <rPh sb="3" eb="4">
      <t>バ</t>
    </rPh>
    <phoneticPr fontId="4"/>
  </si>
  <si>
    <t>い</t>
  </si>
  <si>
    <t>増設棟</t>
    <rPh sb="0" eb="2">
      <t>ゾウセツ</t>
    </rPh>
    <rPh sb="2" eb="3">
      <t>トウ</t>
    </rPh>
    <phoneticPr fontId="4"/>
  </si>
  <si>
    <t>ペンダントライト</t>
  </si>
  <si>
    <t>天井ポーチ灯</t>
    <rPh sb="0" eb="2">
      <t>テンジョウ</t>
    </rPh>
    <rPh sb="5" eb="6">
      <t>トウ</t>
    </rPh>
    <phoneticPr fontId="4"/>
  </si>
  <si>
    <t>トイレ横通路</t>
    <rPh sb="3" eb="4">
      <t>ヨコ</t>
    </rPh>
    <rPh sb="4" eb="6">
      <t>ツウロ</t>
    </rPh>
    <phoneticPr fontId="4"/>
  </si>
  <si>
    <t>西牛谷小学校</t>
    <rPh sb="0" eb="1">
      <t>ニシ</t>
    </rPh>
    <rPh sb="1" eb="2">
      <t>ウシ</t>
    </rPh>
    <rPh sb="2" eb="3">
      <t>タニ</t>
    </rPh>
    <rPh sb="3" eb="6">
      <t>ショウガッコウ</t>
    </rPh>
    <phoneticPr fontId="4"/>
  </si>
  <si>
    <t>①・②</t>
  </si>
  <si>
    <t>放送機械室前</t>
    <rPh sb="0" eb="5">
      <t>ホウソウキカイシツ</t>
    </rPh>
    <rPh sb="5" eb="6">
      <t>マエ</t>
    </rPh>
    <phoneticPr fontId="4"/>
  </si>
  <si>
    <t>更衣休憩室</t>
    <rPh sb="0" eb="2">
      <t>コウイ</t>
    </rPh>
    <rPh sb="2" eb="5">
      <t>キュウケイシツ</t>
    </rPh>
    <phoneticPr fontId="4"/>
  </si>
  <si>
    <t>特別教室</t>
    <rPh sb="0" eb="4">
      <t>トクベツキョウシツ</t>
    </rPh>
    <phoneticPr fontId="4"/>
  </si>
  <si>
    <t>配膳室上部</t>
    <rPh sb="0" eb="2">
      <t>ハイゼン</t>
    </rPh>
    <rPh sb="2" eb="3">
      <t>シツ</t>
    </rPh>
    <rPh sb="3" eb="5">
      <t>ジョウブ</t>
    </rPh>
    <phoneticPr fontId="4"/>
  </si>
  <si>
    <t>被服準備室</t>
    <rPh sb="0" eb="2">
      <t>ヒフク</t>
    </rPh>
    <rPh sb="2" eb="5">
      <t>ジュンビシツ</t>
    </rPh>
    <phoneticPr fontId="4"/>
  </si>
  <si>
    <t>トイレ前廊下</t>
    <rPh sb="3" eb="4">
      <t>マエ</t>
    </rPh>
    <rPh sb="4" eb="6">
      <t>ロウカ</t>
    </rPh>
    <phoneticPr fontId="4"/>
  </si>
  <si>
    <t>CR４０２</t>
  </si>
  <si>
    <t>CR３０１</t>
  </si>
  <si>
    <t>CR６０１</t>
  </si>
  <si>
    <t>Q2</t>
  </si>
  <si>
    <t>少人数学級</t>
    <rPh sb="0" eb="3">
      <t>ショウニンズウ</t>
    </rPh>
    <rPh sb="3" eb="5">
      <t>ガッキュウ</t>
    </rPh>
    <phoneticPr fontId="4"/>
  </si>
  <si>
    <t>両面</t>
  </si>
  <si>
    <t>CR６０２</t>
  </si>
  <si>
    <t>３階学習室</t>
    <rPh sb="1" eb="2">
      <t>カイ</t>
    </rPh>
    <rPh sb="2" eb="5">
      <t>ガクシュウシツ</t>
    </rPh>
    <phoneticPr fontId="4"/>
  </si>
  <si>
    <t>便所</t>
    <rPh sb="0" eb="2">
      <t>ベンジョ</t>
    </rPh>
    <phoneticPr fontId="4"/>
  </si>
  <si>
    <t>A631</t>
  </si>
  <si>
    <t>直付壁付カバー付きベースライト</t>
    <rPh sb="0" eb="2">
      <t>ジカヅ</t>
    </rPh>
    <rPh sb="2" eb="4">
      <t>カベツキ</t>
    </rPh>
    <rPh sb="7" eb="8">
      <t>ツ</t>
    </rPh>
    <phoneticPr fontId="4"/>
  </si>
  <si>
    <t>直付下面開放逆富士型</t>
    <rPh sb="0" eb="2">
      <t>ジカヅ</t>
    </rPh>
    <rPh sb="2" eb="4">
      <t>シタメン</t>
    </rPh>
    <rPh sb="4" eb="6">
      <t>カイホウ</t>
    </rPh>
    <rPh sb="6" eb="10">
      <t>ギャクフジガタ</t>
    </rPh>
    <phoneticPr fontId="4"/>
  </si>
  <si>
    <t>埋込形ダウンライト</t>
  </si>
  <si>
    <t>直付下面開放逆富士型</t>
    <rPh sb="0" eb="2">
      <t>ジカヅ</t>
    </rPh>
    <rPh sb="2" eb="6">
      <t>シタメンカイホウ</t>
    </rPh>
    <rPh sb="6" eb="9">
      <t>ギャクフジ</t>
    </rPh>
    <rPh sb="9" eb="10">
      <t>ガタ</t>
    </rPh>
    <phoneticPr fontId="4"/>
  </si>
  <si>
    <t>普通教室(CRN02)</t>
    <rPh sb="0" eb="2">
      <t>フツウ</t>
    </rPh>
    <rPh sb="2" eb="4">
      <t>キョウシツ</t>
    </rPh>
    <phoneticPr fontId="4"/>
  </si>
  <si>
    <t>天井埋込型黒板灯</t>
    <rPh sb="0" eb="2">
      <t>テンジョウ</t>
    </rPh>
    <rPh sb="2" eb="5">
      <t>ウメコミガタ</t>
    </rPh>
    <rPh sb="5" eb="8">
      <t>コクバントウ</t>
    </rPh>
    <phoneticPr fontId="4"/>
  </si>
  <si>
    <t>壁面取付下面開放逆富士</t>
    <rPh sb="0" eb="2">
      <t>ヘキメン</t>
    </rPh>
    <rPh sb="2" eb="4">
      <t>トリツケ</t>
    </rPh>
    <rPh sb="4" eb="5">
      <t>シタ</t>
    </rPh>
    <rPh sb="5" eb="6">
      <t>メン</t>
    </rPh>
    <rPh sb="6" eb="8">
      <t>カイホウ</t>
    </rPh>
    <rPh sb="8" eb="9">
      <t>サカ</t>
    </rPh>
    <rPh sb="9" eb="11">
      <t>フジ</t>
    </rPh>
    <phoneticPr fontId="4"/>
  </si>
  <si>
    <t>販売室</t>
    <rPh sb="0" eb="2">
      <t>ハンバイ</t>
    </rPh>
    <rPh sb="2" eb="3">
      <t>シツ</t>
    </rPh>
    <phoneticPr fontId="4"/>
  </si>
  <si>
    <t>非常口誘導灯</t>
  </si>
  <si>
    <t>直付け型白熱灯</t>
    <rPh sb="0" eb="2">
      <t>ジカヅ</t>
    </rPh>
    <rPh sb="3" eb="4">
      <t>ガタ</t>
    </rPh>
    <rPh sb="4" eb="7">
      <t>ハクネツトウ</t>
    </rPh>
    <phoneticPr fontId="4"/>
  </si>
  <si>
    <t>FDL27</t>
  </si>
  <si>
    <t>多目的ホール右</t>
    <rPh sb="0" eb="3">
      <t>タモクテキ</t>
    </rPh>
    <rPh sb="6" eb="7">
      <t>ミギ</t>
    </rPh>
    <phoneticPr fontId="4"/>
  </si>
  <si>
    <t>図書室(部屋名不明1)</t>
    <rPh sb="0" eb="2">
      <t>トショ</t>
    </rPh>
    <rPh sb="2" eb="3">
      <t>シツ</t>
    </rPh>
    <rPh sb="4" eb="9">
      <t>ヘヤメイフメイ</t>
    </rPh>
    <phoneticPr fontId="4"/>
  </si>
  <si>
    <t>増築棟</t>
  </si>
  <si>
    <t>一般教室１</t>
    <rPh sb="0" eb="4">
      <t>イッパンキョウシツ</t>
    </rPh>
    <phoneticPr fontId="4"/>
  </si>
  <si>
    <t>校長室</t>
    <rPh sb="0" eb="2">
      <t>コウチョウ</t>
    </rPh>
    <rPh sb="2" eb="3">
      <t>シツ</t>
    </rPh>
    <phoneticPr fontId="4"/>
  </si>
  <si>
    <t>一般教室３</t>
    <rPh sb="0" eb="4">
      <t>イッパンキョウシツ</t>
    </rPh>
    <phoneticPr fontId="4"/>
  </si>
  <si>
    <t>昇降所</t>
    <rPh sb="0" eb="3">
      <t>ショウコウジョ</t>
    </rPh>
    <phoneticPr fontId="4"/>
  </si>
  <si>
    <t>多目的便所</t>
    <rPh sb="0" eb="3">
      <t>タモクテキ</t>
    </rPh>
    <rPh sb="3" eb="5">
      <t>ベンジョ</t>
    </rPh>
    <phoneticPr fontId="4"/>
  </si>
  <si>
    <t>職員女子便所</t>
    <rPh sb="0" eb="2">
      <t>ショクイン</t>
    </rPh>
    <rPh sb="2" eb="4">
      <t>ジョシ</t>
    </rPh>
    <rPh sb="4" eb="6">
      <t>ベンジョ</t>
    </rPh>
    <phoneticPr fontId="4"/>
  </si>
  <si>
    <t>階段フロア１</t>
    <rPh sb="0" eb="2">
      <t>カイダン</t>
    </rPh>
    <phoneticPr fontId="4"/>
  </si>
  <si>
    <t>普通教室(CRN15)</t>
    <rPh sb="0" eb="2">
      <t>フツウ</t>
    </rPh>
    <rPh sb="2" eb="3">
      <t>キョウ</t>
    </rPh>
    <rPh sb="3" eb="4">
      <t>シツ</t>
    </rPh>
    <phoneticPr fontId="4"/>
  </si>
  <si>
    <t>音楽教室</t>
    <rPh sb="0" eb="4">
      <t>オンガクキョウシツ</t>
    </rPh>
    <phoneticPr fontId="4"/>
  </si>
  <si>
    <t>埋込スクエア型蛍光灯</t>
    <rPh sb="0" eb="2">
      <t>ウメコミ</t>
    </rPh>
    <rPh sb="6" eb="7">
      <t>ガタ</t>
    </rPh>
    <rPh sb="7" eb="10">
      <t>ケイコウトウ</t>
    </rPh>
    <phoneticPr fontId="4"/>
  </si>
  <si>
    <t>K1</t>
  </si>
  <si>
    <t>調理準備室</t>
    <rPh sb="0" eb="2">
      <t>チョウリ</t>
    </rPh>
    <rPh sb="2" eb="5">
      <t>ジュンビシツ</t>
    </rPh>
    <phoneticPr fontId="4"/>
  </si>
  <si>
    <t>E4</t>
  </si>
  <si>
    <t>J1</t>
  </si>
  <si>
    <t>直付カバー付ベースライト</t>
    <rPh sb="5" eb="6">
      <t>ツ</t>
    </rPh>
    <phoneticPr fontId="4"/>
  </si>
  <si>
    <t>避難口誘導灯　直付</t>
    <rPh sb="0" eb="2">
      <t>ヒナン</t>
    </rPh>
    <rPh sb="2" eb="3">
      <t>グチ</t>
    </rPh>
    <rPh sb="3" eb="6">
      <t>ユウドウトウ</t>
    </rPh>
    <rPh sb="7" eb="8">
      <t>ジカ</t>
    </rPh>
    <rPh sb="8" eb="9">
      <t>ツ</t>
    </rPh>
    <phoneticPr fontId="4"/>
  </si>
  <si>
    <t>大和田小学校</t>
    <rPh sb="0" eb="6">
      <t>オオワダショウガッコウ</t>
    </rPh>
    <phoneticPr fontId="4"/>
  </si>
  <si>
    <t>壁付アクリルカバー灯WP</t>
    <rPh sb="0" eb="1">
      <t>カベ</t>
    </rPh>
    <rPh sb="1" eb="2">
      <t>ツ</t>
    </rPh>
    <rPh sb="9" eb="10">
      <t>トウ</t>
    </rPh>
    <phoneticPr fontId="4"/>
  </si>
  <si>
    <t>天井取付埋込下面アクリル</t>
    <rPh sb="0" eb="4">
      <t>テンジョウトリツケ</t>
    </rPh>
    <rPh sb="4" eb="6">
      <t>ウメコミ</t>
    </rPh>
    <rPh sb="6" eb="8">
      <t>シタメン</t>
    </rPh>
    <phoneticPr fontId="4"/>
  </si>
  <si>
    <t>直付丸型シーリングライト（ガラスカバー付）</t>
    <rPh sb="0" eb="4">
      <t>チョクツキマルガタ</t>
    </rPh>
    <rPh sb="19" eb="20">
      <t>ツ</t>
    </rPh>
    <phoneticPr fontId="4"/>
  </si>
  <si>
    <t>直付下面開放型蛍光灯</t>
    <rPh sb="0" eb="2">
      <t>ジカヅ</t>
    </rPh>
    <rPh sb="2" eb="4">
      <t>カメン</t>
    </rPh>
    <rPh sb="4" eb="6">
      <t>カイホウ</t>
    </rPh>
    <rPh sb="6" eb="7">
      <t>ガタ</t>
    </rPh>
    <rPh sb="7" eb="10">
      <t>ケイコウトウ</t>
    </rPh>
    <phoneticPr fontId="4"/>
  </si>
  <si>
    <t>音楽準備室</t>
    <rPh sb="0" eb="2">
      <t>オンガク</t>
    </rPh>
    <rPh sb="2" eb="5">
      <t>ジュンビシツ</t>
    </rPh>
    <phoneticPr fontId="4"/>
  </si>
  <si>
    <t>天井直付使用中表示灯</t>
    <rPh sb="0" eb="2">
      <t>テンジョウ</t>
    </rPh>
    <rPh sb="2" eb="4">
      <t>ジカヅ</t>
    </rPh>
    <rPh sb="4" eb="7">
      <t>シヨウチュウ</t>
    </rPh>
    <rPh sb="7" eb="10">
      <t>ヒョウジトウ</t>
    </rPh>
    <phoneticPr fontId="4"/>
  </si>
  <si>
    <t>廊下(耐火書庫隣)</t>
    <rPh sb="0" eb="2">
      <t>ロウカ</t>
    </rPh>
    <rPh sb="3" eb="5">
      <t>タイカ</t>
    </rPh>
    <rPh sb="5" eb="7">
      <t>ショコ</t>
    </rPh>
    <rPh sb="7" eb="8">
      <t>トナリ</t>
    </rPh>
    <phoneticPr fontId="4"/>
  </si>
  <si>
    <t>直付反射笠付ベースライト</t>
  </si>
  <si>
    <t>反射笠付直付ベースライト</t>
    <rPh sb="0" eb="2">
      <t>ハンシャ</t>
    </rPh>
    <rPh sb="2" eb="4">
      <t>カサツキ</t>
    </rPh>
    <rPh sb="4" eb="6">
      <t>ジカヅ</t>
    </rPh>
    <phoneticPr fontId="4"/>
  </si>
  <si>
    <t>直付開放型</t>
    <rPh sb="0" eb="2">
      <t>ジカヅ</t>
    </rPh>
    <rPh sb="2" eb="5">
      <t>カイホウガタ</t>
    </rPh>
    <phoneticPr fontId="4"/>
  </si>
  <si>
    <t>直付使用中表示灯</t>
    <rPh sb="0" eb="2">
      <t>ジカヅ</t>
    </rPh>
    <rPh sb="2" eb="5">
      <t>シヨウチュウ</t>
    </rPh>
    <rPh sb="5" eb="7">
      <t>ヒョウジ</t>
    </rPh>
    <rPh sb="7" eb="8">
      <t>トウ</t>
    </rPh>
    <phoneticPr fontId="4"/>
  </si>
  <si>
    <t>埋込丸形シーリングライト</t>
    <rPh sb="0" eb="2">
      <t>ウメコミ</t>
    </rPh>
    <rPh sb="2" eb="4">
      <t>マルガタ</t>
    </rPh>
    <phoneticPr fontId="4"/>
  </si>
  <si>
    <t>吊り下げ型笠付蛍光灯</t>
    <rPh sb="0" eb="1">
      <t>ツ</t>
    </rPh>
    <rPh sb="2" eb="3">
      <t>サ</t>
    </rPh>
    <rPh sb="4" eb="5">
      <t>カタ</t>
    </rPh>
    <rPh sb="5" eb="6">
      <t>カサ</t>
    </rPh>
    <rPh sb="6" eb="7">
      <t>ツキ</t>
    </rPh>
    <rPh sb="7" eb="10">
      <t>ケイコウトウ</t>
    </rPh>
    <phoneticPr fontId="4"/>
  </si>
  <si>
    <t xml:space="preserve">B322 </t>
  </si>
  <si>
    <t>教官控室</t>
    <rPh sb="0" eb="2">
      <t>キョウカン</t>
    </rPh>
    <rPh sb="2" eb="4">
      <t>ヒカエシツ</t>
    </rPh>
    <phoneticPr fontId="4"/>
  </si>
  <si>
    <t>中央小学校</t>
    <rPh sb="0" eb="2">
      <t>チュウオウ</t>
    </rPh>
    <rPh sb="2" eb="5">
      <t>ショウガッコウ</t>
    </rPh>
    <phoneticPr fontId="4"/>
  </si>
  <si>
    <t>渡廊下</t>
    <rPh sb="0" eb="1">
      <t>ワタ</t>
    </rPh>
    <rPh sb="1" eb="3">
      <t>ロウカ</t>
    </rPh>
    <phoneticPr fontId="4"/>
  </si>
  <si>
    <t xml:space="preserve">N2 </t>
  </si>
  <si>
    <t>男子トイレ前室</t>
    <rPh sb="0" eb="2">
      <t>ダンシ</t>
    </rPh>
    <rPh sb="5" eb="6">
      <t>ゼン</t>
    </rPh>
    <rPh sb="6" eb="7">
      <t>シツ</t>
    </rPh>
    <phoneticPr fontId="4"/>
  </si>
  <si>
    <t>女子トイレ前室</t>
    <rPh sb="0" eb="2">
      <t>ジョシ</t>
    </rPh>
    <rPh sb="5" eb="6">
      <t>ゼン</t>
    </rPh>
    <rPh sb="6" eb="7">
      <t>シツ</t>
    </rPh>
    <phoneticPr fontId="4"/>
  </si>
  <si>
    <r>
      <t>西</t>
    </r>
    <r>
      <rPr>
        <sz val="11"/>
        <rFont val="Meiryo UI"/>
        <family val="3"/>
        <charset val="128"/>
      </rPr>
      <t>女子WC</t>
    </r>
    <rPh sb="0" eb="1">
      <t>ニシ</t>
    </rPh>
    <rPh sb="1" eb="3">
      <t>ジョシ</t>
    </rPh>
    <phoneticPr fontId="4"/>
  </si>
  <si>
    <t>検査室</t>
    <rPh sb="0" eb="3">
      <t>ケンサシツ</t>
    </rPh>
    <phoneticPr fontId="4"/>
  </si>
  <si>
    <t>スリーブライト</t>
  </si>
  <si>
    <t>試写室</t>
    <rPh sb="0" eb="2">
      <t>シシャ</t>
    </rPh>
    <rPh sb="2" eb="3">
      <t>シツ</t>
    </rPh>
    <phoneticPr fontId="4"/>
  </si>
  <si>
    <t>面接室</t>
    <rPh sb="0" eb="3">
      <t>メンセツシツ</t>
    </rPh>
    <phoneticPr fontId="4"/>
  </si>
  <si>
    <t>L2</t>
  </si>
  <si>
    <t>B3</t>
  </si>
  <si>
    <t>逆富士型蛍光灯</t>
    <rPh sb="0" eb="7">
      <t>ギャクフジガタケイコウトウ</t>
    </rPh>
    <phoneticPr fontId="4"/>
  </si>
  <si>
    <t>生活科室1</t>
    <rPh sb="0" eb="3">
      <t>セイカツカ</t>
    </rPh>
    <rPh sb="3" eb="4">
      <t>シツ</t>
    </rPh>
    <phoneticPr fontId="4"/>
  </si>
  <si>
    <t>埋込下面開放型蛍光灯</t>
    <rPh sb="0" eb="10">
      <t>ウメコミカメンカイホウガタケイコウトウ</t>
    </rPh>
    <phoneticPr fontId="4"/>
  </si>
  <si>
    <t>出入口</t>
    <rPh sb="0" eb="3">
      <t>デイリグチ</t>
    </rPh>
    <phoneticPr fontId="4"/>
  </si>
  <si>
    <t>埋込下面開放型蛍光灯</t>
    <rPh sb="0" eb="2">
      <t>ウメコミ</t>
    </rPh>
    <rPh sb="2" eb="4">
      <t>カメン</t>
    </rPh>
    <rPh sb="4" eb="7">
      <t>カイホウガタ</t>
    </rPh>
    <rPh sb="7" eb="10">
      <t>ケイコウトウ</t>
    </rPh>
    <phoneticPr fontId="4"/>
  </si>
  <si>
    <t>防湿型ブラケット</t>
    <rPh sb="0" eb="3">
      <t>ボウシツガタ</t>
    </rPh>
    <phoneticPr fontId="4"/>
  </si>
  <si>
    <t>A：XLX460AENXLE9（H30交換）</t>
  </si>
  <si>
    <t>MF1000</t>
  </si>
  <si>
    <t>B：XLX430AENZLE9（H30交換）</t>
  </si>
  <si>
    <t>生徒昇降口</t>
    <rPh sb="0" eb="2">
      <t>セイト</t>
    </rPh>
    <rPh sb="2" eb="5">
      <t>ショウコウグチ</t>
    </rPh>
    <phoneticPr fontId="4"/>
  </si>
  <si>
    <t>トイレ前</t>
    <rPh sb="3" eb="4">
      <t>マエ</t>
    </rPh>
    <phoneticPr fontId="4"/>
  </si>
  <si>
    <t>コンテナプール</t>
  </si>
  <si>
    <t>資材室</t>
    <rPh sb="0" eb="3">
      <t>シザイシツ</t>
    </rPh>
    <phoneticPr fontId="4"/>
  </si>
  <si>
    <t>家庭科準備室</t>
    <rPh sb="0" eb="6">
      <t>カテイカジュンビシツ</t>
    </rPh>
    <phoneticPr fontId="4"/>
  </si>
  <si>
    <t>灯油保管庫</t>
    <rPh sb="0" eb="2">
      <t>トウユ</t>
    </rPh>
    <rPh sb="2" eb="5">
      <t>ホカンコ</t>
    </rPh>
    <phoneticPr fontId="4"/>
  </si>
  <si>
    <t>司書室</t>
    <rPh sb="0" eb="3">
      <t>シショシツ</t>
    </rPh>
    <phoneticPr fontId="4"/>
  </si>
  <si>
    <t>黒板灯反射笠可動型</t>
    <rPh sb="0" eb="3">
      <t>コクバントウ</t>
    </rPh>
    <rPh sb="3" eb="5">
      <t>ハンシャ</t>
    </rPh>
    <rPh sb="5" eb="6">
      <t>カサ</t>
    </rPh>
    <rPh sb="6" eb="8">
      <t>カドウ</t>
    </rPh>
    <rPh sb="8" eb="9">
      <t>カタ</t>
    </rPh>
    <phoneticPr fontId="4"/>
  </si>
  <si>
    <t>直付</t>
    <rPh sb="0" eb="2">
      <t>ジカツ</t>
    </rPh>
    <phoneticPr fontId="4"/>
  </si>
  <si>
    <t>壁掛けタテ型蛍光灯</t>
    <rPh sb="0" eb="2">
      <t>カベカ</t>
    </rPh>
    <rPh sb="5" eb="9">
      <t>ガタケイコウトウ</t>
    </rPh>
    <phoneticPr fontId="4"/>
  </si>
  <si>
    <t>直付XLX430AENZLE9相当3200lm（R1交換済）</t>
  </si>
  <si>
    <t>XLX430AENZLE9相当品　LED交換済(H30済)</t>
  </si>
  <si>
    <t>LED済</t>
    <rPh sb="3" eb="4">
      <t>スミ</t>
    </rPh>
    <phoneticPr fontId="4"/>
  </si>
  <si>
    <t>FHT</t>
  </si>
  <si>
    <t>生活科室2</t>
    <rPh sb="0" eb="3">
      <t>セイカツカ</t>
    </rPh>
    <rPh sb="3" eb="4">
      <t>シツ</t>
    </rPh>
    <phoneticPr fontId="4"/>
  </si>
  <si>
    <t>B型</t>
    <rPh sb="1" eb="2">
      <t>カタ</t>
    </rPh>
    <phoneticPr fontId="4"/>
  </si>
  <si>
    <t>印刷室　屋外</t>
    <rPh sb="0" eb="3">
      <t>インサツシツ</t>
    </rPh>
    <rPh sb="4" eb="6">
      <t>オクガイ</t>
    </rPh>
    <phoneticPr fontId="4"/>
  </si>
  <si>
    <t>更衣室前</t>
    <rPh sb="0" eb="3">
      <t>コウイシツ</t>
    </rPh>
    <rPh sb="3" eb="4">
      <t>マエ</t>
    </rPh>
    <phoneticPr fontId="4"/>
  </si>
  <si>
    <t>更衣室女</t>
    <rPh sb="0" eb="3">
      <t>コウイシツ</t>
    </rPh>
    <rPh sb="3" eb="4">
      <t>オンナ</t>
    </rPh>
    <phoneticPr fontId="4"/>
  </si>
  <si>
    <t>会議室　屋外</t>
    <rPh sb="0" eb="3">
      <t>カイギシツ</t>
    </rPh>
    <rPh sb="4" eb="6">
      <t>オクガイ</t>
    </rPh>
    <phoneticPr fontId="4"/>
  </si>
  <si>
    <t>部屋名不明3</t>
    <rPh sb="0" eb="5">
      <t>ヘヤメイフメイ</t>
    </rPh>
    <phoneticPr fontId="4"/>
  </si>
  <si>
    <t>配膳室　屋外</t>
    <rPh sb="0" eb="3">
      <t>ハイゼンシツ</t>
    </rPh>
    <rPh sb="4" eb="6">
      <t>オクガイ</t>
    </rPh>
    <phoneticPr fontId="4"/>
  </si>
  <si>
    <t>女子トイレ　屋外</t>
    <rPh sb="0" eb="2">
      <t>ジョシ</t>
    </rPh>
    <rPh sb="6" eb="8">
      <t>オクガイ</t>
    </rPh>
    <phoneticPr fontId="4"/>
  </si>
  <si>
    <t>廊下　スペース　屋外</t>
    <rPh sb="0" eb="2">
      <t>ロウカ</t>
    </rPh>
    <rPh sb="8" eb="10">
      <t>オクガイ</t>
    </rPh>
    <phoneticPr fontId="4"/>
  </si>
  <si>
    <t>部屋名不明4</t>
    <rPh sb="0" eb="3">
      <t>ヘヤメイ</t>
    </rPh>
    <rPh sb="3" eb="5">
      <t>フメイ</t>
    </rPh>
    <phoneticPr fontId="4"/>
  </si>
  <si>
    <t>少人数教室(CRN17)</t>
    <rPh sb="0" eb="3">
      <t>ショウニンズウ</t>
    </rPh>
    <rPh sb="3" eb="5">
      <t>キョウシツ</t>
    </rPh>
    <phoneticPr fontId="4"/>
  </si>
  <si>
    <t>ホリゾントライト</t>
  </si>
  <si>
    <t>電球</t>
    <rPh sb="0" eb="2">
      <t>デンキュウ</t>
    </rPh>
    <phoneticPr fontId="4"/>
  </si>
  <si>
    <t>HF40</t>
  </si>
  <si>
    <t>HWC9224EL</t>
  </si>
  <si>
    <t>階段横</t>
    <rPh sb="0" eb="2">
      <t>カイダン</t>
    </rPh>
    <rPh sb="2" eb="3">
      <t>ヨコ</t>
    </rPh>
    <phoneticPr fontId="4"/>
  </si>
  <si>
    <t>手洗い４</t>
    <rPh sb="0" eb="2">
      <t>テアラ</t>
    </rPh>
    <phoneticPr fontId="4"/>
  </si>
  <si>
    <t>スタジオ前室</t>
    <rPh sb="4" eb="6">
      <t>マエシツ</t>
    </rPh>
    <phoneticPr fontId="4"/>
  </si>
  <si>
    <t>IL200</t>
  </si>
  <si>
    <t>増築校舎</t>
    <rPh sb="0" eb="2">
      <t>ゾウチク</t>
    </rPh>
    <rPh sb="2" eb="4">
      <t>コウシャ</t>
    </rPh>
    <phoneticPr fontId="4"/>
  </si>
  <si>
    <t>CP教室</t>
    <rPh sb="2" eb="4">
      <t>キョウシツ</t>
    </rPh>
    <phoneticPr fontId="4"/>
  </si>
  <si>
    <t>職員室昇降口</t>
    <rPh sb="0" eb="3">
      <t>ショクインシツ</t>
    </rPh>
    <rPh sb="3" eb="6">
      <t>ショウコウグチ</t>
    </rPh>
    <phoneticPr fontId="4"/>
  </si>
  <si>
    <t>N2</t>
  </si>
  <si>
    <t>HF300</t>
  </si>
  <si>
    <t>埋込スクエア蛍光灯</t>
    <rPh sb="0" eb="2">
      <t>ウメコミ</t>
    </rPh>
    <rPh sb="6" eb="9">
      <t>ケイコウトウ</t>
    </rPh>
    <phoneticPr fontId="4"/>
  </si>
  <si>
    <t>男子便所６</t>
    <rPh sb="0" eb="4">
      <t>ダンシベンジョ</t>
    </rPh>
    <phoneticPr fontId="4"/>
  </si>
  <si>
    <t>直付け蛍光灯</t>
    <rPh sb="0" eb="2">
      <t>ジカヅ</t>
    </rPh>
    <rPh sb="3" eb="6">
      <t>ケイコウトウ</t>
    </rPh>
    <phoneticPr fontId="4"/>
  </si>
  <si>
    <t>FNF32</t>
  </si>
  <si>
    <t>㉚</t>
  </si>
  <si>
    <t>㉙</t>
  </si>
  <si>
    <t>玄関・ホール（北・南）</t>
    <rPh sb="0" eb="2">
      <t>ゲンカン</t>
    </rPh>
    <rPh sb="7" eb="8">
      <t>キタ</t>
    </rPh>
    <rPh sb="9" eb="10">
      <t>ミナミ</t>
    </rPh>
    <phoneticPr fontId="4"/>
  </si>
  <si>
    <t>校庭屋外トイレ</t>
    <rPh sb="0" eb="2">
      <t>コウテイ</t>
    </rPh>
    <rPh sb="2" eb="4">
      <t>オクガイ</t>
    </rPh>
    <phoneticPr fontId="4"/>
  </si>
  <si>
    <t>トイレ(旧印刷室)</t>
    <rPh sb="4" eb="5">
      <t>キュウ</t>
    </rPh>
    <rPh sb="5" eb="8">
      <t>インサツシツ</t>
    </rPh>
    <phoneticPr fontId="4"/>
  </si>
  <si>
    <t>トイレ(旧更衣室)</t>
    <rPh sb="4" eb="5">
      <t>キュウ</t>
    </rPh>
    <rPh sb="5" eb="8">
      <t>コウイシツ</t>
    </rPh>
    <phoneticPr fontId="4"/>
  </si>
  <si>
    <t>昇降口・来客口・職員口</t>
    <rPh sb="0" eb="3">
      <t>ショウコウグチ</t>
    </rPh>
    <rPh sb="4" eb="6">
      <t>ライキャク</t>
    </rPh>
    <rPh sb="6" eb="7">
      <t>クチ</t>
    </rPh>
    <rPh sb="8" eb="10">
      <t>ショクイン</t>
    </rPh>
    <rPh sb="10" eb="11">
      <t>クチ</t>
    </rPh>
    <phoneticPr fontId="4"/>
  </si>
  <si>
    <t>南校舎トイレA</t>
    <rPh sb="0" eb="1">
      <t>ミナミ</t>
    </rPh>
    <rPh sb="1" eb="3">
      <t>コウシャ</t>
    </rPh>
    <phoneticPr fontId="4"/>
  </si>
  <si>
    <t>トイレ横通路(旧更衣室横通路)</t>
    <rPh sb="3" eb="4">
      <t>ヨコ</t>
    </rPh>
    <rPh sb="4" eb="6">
      <t>ツウロ</t>
    </rPh>
    <rPh sb="7" eb="8">
      <t>キュウ</t>
    </rPh>
    <rPh sb="8" eb="11">
      <t>コウイシツ</t>
    </rPh>
    <rPh sb="11" eb="12">
      <t>ヨコ</t>
    </rPh>
    <rPh sb="12" eb="14">
      <t>ツウロ</t>
    </rPh>
    <phoneticPr fontId="4"/>
  </si>
  <si>
    <t>生徒昇降口</t>
    <rPh sb="0" eb="5">
      <t>セイトショウコウグチ</t>
    </rPh>
    <phoneticPr fontId="4"/>
  </si>
  <si>
    <t>教員昇降口</t>
    <rPh sb="0" eb="2">
      <t>キョウイン</t>
    </rPh>
    <rPh sb="2" eb="5">
      <t>ショウコウグチ</t>
    </rPh>
    <phoneticPr fontId="4"/>
  </si>
  <si>
    <t>保健室内トイレ</t>
    <rPh sb="0" eb="3">
      <t>ホケンシツ</t>
    </rPh>
    <rPh sb="3" eb="4">
      <t>ナイ</t>
    </rPh>
    <phoneticPr fontId="4"/>
  </si>
  <si>
    <t>女子更衣室(旧台所)</t>
    <rPh sb="0" eb="2">
      <t>ジョシ</t>
    </rPh>
    <rPh sb="2" eb="5">
      <t>コウイシツ</t>
    </rPh>
    <rPh sb="6" eb="7">
      <t>キュウ</t>
    </rPh>
    <rPh sb="7" eb="9">
      <t>ダイドコロ</t>
    </rPh>
    <phoneticPr fontId="4"/>
  </si>
  <si>
    <t>公仕室(和室？)</t>
    <rPh sb="0" eb="1">
      <t>オオヤケ</t>
    </rPh>
    <rPh sb="1" eb="2">
      <t>シ</t>
    </rPh>
    <rPh sb="2" eb="3">
      <t>シツ</t>
    </rPh>
    <rPh sb="4" eb="6">
      <t>ワシツ</t>
    </rPh>
    <phoneticPr fontId="4"/>
  </si>
  <si>
    <t>教室1</t>
    <rPh sb="0" eb="2">
      <t>キョウシツ</t>
    </rPh>
    <phoneticPr fontId="4"/>
  </si>
  <si>
    <t>教室6</t>
    <rPh sb="0" eb="2">
      <t>キョウシツ</t>
    </rPh>
    <phoneticPr fontId="4"/>
  </si>
  <si>
    <t>理科室横通路</t>
    <rPh sb="0" eb="3">
      <t>リカシツ</t>
    </rPh>
    <rPh sb="3" eb="4">
      <t>ヨコ</t>
    </rPh>
    <rPh sb="4" eb="6">
      <t>ツウロ</t>
    </rPh>
    <phoneticPr fontId="4"/>
  </si>
  <si>
    <t>図書室横通路</t>
    <rPh sb="0" eb="3">
      <t>トショシツ</t>
    </rPh>
    <rPh sb="3" eb="4">
      <t>ヨコ</t>
    </rPh>
    <rPh sb="4" eb="6">
      <t>ツウロ</t>
    </rPh>
    <phoneticPr fontId="4"/>
  </si>
  <si>
    <t>音楽室横通路</t>
    <rPh sb="0" eb="3">
      <t>オンガクシツ</t>
    </rPh>
    <rPh sb="3" eb="4">
      <t>ヨコ</t>
    </rPh>
    <rPh sb="4" eb="6">
      <t>ツウロ</t>
    </rPh>
    <phoneticPr fontId="4"/>
  </si>
  <si>
    <t>消費電力量</t>
    <rPh sb="0" eb="2">
      <t>ショウヒ</t>
    </rPh>
    <rPh sb="2" eb="5">
      <t>デンリョクリョウ</t>
    </rPh>
    <phoneticPr fontId="4"/>
  </si>
  <si>
    <t>唱歌室</t>
    <rPh sb="0" eb="2">
      <t>ショウカ</t>
    </rPh>
    <rPh sb="2" eb="3">
      <t>シツ</t>
    </rPh>
    <phoneticPr fontId="4"/>
  </si>
  <si>
    <t>-</t>
  </si>
  <si>
    <t>埋込下面アクリル蛍光灯</t>
    <rPh sb="0" eb="2">
      <t>ウメコミ</t>
    </rPh>
    <rPh sb="2" eb="4">
      <t>カメン</t>
    </rPh>
    <rPh sb="8" eb="11">
      <t>ケイコウトウ</t>
    </rPh>
    <phoneticPr fontId="4"/>
  </si>
  <si>
    <t>吊下黒板灯</t>
    <rPh sb="0" eb="2">
      <t>ツリサ</t>
    </rPh>
    <rPh sb="2" eb="5">
      <t>コクバントウ</t>
    </rPh>
    <phoneticPr fontId="4"/>
  </si>
  <si>
    <t>吊下反射笠付蛍光灯</t>
    <rPh sb="0" eb="2">
      <t>ツリサ</t>
    </rPh>
    <rPh sb="2" eb="6">
      <t>ハンシャカサツキ</t>
    </rPh>
    <rPh sb="6" eb="9">
      <t>ケイコウトウ</t>
    </rPh>
    <phoneticPr fontId="4"/>
  </si>
  <si>
    <t>250W</t>
  </si>
  <si>
    <t>名崎小学校</t>
    <rPh sb="0" eb="1">
      <t>ナ</t>
    </rPh>
    <rPh sb="1" eb="2">
      <t>サキ</t>
    </rPh>
    <rPh sb="2" eb="5">
      <t>ショウガッコウ</t>
    </rPh>
    <phoneticPr fontId="4"/>
  </si>
  <si>
    <t>㊱</t>
  </si>
  <si>
    <t>楽器庫</t>
    <rPh sb="0" eb="2">
      <t>ガッキ</t>
    </rPh>
    <rPh sb="2" eb="3">
      <t>コ</t>
    </rPh>
    <phoneticPr fontId="4"/>
  </si>
  <si>
    <t>たんぽぽ</t>
  </si>
  <si>
    <t>書庫</t>
    <rPh sb="0" eb="2">
      <t>ショコ</t>
    </rPh>
    <phoneticPr fontId="4"/>
  </si>
  <si>
    <t>家庭科室前男子便所</t>
    <rPh sb="0" eb="4">
      <t>カテイカシツ</t>
    </rPh>
    <rPh sb="4" eb="5">
      <t>マエ</t>
    </rPh>
    <rPh sb="5" eb="7">
      <t>ダンシ</t>
    </rPh>
    <rPh sb="7" eb="9">
      <t>ベンジョ</t>
    </rPh>
    <phoneticPr fontId="4"/>
  </si>
  <si>
    <t>外壁</t>
    <rPh sb="0" eb="2">
      <t>ガイヘキ</t>
    </rPh>
    <phoneticPr fontId="4"/>
  </si>
  <si>
    <t>LED済</t>
  </si>
  <si>
    <r>
      <t>東</t>
    </r>
    <r>
      <rPr>
        <sz val="11"/>
        <rFont val="Meiryo UI"/>
        <family val="3"/>
        <charset val="128"/>
      </rPr>
      <t>女子WC</t>
    </r>
    <rPh sb="0" eb="1">
      <t>ヒガシ</t>
    </rPh>
    <rPh sb="1" eb="3">
      <t>ジョシ</t>
    </rPh>
    <phoneticPr fontId="4"/>
  </si>
  <si>
    <t>日本語</t>
    <rPh sb="0" eb="3">
      <t>ニホンゴ</t>
    </rPh>
    <phoneticPr fontId="4"/>
  </si>
  <si>
    <t>P2</t>
  </si>
  <si>
    <t>直付下面開放型蛍光灯</t>
    <rPh sb="0" eb="2">
      <t>ジカヅ</t>
    </rPh>
    <rPh sb="2" eb="10">
      <t>カメンカイホウガタケイコウトウ</t>
    </rPh>
    <phoneticPr fontId="4"/>
  </si>
  <si>
    <t>直付け反射笠付蛍光灯</t>
    <rPh sb="0" eb="2">
      <t>ジカヅ</t>
    </rPh>
    <rPh sb="3" eb="7">
      <t>ハンシャカサツキ</t>
    </rPh>
    <rPh sb="7" eb="10">
      <t>ケイコウトウ</t>
    </rPh>
    <phoneticPr fontId="4"/>
  </si>
  <si>
    <t>逆富士型蛍光灯</t>
    <rPh sb="0" eb="3">
      <t>ギャクフジ</t>
    </rPh>
    <rPh sb="3" eb="4">
      <t>カタ</t>
    </rPh>
    <rPh sb="4" eb="7">
      <t>ケイコウトウ</t>
    </rPh>
    <phoneticPr fontId="4"/>
  </si>
  <si>
    <t>仁連小学校</t>
    <rPh sb="0" eb="2">
      <t>ジンレン</t>
    </rPh>
    <rPh sb="2" eb="5">
      <t>ショウガッコウ</t>
    </rPh>
    <phoneticPr fontId="4"/>
  </si>
  <si>
    <t>検査室</t>
    <rPh sb="0" eb="2">
      <t>ケンサ</t>
    </rPh>
    <rPh sb="2" eb="3">
      <t>シツ</t>
    </rPh>
    <phoneticPr fontId="4"/>
  </si>
  <si>
    <t>特別教室</t>
    <rPh sb="0" eb="2">
      <t>トクベツ</t>
    </rPh>
    <rPh sb="2" eb="4">
      <t>キョウシツ</t>
    </rPh>
    <phoneticPr fontId="4"/>
  </si>
  <si>
    <t>通用室</t>
    <rPh sb="0" eb="3">
      <t>ツウヨウシツ</t>
    </rPh>
    <phoneticPr fontId="4"/>
  </si>
  <si>
    <t>通用口</t>
    <rPh sb="0" eb="3">
      <t>ツウヨウグチ</t>
    </rPh>
    <phoneticPr fontId="4"/>
  </si>
  <si>
    <t>便所前室</t>
    <rPh sb="0" eb="2">
      <t>ベンジョ</t>
    </rPh>
    <rPh sb="2" eb="4">
      <t>マエシツ</t>
    </rPh>
    <phoneticPr fontId="4"/>
  </si>
  <si>
    <r>
      <t>西</t>
    </r>
    <r>
      <rPr>
        <sz val="11"/>
        <rFont val="Meiryo UI"/>
        <family val="3"/>
        <charset val="128"/>
      </rPr>
      <t>階段</t>
    </r>
    <rPh sb="0" eb="1">
      <t>ニシ</t>
    </rPh>
    <rPh sb="1" eb="3">
      <t>カイダン</t>
    </rPh>
    <phoneticPr fontId="4"/>
  </si>
  <si>
    <t>観察室</t>
    <rPh sb="0" eb="3">
      <t>カンサツシツ</t>
    </rPh>
    <phoneticPr fontId="4"/>
  </si>
  <si>
    <r>
      <t>FL</t>
    </r>
    <r>
      <rPr>
        <sz val="11"/>
        <rFont val="Meiryo UI"/>
        <family val="3"/>
        <charset val="128"/>
      </rPr>
      <t>40</t>
    </r>
  </si>
  <si>
    <t>普通教室（可動間仕切り）</t>
    <rPh sb="0" eb="2">
      <t>フツウ</t>
    </rPh>
    <rPh sb="2" eb="4">
      <t>キョウシツ</t>
    </rPh>
    <rPh sb="5" eb="7">
      <t>カドウ</t>
    </rPh>
    <rPh sb="7" eb="10">
      <t>マジキ</t>
    </rPh>
    <phoneticPr fontId="4"/>
  </si>
  <si>
    <t>トイレ男</t>
    <rPh sb="3" eb="4">
      <t>オトコ</t>
    </rPh>
    <phoneticPr fontId="4"/>
  </si>
  <si>
    <t>トイレ女</t>
    <rPh sb="3" eb="4">
      <t>オンナ</t>
    </rPh>
    <phoneticPr fontId="4"/>
  </si>
  <si>
    <t>足洗い</t>
    <rPh sb="0" eb="2">
      <t>アシアライ</t>
    </rPh>
    <phoneticPr fontId="4"/>
  </si>
  <si>
    <t>H2</t>
  </si>
  <si>
    <t>D41S</t>
  </si>
  <si>
    <t>壁掛け型蛍光灯</t>
    <rPh sb="0" eb="2">
      <t>カベカ</t>
    </rPh>
    <rPh sb="3" eb="7">
      <t>ガタケイコウトウ</t>
    </rPh>
    <phoneticPr fontId="4"/>
  </si>
  <si>
    <t>壁掛けヨコ型蛍光灯</t>
    <rPh sb="0" eb="2">
      <t>カベカ</t>
    </rPh>
    <rPh sb="5" eb="6">
      <t>ガタ</t>
    </rPh>
    <rPh sb="6" eb="9">
      <t>ケイコウトウ</t>
    </rPh>
    <phoneticPr fontId="4"/>
  </si>
  <si>
    <t>ペンダント</t>
  </si>
  <si>
    <t>女子WC</t>
    <rPh sb="0" eb="2">
      <t>ジョシ</t>
    </rPh>
    <phoneticPr fontId="4"/>
  </si>
  <si>
    <t>直付け笠付蛍光灯</t>
    <rPh sb="0" eb="2">
      <t>ジカヅ</t>
    </rPh>
    <rPh sb="3" eb="5">
      <t>カサツキ</t>
    </rPh>
    <rPh sb="5" eb="8">
      <t>ケイコウトウ</t>
    </rPh>
    <phoneticPr fontId="4"/>
  </si>
  <si>
    <t>姿図なし</t>
    <rPh sb="0" eb="2">
      <t>スガタズ</t>
    </rPh>
    <phoneticPr fontId="4"/>
  </si>
  <si>
    <t>直付け黒板灯</t>
    <rPh sb="0" eb="2">
      <t>ジカヅ</t>
    </rPh>
    <rPh sb="3" eb="6">
      <t>コクバントウ</t>
    </rPh>
    <phoneticPr fontId="4"/>
  </si>
  <si>
    <t>3.5～5</t>
  </si>
  <si>
    <t>FCL36</t>
  </si>
  <si>
    <t>防雨型、自動点滅</t>
  </si>
  <si>
    <t>第二中学校</t>
    <rPh sb="0" eb="2">
      <t>ダイニ</t>
    </rPh>
    <rPh sb="2" eb="5">
      <t>チュウガッコウ</t>
    </rPh>
    <phoneticPr fontId="4"/>
  </si>
  <si>
    <t>㊳</t>
  </si>
  <si>
    <t>㊴</t>
  </si>
  <si>
    <t>自動昇降装置、安定器共　LED済(R5交換)</t>
  </si>
  <si>
    <t>㉟</t>
  </si>
  <si>
    <t>㊲</t>
  </si>
  <si>
    <t>特別教室棟</t>
    <rPh sb="0" eb="2">
      <t>トクベツ</t>
    </rPh>
    <rPh sb="2" eb="4">
      <t>キョウシツ</t>
    </rPh>
    <rPh sb="4" eb="5">
      <t>トウ</t>
    </rPh>
    <phoneticPr fontId="4"/>
  </si>
  <si>
    <t>駐輪場</t>
    <rPh sb="0" eb="3">
      <t>チュウリンジョウ</t>
    </rPh>
    <phoneticPr fontId="4"/>
  </si>
  <si>
    <t>テニスコート倉庫</t>
    <rPh sb="6" eb="8">
      <t>ソウコ</t>
    </rPh>
    <phoneticPr fontId="4"/>
  </si>
  <si>
    <t>合併浄化槽</t>
    <rPh sb="0" eb="2">
      <t>ガッペイ</t>
    </rPh>
    <rPh sb="2" eb="5">
      <t>ジョウカソウ</t>
    </rPh>
    <phoneticPr fontId="4"/>
  </si>
  <si>
    <t>武道場</t>
    <rPh sb="0" eb="3">
      <t>ブドウジョウ</t>
    </rPh>
    <phoneticPr fontId="4"/>
  </si>
  <si>
    <t>部室</t>
    <rPh sb="0" eb="2">
      <t>ブシツ</t>
    </rPh>
    <phoneticPr fontId="4"/>
  </si>
  <si>
    <t>２・３</t>
  </si>
  <si>
    <t>屋外灯</t>
    <rPh sb="0" eb="3">
      <t>オクガイトウ</t>
    </rPh>
    <phoneticPr fontId="4"/>
  </si>
  <si>
    <t>美術室</t>
    <rPh sb="0" eb="3">
      <t>ビジュツシツ</t>
    </rPh>
    <phoneticPr fontId="4"/>
  </si>
  <si>
    <t>BT内蔵　</t>
  </si>
  <si>
    <t>技術教室（木工）</t>
    <rPh sb="0" eb="2">
      <t>ギジュツ</t>
    </rPh>
    <rPh sb="2" eb="4">
      <t>キョウシツ</t>
    </rPh>
    <rPh sb="5" eb="7">
      <t>モッコウ</t>
    </rPh>
    <phoneticPr fontId="4"/>
  </si>
  <si>
    <t>校舎トイレC</t>
    <rPh sb="0" eb="2">
      <t>コウシャ</t>
    </rPh>
    <phoneticPr fontId="4"/>
  </si>
  <si>
    <t>便所前室</t>
    <rPh sb="0" eb="2">
      <t>ベンジョ</t>
    </rPh>
    <rPh sb="2" eb="3">
      <t>ゼン</t>
    </rPh>
    <rPh sb="3" eb="4">
      <t>シツ</t>
    </rPh>
    <phoneticPr fontId="4"/>
  </si>
  <si>
    <t>普通教室３</t>
    <rPh sb="0" eb="2">
      <t>フツウ</t>
    </rPh>
    <rPh sb="2" eb="4">
      <t>キョウシツ</t>
    </rPh>
    <phoneticPr fontId="4"/>
  </si>
  <si>
    <t>普通教室４</t>
    <rPh sb="0" eb="2">
      <t>フツウ</t>
    </rPh>
    <rPh sb="2" eb="4">
      <t>キョウシツ</t>
    </rPh>
    <phoneticPr fontId="4"/>
  </si>
  <si>
    <t>普通教室５</t>
    <rPh sb="0" eb="2">
      <t>フツウ</t>
    </rPh>
    <rPh sb="2" eb="4">
      <t>キョウシツ</t>
    </rPh>
    <phoneticPr fontId="4"/>
  </si>
  <si>
    <t>技術教室（金工）</t>
    <rPh sb="0" eb="4">
      <t>ギジュツキョウシツ</t>
    </rPh>
    <rPh sb="5" eb="6">
      <t>キン</t>
    </rPh>
    <rPh sb="6" eb="7">
      <t>コウ</t>
    </rPh>
    <phoneticPr fontId="4"/>
  </si>
  <si>
    <t>ホール廊下</t>
    <rPh sb="3" eb="5">
      <t>ロウカ</t>
    </rPh>
    <phoneticPr fontId="4"/>
  </si>
  <si>
    <t>和室</t>
    <rPh sb="0" eb="2">
      <t>ワシツ</t>
    </rPh>
    <phoneticPr fontId="4"/>
  </si>
  <si>
    <t>パイプ吊型</t>
  </si>
  <si>
    <t>更衣室2</t>
    <rPh sb="0" eb="3">
      <t>コウイシツ</t>
    </rPh>
    <phoneticPr fontId="4"/>
  </si>
  <si>
    <t>放送スタジオ</t>
    <rPh sb="0" eb="2">
      <t>ホウソウ</t>
    </rPh>
    <phoneticPr fontId="4"/>
  </si>
  <si>
    <t>指導教室</t>
    <rPh sb="0" eb="2">
      <t>シドウ</t>
    </rPh>
    <rPh sb="2" eb="4">
      <t>キョウシツ</t>
    </rPh>
    <phoneticPr fontId="4"/>
  </si>
  <si>
    <t>展示コーナー</t>
    <rPh sb="0" eb="2">
      <t>テンジ</t>
    </rPh>
    <phoneticPr fontId="4"/>
  </si>
  <si>
    <t>中庭</t>
    <rPh sb="0" eb="2">
      <t>ナカニワ</t>
    </rPh>
    <phoneticPr fontId="4"/>
  </si>
  <si>
    <t>用具庫2室</t>
    <rPh sb="0" eb="2">
      <t>ヨウグ</t>
    </rPh>
    <rPh sb="2" eb="3">
      <t>コ</t>
    </rPh>
    <rPh sb="4" eb="5">
      <t>シツ</t>
    </rPh>
    <phoneticPr fontId="4"/>
  </si>
  <si>
    <t>吹抜</t>
    <rPh sb="0" eb="2">
      <t>フキヌ</t>
    </rPh>
    <phoneticPr fontId="4"/>
  </si>
  <si>
    <t>調理教室</t>
    <rPh sb="0" eb="4">
      <t>チョウリキョウシツ</t>
    </rPh>
    <phoneticPr fontId="4"/>
  </si>
  <si>
    <t>第一音楽室</t>
    <rPh sb="0" eb="2">
      <t>ダイイチ</t>
    </rPh>
    <rPh sb="2" eb="5">
      <t>オンガクシツ</t>
    </rPh>
    <phoneticPr fontId="4"/>
  </si>
  <si>
    <t>第二音楽室</t>
    <rPh sb="0" eb="2">
      <t>ダイニ</t>
    </rPh>
    <rPh sb="2" eb="5">
      <t>オンガクシツ</t>
    </rPh>
    <phoneticPr fontId="4"/>
  </si>
  <si>
    <t>屋内トイレ</t>
    <rPh sb="0" eb="2">
      <t>オクナイ</t>
    </rPh>
    <phoneticPr fontId="4"/>
  </si>
  <si>
    <t>屋内トイレ前室</t>
    <rPh sb="0" eb="2">
      <t>オクナイ</t>
    </rPh>
    <rPh sb="5" eb="6">
      <t>ゼン</t>
    </rPh>
    <rPh sb="6" eb="7">
      <t>シツ</t>
    </rPh>
    <phoneticPr fontId="4"/>
  </si>
  <si>
    <t>屋外男子トイレ</t>
    <rPh sb="0" eb="2">
      <t>オクガイ</t>
    </rPh>
    <rPh sb="2" eb="4">
      <t>ダンシ</t>
    </rPh>
    <phoneticPr fontId="4"/>
  </si>
  <si>
    <t>屋外女子トイレ</t>
    <rPh sb="0" eb="2">
      <t>オクガイ</t>
    </rPh>
    <rPh sb="2" eb="4">
      <t>ジョシ</t>
    </rPh>
    <phoneticPr fontId="4"/>
  </si>
  <si>
    <t>部室6室</t>
    <rPh sb="0" eb="2">
      <t>ブシツ</t>
    </rPh>
    <rPh sb="3" eb="4">
      <t>シツ</t>
    </rPh>
    <phoneticPr fontId="4"/>
  </si>
  <si>
    <t>D42</t>
  </si>
  <si>
    <t>部室10室</t>
    <rPh sb="0" eb="2">
      <t>ブシツ</t>
    </rPh>
    <rPh sb="4" eb="5">
      <t>シツ</t>
    </rPh>
    <phoneticPr fontId="4"/>
  </si>
  <si>
    <t>C１</t>
  </si>
  <si>
    <t>k</t>
  </si>
  <si>
    <t>f</t>
  </si>
  <si>
    <t>ℓ</t>
  </si>
  <si>
    <t>h</t>
  </si>
  <si>
    <t>g</t>
  </si>
  <si>
    <t>b</t>
  </si>
  <si>
    <t>j</t>
  </si>
  <si>
    <t>U′</t>
  </si>
  <si>
    <r>
      <t>H</t>
    </r>
    <r>
      <rPr>
        <sz val="11"/>
        <rFont val="Meiryo UI"/>
        <family val="3"/>
        <charset val="128"/>
      </rPr>
      <t>＃</t>
    </r>
  </si>
  <si>
    <t>逆富士型蛍光灯WP</t>
    <rPh sb="0" eb="7">
      <t>ギャクフジガタケイコウトウ</t>
    </rPh>
    <phoneticPr fontId="4"/>
  </si>
  <si>
    <t>三色灯</t>
    <rPh sb="0" eb="1">
      <t>ミ</t>
    </rPh>
    <rPh sb="1" eb="2">
      <t>イロ</t>
    </rPh>
    <rPh sb="2" eb="3">
      <t>トウ</t>
    </rPh>
    <phoneticPr fontId="4"/>
  </si>
  <si>
    <t>直付け型スクエア蛍光灯</t>
    <rPh sb="0" eb="2">
      <t>ジカヅ</t>
    </rPh>
    <rPh sb="3" eb="4">
      <t>ガタ</t>
    </rPh>
    <rPh sb="8" eb="11">
      <t>ケイコウトウ</t>
    </rPh>
    <phoneticPr fontId="4"/>
  </si>
  <si>
    <t>埋込型スクエア蛍光灯</t>
    <rPh sb="0" eb="2">
      <t>ウメコミ</t>
    </rPh>
    <rPh sb="2" eb="3">
      <t>ガタ</t>
    </rPh>
    <rPh sb="7" eb="10">
      <t>ケイコウトウ</t>
    </rPh>
    <phoneticPr fontId="4"/>
  </si>
  <si>
    <t>ビームランプ</t>
  </si>
  <si>
    <t>下面開放型スクエア蛍光灯</t>
    <rPh sb="0" eb="5">
      <t>カメンカイホウガタ</t>
    </rPh>
    <rPh sb="9" eb="12">
      <t>ケイコウトウ</t>
    </rPh>
    <phoneticPr fontId="4"/>
  </si>
  <si>
    <t>避難口誘導灯</t>
    <rPh sb="0" eb="2">
      <t>ヒナン</t>
    </rPh>
    <rPh sb="2" eb="3">
      <t>グチ</t>
    </rPh>
    <rPh sb="3" eb="6">
      <t>ユウドウトウ</t>
    </rPh>
    <phoneticPr fontId="4"/>
  </si>
  <si>
    <t>埋込下面開放型蛍光灯</t>
    <rPh sb="0" eb="2">
      <t>ウメコミ</t>
    </rPh>
    <rPh sb="2" eb="4">
      <t>カメン</t>
    </rPh>
    <rPh sb="4" eb="6">
      <t>カイホウ</t>
    </rPh>
    <rPh sb="6" eb="7">
      <t>カタ</t>
    </rPh>
    <rPh sb="7" eb="10">
      <t>ケイコウトウ</t>
    </rPh>
    <phoneticPr fontId="4"/>
  </si>
  <si>
    <t>埋込マルチコンフォート</t>
    <rPh sb="0" eb="2">
      <t>ウメコミ</t>
    </rPh>
    <phoneticPr fontId="4"/>
  </si>
  <si>
    <t>直付け型蛍光灯</t>
    <rPh sb="0" eb="2">
      <t>ジカヅ</t>
    </rPh>
    <rPh sb="3" eb="4">
      <t>ガタ</t>
    </rPh>
    <rPh sb="4" eb="7">
      <t>ケイコウトウ</t>
    </rPh>
    <phoneticPr fontId="4"/>
  </si>
  <si>
    <t>直付け型蛍光灯</t>
    <rPh sb="0" eb="1">
      <t>ジカ</t>
    </rPh>
    <rPh sb="1" eb="2">
      <t>ツ</t>
    </rPh>
    <rPh sb="3" eb="4">
      <t>カタ</t>
    </rPh>
    <rPh sb="4" eb="7">
      <t>ケイコウトウ</t>
    </rPh>
    <phoneticPr fontId="4"/>
  </si>
  <si>
    <t>水銀灯投光器</t>
    <rPh sb="0" eb="3">
      <t>スイギントウ</t>
    </rPh>
    <rPh sb="3" eb="6">
      <t>トウコウキ</t>
    </rPh>
    <phoneticPr fontId="4"/>
  </si>
  <si>
    <t>蛍光灯</t>
    <rPh sb="0" eb="3">
      <t>ケイコウトウ</t>
    </rPh>
    <phoneticPr fontId="4"/>
  </si>
  <si>
    <t>直付け型蛍光灯</t>
    <rPh sb="0" eb="2">
      <t>ジカヅ</t>
    </rPh>
    <rPh sb="3" eb="7">
      <t>ガタケイコウトウ</t>
    </rPh>
    <phoneticPr fontId="4"/>
  </si>
  <si>
    <t>直付け型蛍光灯防爆</t>
    <rPh sb="0" eb="2">
      <t>ジカヅ</t>
    </rPh>
    <rPh sb="3" eb="7">
      <t>ガタケイコウトウ</t>
    </rPh>
    <rPh sb="7" eb="9">
      <t>ボウバク</t>
    </rPh>
    <phoneticPr fontId="4"/>
  </si>
  <si>
    <t>スクエアライト</t>
  </si>
  <si>
    <t>軒下シーリングライト</t>
    <rPh sb="0" eb="2">
      <t>ノキシタ</t>
    </rPh>
    <phoneticPr fontId="4"/>
  </si>
  <si>
    <t>避難口誘導灯（ガード付）</t>
    <rPh sb="0" eb="2">
      <t>ヒナン</t>
    </rPh>
    <rPh sb="2" eb="3">
      <t>グチ</t>
    </rPh>
    <rPh sb="3" eb="6">
      <t>ユウドウトウ</t>
    </rPh>
    <rPh sb="10" eb="11">
      <t>ツキ</t>
    </rPh>
    <phoneticPr fontId="4"/>
  </si>
  <si>
    <t>トラフ反射笠ガードなし</t>
    <rPh sb="3" eb="6">
      <t>ハンシャカサ</t>
    </rPh>
    <phoneticPr fontId="4"/>
  </si>
  <si>
    <t>A:LED済1台 直付XLX450AHNKLE9(LED28W 40形 W150)（H29交換済）</t>
  </si>
  <si>
    <t>IL75</t>
  </si>
  <si>
    <t>壁付け縦向き型蛍光灯</t>
    <rPh sb="0" eb="2">
      <t>カベヅ</t>
    </rPh>
    <rPh sb="3" eb="4">
      <t>タテ</t>
    </rPh>
    <rPh sb="4" eb="5">
      <t>ム</t>
    </rPh>
    <rPh sb="6" eb="7">
      <t>カタ</t>
    </rPh>
    <rPh sb="7" eb="10">
      <t>ケイコウトウ</t>
    </rPh>
    <phoneticPr fontId="4"/>
  </si>
  <si>
    <t>HF100</t>
  </si>
  <si>
    <t>HF150</t>
  </si>
  <si>
    <t xml:space="preserve">FL110 </t>
  </si>
  <si>
    <t>防雨</t>
    <rPh sb="0" eb="2">
      <t>ボウウ</t>
    </rPh>
    <phoneticPr fontId="4"/>
  </si>
  <si>
    <t>LED済 LSS9-3200LM（H28交換済）</t>
    <rPh sb="3" eb="4">
      <t>ズ</t>
    </rPh>
    <phoneticPr fontId="4"/>
  </si>
  <si>
    <t>撤去済（H28）</t>
    <rPh sb="0" eb="2">
      <t>テッキョ</t>
    </rPh>
    <rPh sb="2" eb="3">
      <t>ズ</t>
    </rPh>
    <phoneticPr fontId="4"/>
  </si>
  <si>
    <t>ショーケース用　安定器共　E:FL40で見た</t>
    <rPh sb="6" eb="7">
      <t>ヨウ</t>
    </rPh>
    <rPh sb="8" eb="10">
      <t>アンテイ</t>
    </rPh>
    <rPh sb="10" eb="11">
      <t>ウツワ</t>
    </rPh>
    <rPh sb="11" eb="12">
      <t>トモ</t>
    </rPh>
    <rPh sb="20" eb="21">
      <t>ミ</t>
    </rPh>
    <phoneticPr fontId="4"/>
  </si>
  <si>
    <t>多目的ホール上部　安定器共　H:FL20×4で見た</t>
    <rPh sb="0" eb="3">
      <t>タモクテキ</t>
    </rPh>
    <rPh sb="6" eb="8">
      <t>ジョウブ</t>
    </rPh>
    <rPh sb="9" eb="11">
      <t>アンテイ</t>
    </rPh>
    <rPh sb="11" eb="12">
      <t>ウツワ</t>
    </rPh>
    <rPh sb="12" eb="13">
      <t>トモ</t>
    </rPh>
    <rPh sb="23" eb="24">
      <t>ミ</t>
    </rPh>
    <phoneticPr fontId="4"/>
  </si>
  <si>
    <t>多目的ホール上部</t>
  </si>
  <si>
    <t>直付</t>
    <rPh sb="0" eb="1">
      <t>ジカ</t>
    </rPh>
    <rPh sb="1" eb="2">
      <t>ツ</t>
    </rPh>
    <phoneticPr fontId="4"/>
  </si>
  <si>
    <t>プルスイッチ付</t>
    <rPh sb="6" eb="7">
      <t>ツキ</t>
    </rPh>
    <phoneticPr fontId="4"/>
  </si>
  <si>
    <r>
      <t>ローカ</t>
    </r>
    <r>
      <rPr>
        <sz val="11"/>
        <rFont val="Meiryo UI"/>
        <family val="3"/>
        <charset val="128"/>
      </rPr>
      <t>音楽室前</t>
    </r>
    <rPh sb="3" eb="5">
      <t>オンガク</t>
    </rPh>
    <rPh sb="5" eb="6">
      <t>シツ</t>
    </rPh>
    <rPh sb="6" eb="7">
      <t>マエ</t>
    </rPh>
    <phoneticPr fontId="4"/>
  </si>
  <si>
    <t>女トイレ</t>
    <rPh sb="0" eb="1">
      <t>オンナ</t>
    </rPh>
    <phoneticPr fontId="4"/>
  </si>
  <si>
    <t>⑧</t>
  </si>
  <si>
    <t>部室棟</t>
    <rPh sb="0" eb="2">
      <t>ブシツ</t>
    </rPh>
    <rPh sb="2" eb="3">
      <t>トウ</t>
    </rPh>
    <phoneticPr fontId="4"/>
  </si>
  <si>
    <t>普通教室1</t>
    <rPh sb="0" eb="2">
      <t>フツウ</t>
    </rPh>
    <rPh sb="2" eb="4">
      <t>キョウシツ</t>
    </rPh>
    <phoneticPr fontId="4"/>
  </si>
  <si>
    <t>普通教室3</t>
    <rPh sb="0" eb="2">
      <t>フツウ</t>
    </rPh>
    <rPh sb="2" eb="4">
      <t>キョウシツ</t>
    </rPh>
    <phoneticPr fontId="4"/>
  </si>
  <si>
    <t>普通教室4</t>
    <rPh sb="0" eb="2">
      <t>フツウ</t>
    </rPh>
    <rPh sb="2" eb="4">
      <t>キョウシツ</t>
    </rPh>
    <phoneticPr fontId="4"/>
  </si>
  <si>
    <t>配膳室横通路</t>
    <rPh sb="0" eb="3">
      <t>ハイゼンシツ</t>
    </rPh>
    <rPh sb="3" eb="4">
      <t>ヨコ</t>
    </rPh>
    <rPh sb="4" eb="6">
      <t>ツウロ</t>
    </rPh>
    <phoneticPr fontId="4"/>
  </si>
  <si>
    <t>EV機械室</t>
    <rPh sb="2" eb="5">
      <t>キカイシツ</t>
    </rPh>
    <phoneticPr fontId="4"/>
  </si>
  <si>
    <t>階段横通路</t>
    <rPh sb="0" eb="2">
      <t>カイダン</t>
    </rPh>
    <rPh sb="2" eb="3">
      <t>ヨコ</t>
    </rPh>
    <rPh sb="3" eb="5">
      <t>ツウロ</t>
    </rPh>
    <phoneticPr fontId="4"/>
  </si>
  <si>
    <t>階段普通教室6横</t>
    <rPh sb="0" eb="2">
      <t>カイダン</t>
    </rPh>
    <rPh sb="2" eb="6">
      <t>フツウキョウシツ</t>
    </rPh>
    <rPh sb="7" eb="8">
      <t>ヨコ</t>
    </rPh>
    <phoneticPr fontId="4"/>
  </si>
  <si>
    <t>事務室</t>
    <rPh sb="0" eb="3">
      <t>ジムシツ</t>
    </rPh>
    <phoneticPr fontId="4"/>
  </si>
  <si>
    <t>技術室（金工）</t>
    <rPh sb="0" eb="2">
      <t>ギジュツ</t>
    </rPh>
    <rPh sb="2" eb="3">
      <t>シツ</t>
    </rPh>
    <rPh sb="4" eb="6">
      <t>キンコウ</t>
    </rPh>
    <phoneticPr fontId="4"/>
  </si>
  <si>
    <t>材料庫・準備室</t>
    <rPh sb="0" eb="2">
      <t>ザイリョウ</t>
    </rPh>
    <rPh sb="2" eb="3">
      <t>コ</t>
    </rPh>
    <rPh sb="4" eb="7">
      <t>ジュンビシツ</t>
    </rPh>
    <phoneticPr fontId="4"/>
  </si>
  <si>
    <t>技術室（木工）</t>
    <rPh sb="0" eb="2">
      <t>ギジュツ</t>
    </rPh>
    <rPh sb="2" eb="3">
      <t>シツ</t>
    </rPh>
    <rPh sb="4" eb="6">
      <t>モッコウ</t>
    </rPh>
    <phoneticPr fontId="4"/>
  </si>
  <si>
    <t>普通教室8</t>
    <rPh sb="0" eb="2">
      <t>フツウ</t>
    </rPh>
    <rPh sb="2" eb="4">
      <t>キョウシツ</t>
    </rPh>
    <phoneticPr fontId="4"/>
  </si>
  <si>
    <t>普通教室10</t>
    <rPh sb="0" eb="2">
      <t>フツウ</t>
    </rPh>
    <rPh sb="2" eb="4">
      <t>キョウシツ</t>
    </rPh>
    <phoneticPr fontId="4"/>
  </si>
  <si>
    <t>直付XL225PFVKLE9相当1600lm（H28交換済）</t>
  </si>
  <si>
    <t>普通教室11</t>
    <rPh sb="0" eb="2">
      <t>フツウ</t>
    </rPh>
    <rPh sb="2" eb="4">
      <t>キョウシツ</t>
    </rPh>
    <phoneticPr fontId="4"/>
  </si>
  <si>
    <t>普通教室12</t>
    <rPh sb="0" eb="2">
      <t>フツウ</t>
    </rPh>
    <rPh sb="2" eb="4">
      <t>キョウシツ</t>
    </rPh>
    <phoneticPr fontId="4"/>
  </si>
  <si>
    <t>普通教室14</t>
    <rPh sb="0" eb="2">
      <t>フツウ</t>
    </rPh>
    <rPh sb="2" eb="4">
      <t>キョウシツ</t>
    </rPh>
    <phoneticPr fontId="4"/>
  </si>
  <si>
    <t>普通教室15</t>
    <rPh sb="0" eb="2">
      <t>フツウ</t>
    </rPh>
    <rPh sb="2" eb="4">
      <t>キョウシツ</t>
    </rPh>
    <phoneticPr fontId="4"/>
  </si>
  <si>
    <t>手洗い２</t>
    <rPh sb="0" eb="2">
      <t>テアラ</t>
    </rPh>
    <phoneticPr fontId="4"/>
  </si>
  <si>
    <t>普通教室16</t>
    <rPh sb="0" eb="2">
      <t>フツウ</t>
    </rPh>
    <rPh sb="2" eb="4">
      <t>キョウシツ</t>
    </rPh>
    <phoneticPr fontId="4"/>
  </si>
  <si>
    <t>普通教室17</t>
    <rPh sb="0" eb="2">
      <t>フツウ</t>
    </rPh>
    <rPh sb="2" eb="4">
      <t>キョウシツ</t>
    </rPh>
    <phoneticPr fontId="4"/>
  </si>
  <si>
    <t>視聴覚室</t>
    <rPh sb="0" eb="3">
      <t>シチョウカク</t>
    </rPh>
    <rPh sb="3" eb="4">
      <t>シツ</t>
    </rPh>
    <phoneticPr fontId="4"/>
  </si>
  <si>
    <t>効果室</t>
    <rPh sb="0" eb="2">
      <t>コウカ</t>
    </rPh>
    <rPh sb="2" eb="3">
      <t>シツ</t>
    </rPh>
    <phoneticPr fontId="4"/>
  </si>
  <si>
    <t>体育庫</t>
    <rPh sb="0" eb="2">
      <t>タイイク</t>
    </rPh>
    <rPh sb="2" eb="3">
      <t>コ</t>
    </rPh>
    <phoneticPr fontId="4"/>
  </si>
  <si>
    <t>休養室</t>
    <rPh sb="0" eb="2">
      <t>キュウヨウ</t>
    </rPh>
    <rPh sb="2" eb="3">
      <t>シツ</t>
    </rPh>
    <phoneticPr fontId="4"/>
  </si>
  <si>
    <t>玄関外壁</t>
    <rPh sb="0" eb="2">
      <t>ゲンカン</t>
    </rPh>
    <rPh sb="2" eb="4">
      <t>ガイヘキ</t>
    </rPh>
    <phoneticPr fontId="4"/>
  </si>
  <si>
    <t>玄関通路</t>
    <rPh sb="0" eb="2">
      <t>ゲンカン</t>
    </rPh>
    <rPh sb="2" eb="4">
      <t>ツウロ</t>
    </rPh>
    <phoneticPr fontId="4"/>
  </si>
  <si>
    <t>プール倉庫</t>
    <rPh sb="3" eb="5">
      <t>ソウコ</t>
    </rPh>
    <phoneticPr fontId="4"/>
  </si>
  <si>
    <t>I2</t>
  </si>
  <si>
    <t>M2</t>
  </si>
  <si>
    <t>W1</t>
  </si>
  <si>
    <t>S2</t>
  </si>
  <si>
    <t>逆富士型蛍光灯</t>
    <rPh sb="0" eb="4">
      <t>ギャクフジガタ</t>
    </rPh>
    <rPh sb="4" eb="7">
      <t>ケイコウトウ</t>
    </rPh>
    <phoneticPr fontId="4"/>
  </si>
  <si>
    <t>壁掛け型タテ蛍光灯</t>
    <rPh sb="0" eb="2">
      <t>カベカ</t>
    </rPh>
    <rPh sb="3" eb="4">
      <t>ガタ</t>
    </rPh>
    <rPh sb="6" eb="9">
      <t>ケイコウトウ</t>
    </rPh>
    <phoneticPr fontId="4"/>
  </si>
  <si>
    <t>吊下型避難口誘導灯</t>
    <rPh sb="0" eb="2">
      <t>ツリサ</t>
    </rPh>
    <rPh sb="2" eb="3">
      <t>ガタ</t>
    </rPh>
    <rPh sb="3" eb="5">
      <t>ヒナン</t>
    </rPh>
    <rPh sb="5" eb="6">
      <t>グチ</t>
    </rPh>
    <rPh sb="6" eb="9">
      <t>ユウドウトウ</t>
    </rPh>
    <phoneticPr fontId="4"/>
  </si>
  <si>
    <t>埋込下面開放型蛍光灯</t>
    <rPh sb="0" eb="6">
      <t>ウメコミカメンカイホウ</t>
    </rPh>
    <rPh sb="6" eb="7">
      <t>ガタ</t>
    </rPh>
    <rPh sb="7" eb="10">
      <t>ケイコウトウ</t>
    </rPh>
    <phoneticPr fontId="4"/>
  </si>
  <si>
    <t>壁掛け型ヨコ蛍光灯</t>
    <rPh sb="0" eb="2">
      <t>カベカ</t>
    </rPh>
    <rPh sb="3" eb="4">
      <t>ガタ</t>
    </rPh>
    <rPh sb="6" eb="9">
      <t>ケイコウトウ</t>
    </rPh>
    <phoneticPr fontId="4"/>
  </si>
  <si>
    <t>ハロゲン灯</t>
    <rPh sb="4" eb="5">
      <t>トウ</t>
    </rPh>
    <phoneticPr fontId="4"/>
  </si>
  <si>
    <t>壁掛け白熱灯</t>
    <rPh sb="0" eb="2">
      <t>カベガ</t>
    </rPh>
    <rPh sb="3" eb="6">
      <t>ハクネツトウ</t>
    </rPh>
    <phoneticPr fontId="4"/>
  </si>
  <si>
    <t>MF250</t>
  </si>
  <si>
    <t>FCJ30</t>
  </si>
  <si>
    <t>がいい</t>
  </si>
  <si>
    <t>LED済 LSS9-3200LM（H29交換済）5台</t>
    <rPh sb="3" eb="4">
      <t>ズ</t>
    </rPh>
    <rPh sb="25" eb="26">
      <t>ダイ</t>
    </rPh>
    <phoneticPr fontId="4"/>
  </si>
  <si>
    <t>B323</t>
  </si>
  <si>
    <t>LED済 EHCL18202W/NPJX8岩崎電気相当（H27交換済）195W</t>
    <rPh sb="3" eb="4">
      <t>ズ</t>
    </rPh>
    <rPh sb="21" eb="23">
      <t>イワサキ</t>
    </rPh>
    <rPh sb="23" eb="25">
      <t>デンキ</t>
    </rPh>
    <rPh sb="25" eb="27">
      <t>ソウトウ</t>
    </rPh>
    <phoneticPr fontId="4"/>
  </si>
  <si>
    <t>総和中学校</t>
    <rPh sb="0" eb="2">
      <t>ソウワ</t>
    </rPh>
    <rPh sb="2" eb="5">
      <t>チュウガッコウ</t>
    </rPh>
    <phoneticPr fontId="4"/>
  </si>
  <si>
    <t>1A</t>
  </si>
  <si>
    <t>1B</t>
  </si>
  <si>
    <t>1C</t>
  </si>
  <si>
    <t>2A</t>
  </si>
  <si>
    <t>2C</t>
  </si>
  <si>
    <t>3A</t>
  </si>
  <si>
    <t>監視室</t>
    <rPh sb="0" eb="3">
      <t>カンシシツ</t>
    </rPh>
    <phoneticPr fontId="4"/>
  </si>
  <si>
    <t>男子WC</t>
    <rPh sb="0" eb="2">
      <t>ダンシ</t>
    </rPh>
    <phoneticPr fontId="4"/>
  </si>
  <si>
    <t>展示資料室</t>
    <rPh sb="0" eb="2">
      <t>テンジ</t>
    </rPh>
    <rPh sb="2" eb="5">
      <t>シリョウシツ</t>
    </rPh>
    <phoneticPr fontId="4"/>
  </si>
  <si>
    <t>外灯</t>
    <rPh sb="0" eb="2">
      <t>ガイトウ</t>
    </rPh>
    <phoneticPr fontId="4"/>
  </si>
  <si>
    <t>玄関ホール</t>
    <rPh sb="0" eb="2">
      <t>ゲンカン</t>
    </rPh>
    <phoneticPr fontId="4"/>
  </si>
  <si>
    <t>職員更衣室1</t>
    <rPh sb="0" eb="2">
      <t>ショクイン</t>
    </rPh>
    <rPh sb="2" eb="5">
      <t>コウイシツ</t>
    </rPh>
    <phoneticPr fontId="4"/>
  </si>
  <si>
    <t>普通教室(CRN09)</t>
    <rPh sb="0" eb="2">
      <t>フツウ</t>
    </rPh>
    <rPh sb="2" eb="4">
      <t>キョウシツ</t>
    </rPh>
    <phoneticPr fontId="4"/>
  </si>
  <si>
    <t>耐火資料室</t>
    <rPh sb="0" eb="2">
      <t>タイカ</t>
    </rPh>
    <rPh sb="2" eb="5">
      <t>シリョウシツ</t>
    </rPh>
    <phoneticPr fontId="4"/>
  </si>
  <si>
    <t>男トイレ前室</t>
    <rPh sb="0" eb="1">
      <t>オトコ</t>
    </rPh>
    <rPh sb="4" eb="6">
      <t>マエシツ</t>
    </rPh>
    <phoneticPr fontId="4"/>
  </si>
  <si>
    <t>灯油倉庫</t>
    <rPh sb="0" eb="2">
      <t>トウユ</t>
    </rPh>
    <rPh sb="2" eb="4">
      <t>ソウコ</t>
    </rPh>
    <phoneticPr fontId="4"/>
  </si>
  <si>
    <t>ものつくりルーム</t>
  </si>
  <si>
    <t>技術室</t>
    <rPh sb="0" eb="3">
      <t>ギジュツシツ</t>
    </rPh>
    <phoneticPr fontId="4"/>
  </si>
  <si>
    <t>廊下突き当り児童クラブに改装し8台→7台に</t>
  </si>
  <si>
    <t>XLX430AENZLE9相当品　LED交換済(H30)</t>
  </si>
  <si>
    <t>購買室</t>
    <rPh sb="0" eb="2">
      <t>コウバイ</t>
    </rPh>
    <rPh sb="2" eb="3">
      <t>シツ</t>
    </rPh>
    <phoneticPr fontId="4"/>
  </si>
  <si>
    <t>ブリッジ</t>
  </si>
  <si>
    <t>R321</t>
  </si>
  <si>
    <t>図書館</t>
    <rPh sb="0" eb="3">
      <t>トショカン</t>
    </rPh>
    <phoneticPr fontId="4"/>
  </si>
  <si>
    <t>理科室1</t>
    <rPh sb="0" eb="3">
      <t>リカシツ</t>
    </rPh>
    <phoneticPr fontId="4"/>
  </si>
  <si>
    <t>石灰庫</t>
    <rPh sb="0" eb="2">
      <t>セッカイ</t>
    </rPh>
    <rPh sb="2" eb="3">
      <t>コ</t>
    </rPh>
    <phoneticPr fontId="4"/>
  </si>
  <si>
    <t>部室8室</t>
    <rPh sb="0" eb="2">
      <t>ブシツ</t>
    </rPh>
    <phoneticPr fontId="4"/>
  </si>
  <si>
    <t>園芸倉庫</t>
    <rPh sb="0" eb="2">
      <t>エンゲイ</t>
    </rPh>
    <rPh sb="2" eb="4">
      <t>ソウコ</t>
    </rPh>
    <phoneticPr fontId="4"/>
  </si>
  <si>
    <t>玄関・ホール</t>
    <rPh sb="0" eb="2">
      <t>ゲンカン</t>
    </rPh>
    <phoneticPr fontId="4"/>
  </si>
  <si>
    <t>女子シャワー室</t>
    <rPh sb="0" eb="2">
      <t>ジョシ</t>
    </rPh>
    <rPh sb="6" eb="7">
      <t>シツ</t>
    </rPh>
    <phoneticPr fontId="4"/>
  </si>
  <si>
    <t>避難口C級</t>
    <rPh sb="2" eb="3">
      <t>クチ</t>
    </rPh>
    <phoneticPr fontId="4"/>
  </si>
  <si>
    <t>流し場2室</t>
    <rPh sb="0" eb="1">
      <t>ナガ</t>
    </rPh>
    <rPh sb="2" eb="3">
      <t>バ</t>
    </rPh>
    <rPh sb="4" eb="5">
      <t>シツ</t>
    </rPh>
    <phoneticPr fontId="4"/>
  </si>
  <si>
    <t>I322</t>
  </si>
  <si>
    <t xml:space="preserve">G322 </t>
  </si>
  <si>
    <t>H322</t>
  </si>
  <si>
    <t>V201</t>
  </si>
  <si>
    <t>Q421</t>
  </si>
  <si>
    <t>J321</t>
  </si>
  <si>
    <t>2.8～5.7</t>
  </si>
  <si>
    <t xml:space="preserve">A454 </t>
  </si>
  <si>
    <t xml:space="preserve">C322 </t>
  </si>
  <si>
    <t>F322</t>
  </si>
  <si>
    <t>S601</t>
  </si>
  <si>
    <t>L423</t>
  </si>
  <si>
    <t>K150</t>
  </si>
  <si>
    <t>c</t>
  </si>
  <si>
    <t>e</t>
  </si>
  <si>
    <t>ルーバー付き　人感センサー　段調光</t>
  </si>
  <si>
    <t>壁掛け型タテ</t>
    <rPh sb="0" eb="2">
      <t>カベカ</t>
    </rPh>
    <rPh sb="3" eb="4">
      <t>ガタ</t>
    </rPh>
    <phoneticPr fontId="4"/>
  </si>
  <si>
    <t>壁掛け型タテ型防湿防雨</t>
    <rPh sb="0" eb="2">
      <t>カベカ</t>
    </rPh>
    <rPh sb="3" eb="4">
      <t>ガタ</t>
    </rPh>
    <rPh sb="6" eb="7">
      <t>ガタ</t>
    </rPh>
    <rPh sb="7" eb="11">
      <t>ボウシツボウウ</t>
    </rPh>
    <phoneticPr fontId="4"/>
  </si>
  <si>
    <t>トラフ笠なし蛍光灯</t>
    <rPh sb="3" eb="4">
      <t>カサ</t>
    </rPh>
    <rPh sb="6" eb="9">
      <t>ケイコウトウ</t>
    </rPh>
    <phoneticPr fontId="4"/>
  </si>
  <si>
    <t>埋込下面スクエア</t>
    <rPh sb="0" eb="2">
      <t>ウメコミ</t>
    </rPh>
    <rPh sb="2" eb="4">
      <t>カメン</t>
    </rPh>
    <phoneticPr fontId="4"/>
  </si>
  <si>
    <t>女子ロッカー</t>
    <rPh sb="0" eb="2">
      <t>ジョシ</t>
    </rPh>
    <phoneticPr fontId="4"/>
  </si>
  <si>
    <t>防爆型器具</t>
    <rPh sb="0" eb="2">
      <t>ボウバク</t>
    </rPh>
    <rPh sb="2" eb="3">
      <t>ガタ</t>
    </rPh>
    <rPh sb="3" eb="5">
      <t>キグ</t>
    </rPh>
    <phoneticPr fontId="4"/>
  </si>
  <si>
    <t>避難口誘導灯</t>
  </si>
  <si>
    <t>無電極150</t>
    <rPh sb="0" eb="3">
      <t>ムデンキョク</t>
    </rPh>
    <phoneticPr fontId="4"/>
  </si>
  <si>
    <t>JPD300</t>
  </si>
  <si>
    <t>踏込</t>
    <rPh sb="0" eb="2">
      <t>フミコ</t>
    </rPh>
    <phoneticPr fontId="4"/>
  </si>
  <si>
    <t>NNF41038（H23交換）</t>
  </si>
  <si>
    <t>Ｃ級</t>
    <rPh sb="1" eb="2">
      <t>キュウ</t>
    </rPh>
    <phoneticPr fontId="4"/>
  </si>
  <si>
    <r>
      <t>図書</t>
    </r>
    <r>
      <rPr>
        <sz val="11"/>
        <rFont val="Meiryo UI"/>
        <family val="3"/>
        <charset val="128"/>
      </rPr>
      <t>室</t>
    </r>
    <rPh sb="0" eb="3">
      <t>トショシツ</t>
    </rPh>
    <phoneticPr fontId="4"/>
  </si>
  <si>
    <t>Ｂ級片面</t>
    <rPh sb="1" eb="2">
      <t>キュウ</t>
    </rPh>
    <rPh sb="2" eb="4">
      <t>カタメン</t>
    </rPh>
    <phoneticPr fontId="4"/>
  </si>
  <si>
    <t>Ｂ級両面</t>
    <rPh sb="1" eb="2">
      <t>キュウ</t>
    </rPh>
    <rPh sb="2" eb="3">
      <t>リョウ</t>
    </rPh>
    <rPh sb="3" eb="4">
      <t>メン</t>
    </rPh>
    <phoneticPr fontId="4"/>
  </si>
  <si>
    <t>FL32</t>
  </si>
  <si>
    <t>通路　片面</t>
    <rPh sb="4" eb="5">
      <t>メン</t>
    </rPh>
    <phoneticPr fontId="4"/>
  </si>
  <si>
    <t>避難口　両面</t>
    <rPh sb="2" eb="3">
      <t>クチ</t>
    </rPh>
    <rPh sb="5" eb="6">
      <t>メン</t>
    </rPh>
    <phoneticPr fontId="4"/>
  </si>
  <si>
    <t>通路　両面</t>
    <rPh sb="0" eb="2">
      <t>ツウロ</t>
    </rPh>
    <rPh sb="4" eb="5">
      <t>メン</t>
    </rPh>
    <phoneticPr fontId="4"/>
  </si>
  <si>
    <t>NL78127</t>
  </si>
  <si>
    <t>総和北中学校</t>
    <rPh sb="0" eb="3">
      <t>ソウワキタ</t>
    </rPh>
    <rPh sb="3" eb="6">
      <t>チュウガッコウ</t>
    </rPh>
    <phoneticPr fontId="4"/>
  </si>
  <si>
    <t>理科準備室内暗室</t>
    <rPh sb="0" eb="2">
      <t>リカ</t>
    </rPh>
    <rPh sb="2" eb="5">
      <t>ジュンビシツ</t>
    </rPh>
    <rPh sb="5" eb="6">
      <t>ナイ</t>
    </rPh>
    <rPh sb="6" eb="8">
      <t>アンシツ</t>
    </rPh>
    <phoneticPr fontId="4"/>
  </si>
  <si>
    <t>第二会議室</t>
    <rPh sb="0" eb="2">
      <t>ダイニ</t>
    </rPh>
    <rPh sb="2" eb="5">
      <t>カイギシツ</t>
    </rPh>
    <phoneticPr fontId="4"/>
  </si>
  <si>
    <t>図書室</t>
    <rPh sb="0" eb="2">
      <t>トショ</t>
    </rPh>
    <rPh sb="2" eb="3">
      <t>シツ</t>
    </rPh>
    <phoneticPr fontId="4"/>
  </si>
  <si>
    <t>少人数教室2</t>
    <rPh sb="0" eb="5">
      <t>ショウニンズウキョウシツ</t>
    </rPh>
    <phoneticPr fontId="4"/>
  </si>
  <si>
    <t>音楽室</t>
    <rPh sb="0" eb="2">
      <t>オンガク</t>
    </rPh>
    <rPh sb="2" eb="3">
      <t>シツ</t>
    </rPh>
    <phoneticPr fontId="4"/>
  </si>
  <si>
    <t>少人数教室1</t>
    <rPh sb="0" eb="5">
      <t>ショウニンズウキョウシツ</t>
    </rPh>
    <phoneticPr fontId="4"/>
  </si>
  <si>
    <t>第二音楽室</t>
    <rPh sb="0" eb="5">
      <t>ダイニオンガクシツ</t>
    </rPh>
    <phoneticPr fontId="4"/>
  </si>
  <si>
    <t>多目的1</t>
    <rPh sb="0" eb="3">
      <t>タモクテキ</t>
    </rPh>
    <phoneticPr fontId="4"/>
  </si>
  <si>
    <t>多目的2</t>
    <rPh sb="0" eb="3">
      <t>タモクテキ</t>
    </rPh>
    <phoneticPr fontId="4"/>
  </si>
  <si>
    <t>木工室</t>
    <rPh sb="0" eb="3">
      <t>モッコウシツ</t>
    </rPh>
    <phoneticPr fontId="4"/>
  </si>
  <si>
    <t>男子ロッカー</t>
    <rPh sb="0" eb="2">
      <t>ダンシ</t>
    </rPh>
    <phoneticPr fontId="4"/>
  </si>
  <si>
    <t>流し場</t>
    <rPh sb="0" eb="1">
      <t>ナガ</t>
    </rPh>
    <rPh sb="2" eb="3">
      <t>バ</t>
    </rPh>
    <phoneticPr fontId="4"/>
  </si>
  <si>
    <t>器具庫2室</t>
    <rPh sb="0" eb="3">
      <t>キグコ</t>
    </rPh>
    <rPh sb="4" eb="5">
      <t>シツ</t>
    </rPh>
    <phoneticPr fontId="4"/>
  </si>
  <si>
    <t>C3</t>
  </si>
  <si>
    <t>階段脇小部屋</t>
    <rPh sb="0" eb="2">
      <t>カイダン</t>
    </rPh>
    <rPh sb="2" eb="3">
      <t>ワキ</t>
    </rPh>
    <rPh sb="3" eb="6">
      <t>コベヤ</t>
    </rPh>
    <phoneticPr fontId="4"/>
  </si>
  <si>
    <t>天井付シーリング灯（防爆）</t>
    <rPh sb="0" eb="2">
      <t>テンジョウ</t>
    </rPh>
    <rPh sb="2" eb="3">
      <t>ツキ</t>
    </rPh>
    <rPh sb="8" eb="9">
      <t>トウ</t>
    </rPh>
    <rPh sb="10" eb="11">
      <t>ボウ</t>
    </rPh>
    <rPh sb="11" eb="12">
      <t>バク</t>
    </rPh>
    <phoneticPr fontId="4"/>
  </si>
  <si>
    <t>壁付ポーチ灯</t>
    <rPh sb="0" eb="2">
      <t>カベツ</t>
    </rPh>
    <rPh sb="5" eb="6">
      <t>トウ</t>
    </rPh>
    <phoneticPr fontId="4"/>
  </si>
  <si>
    <t>スクエア埋込</t>
    <rPh sb="4" eb="6">
      <t>ウメコミ</t>
    </rPh>
    <phoneticPr fontId="4"/>
  </si>
  <si>
    <t>ルーバー付き　調光</t>
  </si>
  <si>
    <t>蛍光灯(WP)</t>
    <rPh sb="0" eb="3">
      <t>ケイコウトウ</t>
    </rPh>
    <phoneticPr fontId="4"/>
  </si>
  <si>
    <t>FL40＋FL30</t>
  </si>
  <si>
    <t>普通教室（特・知2）</t>
    <rPh sb="0" eb="2">
      <t>フツウ</t>
    </rPh>
    <rPh sb="2" eb="4">
      <t>キョウシツ</t>
    </rPh>
    <rPh sb="5" eb="6">
      <t>トク</t>
    </rPh>
    <rPh sb="7" eb="8">
      <t>チ</t>
    </rPh>
    <phoneticPr fontId="4"/>
  </si>
  <si>
    <t>技術準備室</t>
    <rPh sb="0" eb="2">
      <t>ギジュツ</t>
    </rPh>
    <rPh sb="2" eb="5">
      <t>ジュンビシツ</t>
    </rPh>
    <phoneticPr fontId="4"/>
  </si>
  <si>
    <t>前室</t>
    <rPh sb="0" eb="1">
      <t>ゼン</t>
    </rPh>
    <rPh sb="1" eb="2">
      <t>シツ</t>
    </rPh>
    <phoneticPr fontId="4"/>
  </si>
  <si>
    <t>玄関・ホール・風除室</t>
    <rPh sb="0" eb="2">
      <t>ゲンカン</t>
    </rPh>
    <rPh sb="7" eb="9">
      <t>フウジョ</t>
    </rPh>
    <rPh sb="9" eb="10">
      <t>シツ</t>
    </rPh>
    <phoneticPr fontId="4"/>
  </si>
  <si>
    <t>少人数教室(CRN01)</t>
    <rPh sb="0" eb="3">
      <t>ショウニンズウ</t>
    </rPh>
    <rPh sb="3" eb="5">
      <t>キョウシツ</t>
    </rPh>
    <phoneticPr fontId="4"/>
  </si>
  <si>
    <t>用具庫2室</t>
    <rPh sb="0" eb="2">
      <t>ヨウグ</t>
    </rPh>
    <rPh sb="2" eb="3">
      <t>クラ</t>
    </rPh>
    <rPh sb="4" eb="5">
      <t>シツ</t>
    </rPh>
    <phoneticPr fontId="4"/>
  </si>
  <si>
    <t>器具室</t>
    <rPh sb="0" eb="2">
      <t>キグ</t>
    </rPh>
    <rPh sb="2" eb="3">
      <t>シツ</t>
    </rPh>
    <phoneticPr fontId="4"/>
  </si>
  <si>
    <t>C161</t>
  </si>
  <si>
    <t>ポーチライト</t>
  </si>
  <si>
    <t>HF400W</t>
  </si>
  <si>
    <t>家庭科室前出入口</t>
    <rPh sb="0" eb="4">
      <t>カテイカシツ</t>
    </rPh>
    <rPh sb="4" eb="5">
      <t>マエ</t>
    </rPh>
    <rPh sb="5" eb="8">
      <t>デイリグチ</t>
    </rPh>
    <phoneticPr fontId="4"/>
  </si>
  <si>
    <t>三和中学校</t>
    <rPh sb="0" eb="2">
      <t>サンワ</t>
    </rPh>
    <rPh sb="2" eb="5">
      <t>チュウガッコウ</t>
    </rPh>
    <phoneticPr fontId="4"/>
  </si>
  <si>
    <t>校舎B</t>
    <rPh sb="0" eb="2">
      <t>コウシャ</t>
    </rPh>
    <phoneticPr fontId="4"/>
  </si>
  <si>
    <t>理科教室No.2</t>
    <rPh sb="0" eb="2">
      <t>リカ</t>
    </rPh>
    <rPh sb="2" eb="4">
      <t>キョウシツ</t>
    </rPh>
    <phoneticPr fontId="4"/>
  </si>
  <si>
    <t>理科教室No.1</t>
    <rPh sb="0" eb="2">
      <t>リカ</t>
    </rPh>
    <rPh sb="2" eb="4">
      <t>キョウシツ</t>
    </rPh>
    <phoneticPr fontId="4"/>
  </si>
  <si>
    <t>教育相談室</t>
    <rPh sb="0" eb="2">
      <t>キョウイク</t>
    </rPh>
    <rPh sb="2" eb="4">
      <t>ソウダン</t>
    </rPh>
    <rPh sb="4" eb="5">
      <t>シツ</t>
    </rPh>
    <phoneticPr fontId="4"/>
  </si>
  <si>
    <t>廊下入口</t>
    <rPh sb="0" eb="2">
      <t>ロウカ</t>
    </rPh>
    <rPh sb="2" eb="4">
      <t>イリグチ</t>
    </rPh>
    <phoneticPr fontId="4"/>
  </si>
  <si>
    <t>普通教室（特・情2）</t>
    <rPh sb="0" eb="2">
      <t>フツウ</t>
    </rPh>
    <rPh sb="2" eb="4">
      <t>キョウシツ</t>
    </rPh>
    <rPh sb="5" eb="6">
      <t>トク</t>
    </rPh>
    <rPh sb="7" eb="8">
      <t>ジョウ</t>
    </rPh>
    <phoneticPr fontId="4"/>
  </si>
  <si>
    <t>技術室</t>
    <rPh sb="0" eb="2">
      <t>ギジュツ</t>
    </rPh>
    <rPh sb="2" eb="3">
      <t>シツ</t>
    </rPh>
    <phoneticPr fontId="4"/>
  </si>
  <si>
    <t>普通教室（特・情1）</t>
    <rPh sb="0" eb="2">
      <t>フツウ</t>
    </rPh>
    <rPh sb="2" eb="4">
      <t>キョウシツ</t>
    </rPh>
    <rPh sb="5" eb="6">
      <t>トク</t>
    </rPh>
    <rPh sb="7" eb="8">
      <t>ジョウ</t>
    </rPh>
    <phoneticPr fontId="4"/>
  </si>
  <si>
    <t>家庭科教室No.1</t>
    <rPh sb="0" eb="3">
      <t>カテイカ</t>
    </rPh>
    <rPh sb="3" eb="5">
      <t>キョウシツ</t>
    </rPh>
    <phoneticPr fontId="4"/>
  </si>
  <si>
    <t>家庭科教室No.2</t>
    <rPh sb="0" eb="3">
      <t>カテイカ</t>
    </rPh>
    <rPh sb="3" eb="5">
      <t>キョウシツ</t>
    </rPh>
    <phoneticPr fontId="4"/>
  </si>
  <si>
    <t>B級</t>
    <rPh sb="1" eb="2">
      <t>キュウ</t>
    </rPh>
    <phoneticPr fontId="4"/>
  </si>
  <si>
    <t>絵画室</t>
    <rPh sb="0" eb="2">
      <t>カイガ</t>
    </rPh>
    <rPh sb="2" eb="3">
      <t>シツ</t>
    </rPh>
    <phoneticPr fontId="4"/>
  </si>
  <si>
    <t>耐火書庫</t>
    <rPh sb="0" eb="2">
      <t>タイカ</t>
    </rPh>
    <rPh sb="2" eb="4">
      <t>ショコ</t>
    </rPh>
    <phoneticPr fontId="4"/>
  </si>
  <si>
    <t>カウンセリングルーム</t>
  </si>
  <si>
    <t>普通教室(CRN04)</t>
    <rPh sb="0" eb="2">
      <t>フツウ</t>
    </rPh>
    <rPh sb="2" eb="4">
      <t>キョウシツ</t>
    </rPh>
    <phoneticPr fontId="4"/>
  </si>
  <si>
    <t>階段横小部屋</t>
    <rPh sb="0" eb="2">
      <t>カイダン</t>
    </rPh>
    <rPh sb="2" eb="3">
      <t>ヨコ</t>
    </rPh>
    <rPh sb="3" eb="6">
      <t>コベヤ</t>
    </rPh>
    <phoneticPr fontId="4"/>
  </si>
  <si>
    <t>男トイレ</t>
    <rPh sb="0" eb="1">
      <t>オトコ</t>
    </rPh>
    <phoneticPr fontId="4"/>
  </si>
  <si>
    <t>女トイレ前室</t>
    <rPh sb="0" eb="1">
      <t>オンナ</t>
    </rPh>
    <rPh sb="4" eb="6">
      <t>マエシツ</t>
    </rPh>
    <phoneticPr fontId="4"/>
  </si>
  <si>
    <t>音楽室No.2(声楽室)</t>
    <rPh sb="0" eb="2">
      <t>オンガク</t>
    </rPh>
    <rPh sb="2" eb="3">
      <t>シツ</t>
    </rPh>
    <rPh sb="8" eb="11">
      <t>セイガクシツ</t>
    </rPh>
    <phoneticPr fontId="4"/>
  </si>
  <si>
    <t>音楽室No.1(器楽室)</t>
    <rPh sb="0" eb="3">
      <t>オンガクシツ</t>
    </rPh>
    <rPh sb="8" eb="10">
      <t>キガク</t>
    </rPh>
    <rPh sb="10" eb="11">
      <t>シツ</t>
    </rPh>
    <phoneticPr fontId="4"/>
  </si>
  <si>
    <t>普通教室(CRN08)</t>
    <rPh sb="0" eb="2">
      <t>フツウ</t>
    </rPh>
    <rPh sb="2" eb="4">
      <t>キョウシツ</t>
    </rPh>
    <phoneticPr fontId="4"/>
  </si>
  <si>
    <t>普通教室(CRN10)</t>
    <rPh sb="0" eb="2">
      <t>フツウ</t>
    </rPh>
    <rPh sb="2" eb="4">
      <t>キョウシツ</t>
    </rPh>
    <phoneticPr fontId="4"/>
  </si>
  <si>
    <t>少人数教室(CRN11)</t>
    <rPh sb="0" eb="3">
      <t>ショウニンズウ</t>
    </rPh>
    <rPh sb="3" eb="5">
      <t>キョウシツ</t>
    </rPh>
    <phoneticPr fontId="4"/>
  </si>
  <si>
    <t>NNN72065ZLE9（H25設置）φ100</t>
  </si>
  <si>
    <t>少人数教室(CRN12)</t>
    <rPh sb="0" eb="3">
      <t>ショウニンズウ</t>
    </rPh>
    <rPh sb="3" eb="5">
      <t>キョウシツ</t>
    </rPh>
    <phoneticPr fontId="4"/>
  </si>
  <si>
    <t>学年生徒会室</t>
    <rPh sb="0" eb="2">
      <t>ガクネン</t>
    </rPh>
    <rPh sb="2" eb="5">
      <t>セイトカイ</t>
    </rPh>
    <rPh sb="5" eb="6">
      <t>シツ</t>
    </rPh>
    <phoneticPr fontId="4"/>
  </si>
  <si>
    <t>オイルタンク室</t>
    <rPh sb="6" eb="7">
      <t>シツ</t>
    </rPh>
    <phoneticPr fontId="4"/>
  </si>
  <si>
    <t>少人数教室(CRN13)</t>
    <rPh sb="0" eb="3">
      <t>ショウニンズウ</t>
    </rPh>
    <rPh sb="3" eb="5">
      <t>キョウシツ</t>
    </rPh>
    <phoneticPr fontId="4"/>
  </si>
  <si>
    <t>普通教室(CRN14)</t>
    <rPh sb="0" eb="2">
      <t>フツウ</t>
    </rPh>
    <rPh sb="2" eb="3">
      <t>キョウ</t>
    </rPh>
    <rPh sb="3" eb="4">
      <t>シツ</t>
    </rPh>
    <phoneticPr fontId="4"/>
  </si>
  <si>
    <t>普通教室(CRN16)</t>
    <rPh sb="0" eb="2">
      <t>フツウ</t>
    </rPh>
    <rPh sb="2" eb="3">
      <t>キョウ</t>
    </rPh>
    <rPh sb="3" eb="4">
      <t>シツ</t>
    </rPh>
    <phoneticPr fontId="4"/>
  </si>
  <si>
    <t>少人数教室(CRN18)</t>
    <rPh sb="0" eb="3">
      <t>ショウニンズウ</t>
    </rPh>
    <rPh sb="3" eb="5">
      <t>キョウシツ</t>
    </rPh>
    <phoneticPr fontId="4"/>
  </si>
  <si>
    <t>部室１</t>
    <rPh sb="0" eb="2">
      <t>ブシツ</t>
    </rPh>
    <phoneticPr fontId="4"/>
  </si>
  <si>
    <t>小部屋</t>
    <rPh sb="0" eb="3">
      <t>コベヤ</t>
    </rPh>
    <phoneticPr fontId="4"/>
  </si>
  <si>
    <t>部室2</t>
    <rPh sb="0" eb="2">
      <t>ブシツ</t>
    </rPh>
    <phoneticPr fontId="4"/>
  </si>
  <si>
    <t>部室3</t>
    <rPh sb="0" eb="2">
      <t>ブシツ</t>
    </rPh>
    <phoneticPr fontId="4"/>
  </si>
  <si>
    <t>体育小屋</t>
    <rPh sb="0" eb="2">
      <t>タイイク</t>
    </rPh>
    <rPh sb="2" eb="4">
      <t>コヤ</t>
    </rPh>
    <phoneticPr fontId="4"/>
  </si>
  <si>
    <t>女子トイレ踏込</t>
    <rPh sb="0" eb="2">
      <t>ジョシ</t>
    </rPh>
    <rPh sb="5" eb="7">
      <t>フミコ</t>
    </rPh>
    <phoneticPr fontId="4"/>
  </si>
  <si>
    <t>女子ロッカールーム</t>
    <rPh sb="0" eb="2">
      <t>ジョシ</t>
    </rPh>
    <phoneticPr fontId="4"/>
  </si>
  <si>
    <t>倉庫2室</t>
    <rPh sb="0" eb="2">
      <t>ソウコ</t>
    </rPh>
    <rPh sb="3" eb="4">
      <t>シツ</t>
    </rPh>
    <phoneticPr fontId="4"/>
  </si>
  <si>
    <t>G3</t>
  </si>
  <si>
    <t>O4</t>
  </si>
  <si>
    <t>D3</t>
  </si>
  <si>
    <t>壁掛け型タテ防雨型</t>
    <rPh sb="0" eb="2">
      <t>カベカ</t>
    </rPh>
    <rPh sb="3" eb="4">
      <t>ガタ</t>
    </rPh>
    <rPh sb="6" eb="9">
      <t>ボウウガタ</t>
    </rPh>
    <phoneticPr fontId="4"/>
  </si>
  <si>
    <t>誘導灯（ガード付）</t>
    <rPh sb="0" eb="3">
      <t>ユウドウトウ</t>
    </rPh>
    <phoneticPr fontId="4"/>
  </si>
  <si>
    <t>FCL30+40</t>
  </si>
  <si>
    <t>FL10?</t>
  </si>
  <si>
    <t>②・③</t>
  </si>
  <si>
    <t>⑫</t>
  </si>
  <si>
    <t>２・３・４</t>
  </si>
  <si>
    <t>生物室</t>
    <rPh sb="0" eb="2">
      <t>セイブツ</t>
    </rPh>
    <rPh sb="2" eb="3">
      <t>シツ</t>
    </rPh>
    <phoneticPr fontId="4"/>
  </si>
  <si>
    <t>校舎トイレA</t>
    <rPh sb="0" eb="2">
      <t>コウシャ</t>
    </rPh>
    <phoneticPr fontId="4"/>
  </si>
  <si>
    <t>校舎トイレB</t>
    <rPh sb="0" eb="2">
      <t>コウシャ</t>
    </rPh>
    <phoneticPr fontId="4"/>
  </si>
  <si>
    <t>女子洗面</t>
    <rPh sb="0" eb="2">
      <t>ジョシ</t>
    </rPh>
    <rPh sb="2" eb="4">
      <t>センメン</t>
    </rPh>
    <phoneticPr fontId="4"/>
  </si>
  <si>
    <t>男子職員便所</t>
    <rPh sb="0" eb="2">
      <t>ダンシ</t>
    </rPh>
    <rPh sb="2" eb="4">
      <t>ショクイン</t>
    </rPh>
    <rPh sb="4" eb="6">
      <t>ベンジョ</t>
    </rPh>
    <phoneticPr fontId="4"/>
  </si>
  <si>
    <t>女子職員便所</t>
    <rPh sb="0" eb="2">
      <t>ジョシ</t>
    </rPh>
    <rPh sb="2" eb="4">
      <t>ショクイン</t>
    </rPh>
    <rPh sb="4" eb="6">
      <t>ベンジョ</t>
    </rPh>
    <phoneticPr fontId="4"/>
  </si>
  <si>
    <t>職員便所前室</t>
    <rPh sb="0" eb="2">
      <t>ショクイン</t>
    </rPh>
    <rPh sb="2" eb="4">
      <t>ベンジョ</t>
    </rPh>
    <rPh sb="4" eb="6">
      <t>マエシツ</t>
    </rPh>
    <phoneticPr fontId="4"/>
  </si>
  <si>
    <t>男子洗面</t>
    <rPh sb="0" eb="2">
      <t>ダンシ</t>
    </rPh>
    <rPh sb="2" eb="4">
      <t>センメン</t>
    </rPh>
    <phoneticPr fontId="4"/>
  </si>
  <si>
    <t>CR</t>
  </si>
  <si>
    <t>職員便所前室</t>
    <rPh sb="0" eb="2">
      <t>ショクイン</t>
    </rPh>
    <rPh sb="2" eb="4">
      <t>ベンジョ</t>
    </rPh>
    <rPh sb="4" eb="5">
      <t>ゼン</t>
    </rPh>
    <rPh sb="5" eb="6">
      <t>シツ</t>
    </rPh>
    <phoneticPr fontId="4"/>
  </si>
  <si>
    <t>便所前室</t>
    <rPh sb="0" eb="2">
      <t>ベンジョ</t>
    </rPh>
    <rPh sb="2" eb="4">
      <t>ゼンシツ</t>
    </rPh>
    <phoneticPr fontId="4"/>
  </si>
  <si>
    <t>便所前廊下手洗い</t>
    <rPh sb="0" eb="2">
      <t>ベンジョ</t>
    </rPh>
    <rPh sb="2" eb="3">
      <t>ゼン</t>
    </rPh>
    <rPh sb="3" eb="5">
      <t>ロウカ</t>
    </rPh>
    <rPh sb="5" eb="7">
      <t>テアラ</t>
    </rPh>
    <phoneticPr fontId="4"/>
  </si>
  <si>
    <t>中央階段</t>
    <rPh sb="0" eb="2">
      <t>チュウオウ</t>
    </rPh>
    <rPh sb="2" eb="4">
      <t>カイダン</t>
    </rPh>
    <phoneticPr fontId="4"/>
  </si>
  <si>
    <t>ローカ</t>
  </si>
  <si>
    <t>家庭科室入口</t>
    <rPh sb="0" eb="4">
      <t>カテイカシツ</t>
    </rPh>
    <rPh sb="4" eb="6">
      <t>イリグチ</t>
    </rPh>
    <phoneticPr fontId="4"/>
  </si>
  <si>
    <t>家庭科室(調理)</t>
    <rPh sb="0" eb="4">
      <t>カテイカシツ</t>
    </rPh>
    <rPh sb="5" eb="7">
      <t>チョウリ</t>
    </rPh>
    <phoneticPr fontId="4"/>
  </si>
  <si>
    <t>家庭科室前展示スペース</t>
    <rPh sb="0" eb="4">
      <t>カテイカシツ</t>
    </rPh>
    <rPh sb="4" eb="5">
      <t>マエ</t>
    </rPh>
    <rPh sb="5" eb="7">
      <t>テンジ</t>
    </rPh>
    <phoneticPr fontId="4"/>
  </si>
  <si>
    <t>家庭科室前女子便所</t>
    <rPh sb="0" eb="4">
      <t>カテイカシツ</t>
    </rPh>
    <rPh sb="4" eb="5">
      <t>マエ</t>
    </rPh>
    <rPh sb="5" eb="7">
      <t>ジョシ</t>
    </rPh>
    <rPh sb="7" eb="9">
      <t>ベンジョ</t>
    </rPh>
    <phoneticPr fontId="4"/>
  </si>
  <si>
    <t>技術室（金工）</t>
    <rPh sb="0" eb="2">
      <t>ギジュツ</t>
    </rPh>
    <rPh sb="2" eb="3">
      <t>シツ</t>
    </rPh>
    <rPh sb="4" eb="5">
      <t>キン</t>
    </rPh>
    <rPh sb="5" eb="6">
      <t>コウ</t>
    </rPh>
    <phoneticPr fontId="4"/>
  </si>
  <si>
    <t>技術室（木工）</t>
    <rPh sb="0" eb="2">
      <t>ギジュツ</t>
    </rPh>
    <rPh sb="2" eb="3">
      <t>シツ</t>
    </rPh>
    <rPh sb="4" eb="5">
      <t>キ</t>
    </rPh>
    <rPh sb="5" eb="6">
      <t>コウ</t>
    </rPh>
    <phoneticPr fontId="4"/>
  </si>
  <si>
    <t>ローカ理科室前</t>
    <rPh sb="3" eb="6">
      <t>リカシツ</t>
    </rPh>
    <rPh sb="6" eb="7">
      <t>マエ</t>
    </rPh>
    <phoneticPr fontId="4"/>
  </si>
  <si>
    <t>ローカ普通教室前</t>
    <rPh sb="3" eb="5">
      <t>フツウ</t>
    </rPh>
    <rPh sb="5" eb="7">
      <t>キョウシツ</t>
    </rPh>
    <rPh sb="7" eb="8">
      <t>マエ</t>
    </rPh>
    <phoneticPr fontId="4"/>
  </si>
  <si>
    <t>理科室前女子便所</t>
    <rPh sb="0" eb="3">
      <t>リカシツ</t>
    </rPh>
    <rPh sb="3" eb="4">
      <t>マエ</t>
    </rPh>
    <rPh sb="4" eb="6">
      <t>ジョシ</t>
    </rPh>
    <rPh sb="6" eb="8">
      <t>ベンジョ</t>
    </rPh>
    <phoneticPr fontId="4"/>
  </si>
  <si>
    <r>
      <t>切替</t>
    </r>
    <r>
      <rPr>
        <sz val="11"/>
        <rFont val="Meiryo UI"/>
        <family val="3"/>
        <charset val="128"/>
      </rPr>
      <t>室</t>
    </r>
    <rPh sb="0" eb="2">
      <t>キリカエ</t>
    </rPh>
    <rPh sb="2" eb="3">
      <t>シツ</t>
    </rPh>
    <phoneticPr fontId="4"/>
  </si>
  <si>
    <t>ローカ美術室前</t>
    <rPh sb="3" eb="6">
      <t>ビジュツシツ</t>
    </rPh>
    <rPh sb="6" eb="7">
      <t>マエ</t>
    </rPh>
    <phoneticPr fontId="4"/>
  </si>
  <si>
    <t>美術室1</t>
    <rPh sb="0" eb="2">
      <t>ビジュツ</t>
    </rPh>
    <rPh sb="2" eb="3">
      <t>シツ</t>
    </rPh>
    <phoneticPr fontId="4"/>
  </si>
  <si>
    <t>美術室2</t>
    <rPh sb="0" eb="2">
      <t>ビジュツ</t>
    </rPh>
    <rPh sb="2" eb="3">
      <t>シツ</t>
    </rPh>
    <phoneticPr fontId="4"/>
  </si>
  <si>
    <t>美術室前男子便所</t>
    <rPh sb="3" eb="4">
      <t>マエ</t>
    </rPh>
    <rPh sb="4" eb="6">
      <t>ダンシ</t>
    </rPh>
    <rPh sb="6" eb="8">
      <t>ベンジョ</t>
    </rPh>
    <phoneticPr fontId="4"/>
  </si>
  <si>
    <t>美術室前展示室</t>
    <rPh sb="3" eb="4">
      <t>マエ</t>
    </rPh>
    <rPh sb="4" eb="7">
      <t>テンジシツ</t>
    </rPh>
    <phoneticPr fontId="4"/>
  </si>
  <si>
    <t>美術室前女子便所</t>
    <rPh sb="3" eb="4">
      <t>マエ</t>
    </rPh>
    <rPh sb="4" eb="6">
      <t>ジョシ</t>
    </rPh>
    <rPh sb="6" eb="8">
      <t>ベンジョ</t>
    </rPh>
    <phoneticPr fontId="4"/>
  </si>
  <si>
    <t>女更衣室</t>
    <rPh sb="0" eb="1">
      <t>オンナ</t>
    </rPh>
    <rPh sb="1" eb="4">
      <t>コウイシツ</t>
    </rPh>
    <phoneticPr fontId="4"/>
  </si>
  <si>
    <t>男更衣室</t>
    <rPh sb="0" eb="1">
      <t>オトコ</t>
    </rPh>
    <rPh sb="1" eb="4">
      <t>コウイシツ</t>
    </rPh>
    <phoneticPr fontId="4"/>
  </si>
  <si>
    <r>
      <t>図書</t>
    </r>
    <r>
      <rPr>
        <sz val="11"/>
        <rFont val="Meiryo UI"/>
        <family val="3"/>
        <charset val="128"/>
      </rPr>
      <t>室</t>
    </r>
    <rPh sb="0" eb="2">
      <t>トショ</t>
    </rPh>
    <rPh sb="2" eb="3">
      <t>シツ</t>
    </rPh>
    <phoneticPr fontId="4"/>
  </si>
  <si>
    <t>ローカ図書室前</t>
    <rPh sb="3" eb="6">
      <t>トショシツ</t>
    </rPh>
    <rPh sb="6" eb="7">
      <t>マエ</t>
    </rPh>
    <phoneticPr fontId="4"/>
  </si>
  <si>
    <r>
      <t>音楽</t>
    </r>
    <r>
      <rPr>
        <sz val="11"/>
        <rFont val="Meiryo UI"/>
        <family val="3"/>
        <charset val="128"/>
      </rPr>
      <t>室1</t>
    </r>
    <rPh sb="0" eb="2">
      <t>オンガク</t>
    </rPh>
    <rPh sb="2" eb="3">
      <t>シツ</t>
    </rPh>
    <phoneticPr fontId="4"/>
  </si>
  <si>
    <r>
      <t>音楽準備</t>
    </r>
    <r>
      <rPr>
        <sz val="11"/>
        <rFont val="Meiryo UI"/>
        <family val="3"/>
        <charset val="128"/>
      </rPr>
      <t>室</t>
    </r>
    <rPh sb="0" eb="2">
      <t>オンガク</t>
    </rPh>
    <rPh sb="2" eb="4">
      <t>ジュンビ</t>
    </rPh>
    <rPh sb="4" eb="5">
      <t>シツ</t>
    </rPh>
    <phoneticPr fontId="4"/>
  </si>
  <si>
    <r>
      <t>音楽</t>
    </r>
    <r>
      <rPr>
        <sz val="11"/>
        <rFont val="Meiryo UI"/>
        <family val="3"/>
        <charset val="128"/>
      </rPr>
      <t>室前展示室</t>
    </r>
    <rPh sb="0" eb="2">
      <t>オンガク</t>
    </rPh>
    <rPh sb="3" eb="4">
      <t>マエ</t>
    </rPh>
    <rPh sb="4" eb="7">
      <t>テンジシツ</t>
    </rPh>
    <phoneticPr fontId="4"/>
  </si>
  <si>
    <r>
      <t>音楽</t>
    </r>
    <r>
      <rPr>
        <sz val="11"/>
        <rFont val="Meiryo UI"/>
        <family val="3"/>
        <charset val="128"/>
      </rPr>
      <t>室前女子便所</t>
    </r>
    <rPh sb="3" eb="4">
      <t>マエ</t>
    </rPh>
    <rPh sb="4" eb="6">
      <t>ジョシ</t>
    </rPh>
    <rPh sb="6" eb="8">
      <t>ベンジョ</t>
    </rPh>
    <phoneticPr fontId="4"/>
  </si>
  <si>
    <r>
      <t>音楽</t>
    </r>
    <r>
      <rPr>
        <sz val="11"/>
        <rFont val="Meiryo UI"/>
        <family val="3"/>
        <charset val="128"/>
      </rPr>
      <t>室前女子便所</t>
    </r>
    <rPh sb="0" eb="2">
      <t>オンガク</t>
    </rPh>
    <rPh sb="3" eb="4">
      <t>マエ</t>
    </rPh>
    <rPh sb="4" eb="6">
      <t>ジョシ</t>
    </rPh>
    <rPh sb="6" eb="8">
      <t>ベンジョ</t>
    </rPh>
    <phoneticPr fontId="4"/>
  </si>
  <si>
    <t>部室A</t>
    <rPh sb="0" eb="2">
      <t>ブシツ</t>
    </rPh>
    <phoneticPr fontId="4"/>
  </si>
  <si>
    <t>部室B</t>
    <rPh sb="0" eb="2">
      <t>ブシツ</t>
    </rPh>
    <phoneticPr fontId="4"/>
  </si>
  <si>
    <t>男子シャワールーム</t>
    <rPh sb="0" eb="2">
      <t>ダンシ</t>
    </rPh>
    <phoneticPr fontId="4"/>
  </si>
  <si>
    <t>女子シャワールーム</t>
    <rPh sb="0" eb="2">
      <t>ジョシ</t>
    </rPh>
    <phoneticPr fontId="4"/>
  </si>
  <si>
    <t>コードペンダント</t>
  </si>
  <si>
    <t>吹抜け廊下</t>
    <rPh sb="0" eb="2">
      <t>フキヌ</t>
    </rPh>
    <rPh sb="3" eb="5">
      <t>ロウカ</t>
    </rPh>
    <phoneticPr fontId="4"/>
  </si>
  <si>
    <t>壁付け型蛍光灯</t>
    <rPh sb="0" eb="1">
      <t>カベ</t>
    </rPh>
    <rPh sb="1" eb="2">
      <t>ヅ</t>
    </rPh>
    <rPh sb="3" eb="4">
      <t>カタ</t>
    </rPh>
    <rPh sb="4" eb="7">
      <t>ケイコウトウ</t>
    </rPh>
    <phoneticPr fontId="4"/>
  </si>
  <si>
    <t>埋込型蛍光灯</t>
  </si>
  <si>
    <t>トラフ型蛍光灯</t>
    <rPh sb="3" eb="4">
      <t>カタ</t>
    </rPh>
    <rPh sb="4" eb="7">
      <t>ケイコウトウ</t>
    </rPh>
    <phoneticPr fontId="4"/>
  </si>
  <si>
    <t>FCL32+30</t>
  </si>
  <si>
    <t>三和東中学校</t>
    <rPh sb="0" eb="2">
      <t>サンワ</t>
    </rPh>
    <rPh sb="2" eb="3">
      <t>ヒガシ</t>
    </rPh>
    <rPh sb="3" eb="6">
      <t>チュウガッコウ</t>
    </rPh>
    <phoneticPr fontId="4"/>
  </si>
  <si>
    <t>三和東中学校</t>
  </si>
  <si>
    <t>1・2・3</t>
  </si>
  <si>
    <t>北校舎トイレC</t>
    <rPh sb="0" eb="1">
      <t>キタ</t>
    </rPh>
    <rPh sb="1" eb="3">
      <t>コウシャ</t>
    </rPh>
    <phoneticPr fontId="4"/>
  </si>
  <si>
    <t>湯沸</t>
    <rPh sb="0" eb="2">
      <t>ユワ</t>
    </rPh>
    <phoneticPr fontId="4"/>
  </si>
  <si>
    <t>生徒更衣室</t>
    <rPh sb="0" eb="2">
      <t>セイト</t>
    </rPh>
    <rPh sb="2" eb="5">
      <t>コウイシツ</t>
    </rPh>
    <phoneticPr fontId="4"/>
  </si>
  <si>
    <t>管理室</t>
    <rPh sb="0" eb="3">
      <t>カンリシツシツ</t>
    </rPh>
    <phoneticPr fontId="4"/>
  </si>
  <si>
    <t>女子更衣室</t>
    <rPh sb="0" eb="2">
      <t>ジョシ</t>
    </rPh>
    <rPh sb="2" eb="4">
      <t>コウイ</t>
    </rPh>
    <rPh sb="4" eb="5">
      <t>シツ</t>
    </rPh>
    <phoneticPr fontId="4"/>
  </si>
  <si>
    <t>金工室・木工室</t>
    <rPh sb="0" eb="2">
      <t>キンコウ</t>
    </rPh>
    <rPh sb="2" eb="3">
      <t>シツ</t>
    </rPh>
    <rPh sb="4" eb="6">
      <t>モッコウ</t>
    </rPh>
    <rPh sb="6" eb="7">
      <t>シツ</t>
    </rPh>
    <phoneticPr fontId="4"/>
  </si>
  <si>
    <t>教務室</t>
    <rPh sb="0" eb="2">
      <t>キョウム</t>
    </rPh>
    <rPh sb="2" eb="3">
      <t>シツ</t>
    </rPh>
    <phoneticPr fontId="4"/>
  </si>
  <si>
    <t>収納庫</t>
    <rPh sb="0" eb="3">
      <t>シュウノウコ</t>
    </rPh>
    <phoneticPr fontId="4"/>
  </si>
  <si>
    <t>？</t>
  </si>
  <si>
    <t>D43</t>
  </si>
  <si>
    <t>NNN74070ZLE9（H25設置）φ150</t>
  </si>
  <si>
    <t>反射笠付き蛍光灯</t>
    <rPh sb="0" eb="2">
      <t>ハンシャ</t>
    </rPh>
    <rPh sb="2" eb="4">
      <t>カサツキ</t>
    </rPh>
    <rPh sb="5" eb="8">
      <t>ケイコウトウ</t>
    </rPh>
    <phoneticPr fontId="4"/>
  </si>
  <si>
    <t>トラフ蛍光灯</t>
  </si>
  <si>
    <t>吊下げ型蛍光灯</t>
    <rPh sb="0" eb="2">
      <t>ツリサ</t>
    </rPh>
    <rPh sb="3" eb="4">
      <t>ガタ</t>
    </rPh>
    <rPh sb="4" eb="7">
      <t>ケイコウトウ</t>
    </rPh>
    <phoneticPr fontId="4"/>
  </si>
  <si>
    <t>壁付け屋外灯</t>
    <rPh sb="0" eb="2">
      <t>カベヅ</t>
    </rPh>
    <rPh sb="3" eb="5">
      <t>オクガイ</t>
    </rPh>
    <rPh sb="5" eb="6">
      <t>トウ</t>
    </rPh>
    <phoneticPr fontId="4"/>
  </si>
  <si>
    <t>壁付けスポットライト</t>
    <rPh sb="0" eb="2">
      <t>カベヅ</t>
    </rPh>
    <phoneticPr fontId="4"/>
  </si>
  <si>
    <t>壁付けブラケット</t>
    <rPh sb="0" eb="2">
      <t>カベヅ</t>
    </rPh>
    <phoneticPr fontId="4"/>
  </si>
  <si>
    <t>壁付け</t>
    <rPh sb="0" eb="2">
      <t>カベヅ</t>
    </rPh>
    <phoneticPr fontId="4"/>
  </si>
  <si>
    <t>IL500</t>
  </si>
  <si>
    <r>
      <t>FL</t>
    </r>
    <r>
      <rPr>
        <sz val="11"/>
        <rFont val="Meiryo UI"/>
        <family val="3"/>
        <charset val="128"/>
      </rPr>
      <t>20</t>
    </r>
  </si>
  <si>
    <r>
      <t>階段</t>
    </r>
    <r>
      <rPr>
        <sz val="11"/>
        <rFont val="Meiryo UI"/>
        <family val="3"/>
        <charset val="128"/>
      </rPr>
      <t>下消火栓ポンプ室</t>
    </r>
    <rPh sb="0" eb="2">
      <t>カイダン</t>
    </rPh>
    <rPh sb="2" eb="3">
      <t>シタ</t>
    </rPh>
    <rPh sb="3" eb="6">
      <t>ショウカセン</t>
    </rPh>
    <rPh sb="9" eb="10">
      <t>シツ</t>
    </rPh>
    <phoneticPr fontId="4"/>
  </si>
  <si>
    <r>
      <t>ローカ</t>
    </r>
    <r>
      <rPr>
        <sz val="11"/>
        <rFont val="Meiryo UI"/>
        <family val="3"/>
        <charset val="128"/>
      </rPr>
      <t>音楽室前</t>
    </r>
    <rPh sb="3" eb="6">
      <t>オンガクシツ</t>
    </rPh>
    <rPh sb="6" eb="7">
      <t>マエ</t>
    </rPh>
    <phoneticPr fontId="4"/>
  </si>
  <si>
    <t>総和南中学校</t>
    <rPh sb="0" eb="2">
      <t>ソウワ</t>
    </rPh>
    <rPh sb="2" eb="3">
      <t>ミナミ</t>
    </rPh>
    <rPh sb="3" eb="6">
      <t>チュウガッコウ</t>
    </rPh>
    <phoneticPr fontId="4"/>
  </si>
  <si>
    <t>進路指導室</t>
    <rPh sb="0" eb="5">
      <t>シンロシドウシツ</t>
    </rPh>
    <phoneticPr fontId="4"/>
  </si>
  <si>
    <t>普通教室1-2</t>
    <rPh sb="0" eb="4">
      <t>フツウキョウシツ</t>
    </rPh>
    <phoneticPr fontId="4"/>
  </si>
  <si>
    <t>普通教室1-4</t>
    <rPh sb="0" eb="4">
      <t>フツウキョウシツ</t>
    </rPh>
    <phoneticPr fontId="4"/>
  </si>
  <si>
    <t>普通教室1-5</t>
    <rPh sb="0" eb="4">
      <t>フツウキョウシツ</t>
    </rPh>
    <phoneticPr fontId="4"/>
  </si>
  <si>
    <t>普通教室1-6</t>
    <rPh sb="0" eb="4">
      <t>フツウキョウシツ</t>
    </rPh>
    <phoneticPr fontId="4"/>
  </si>
  <si>
    <t>男子トイレ東側</t>
    <rPh sb="0" eb="2">
      <t>ダンシ</t>
    </rPh>
    <rPh sb="5" eb="7">
      <t>ヒガシガワ</t>
    </rPh>
    <phoneticPr fontId="4"/>
  </si>
  <si>
    <t>外構</t>
    <rPh sb="0" eb="2">
      <t>ガイコウ</t>
    </rPh>
    <phoneticPr fontId="4"/>
  </si>
  <si>
    <t>普通教室2-1</t>
    <rPh sb="0" eb="4">
      <t>フツウキョウシツ</t>
    </rPh>
    <phoneticPr fontId="4"/>
  </si>
  <si>
    <t>普通教室2-2</t>
    <rPh sb="0" eb="4">
      <t>フツウキョウシツ</t>
    </rPh>
    <phoneticPr fontId="4"/>
  </si>
  <si>
    <t>普通教室2-3</t>
    <rPh sb="0" eb="4">
      <t>フツウキョウシツ</t>
    </rPh>
    <phoneticPr fontId="4"/>
  </si>
  <si>
    <t>普通教室2-4</t>
    <rPh sb="0" eb="4">
      <t>フツウキョウシツ</t>
    </rPh>
    <phoneticPr fontId="4"/>
  </si>
  <si>
    <t>普通教室2-6</t>
    <rPh sb="0" eb="4">
      <t>フツウキョウシツ</t>
    </rPh>
    <phoneticPr fontId="4"/>
  </si>
  <si>
    <t>給食室に改装し、給食室用途廃止</t>
  </si>
  <si>
    <t>普通教室3-1</t>
    <rPh sb="0" eb="4">
      <t>フツウキョウシツ</t>
    </rPh>
    <phoneticPr fontId="4"/>
  </si>
  <si>
    <t>普通教室3-6</t>
    <rPh sb="0" eb="4">
      <t>フツウキョウシツ</t>
    </rPh>
    <phoneticPr fontId="4"/>
  </si>
  <si>
    <t>普通教室3-7</t>
    <rPh sb="0" eb="4">
      <t>フツウキョウシツ</t>
    </rPh>
    <phoneticPr fontId="4"/>
  </si>
  <si>
    <t>職員室</t>
    <rPh sb="0" eb="2">
      <t>ショクイン</t>
    </rPh>
    <rPh sb="2" eb="3">
      <t>シツ</t>
    </rPh>
    <phoneticPr fontId="4"/>
  </si>
  <si>
    <t>埋込　下面開放</t>
    <rPh sb="0" eb="2">
      <t>ウメコミ</t>
    </rPh>
    <rPh sb="3" eb="7">
      <t>カメンカイホウ</t>
    </rPh>
    <phoneticPr fontId="4"/>
  </si>
  <si>
    <t>家庭科室②</t>
    <rPh sb="0" eb="4">
      <t>カテイカシツ</t>
    </rPh>
    <phoneticPr fontId="4"/>
  </si>
  <si>
    <t>理科室➀</t>
    <rPh sb="0" eb="3">
      <t>リカシツ</t>
    </rPh>
    <phoneticPr fontId="4"/>
  </si>
  <si>
    <t>映写室</t>
    <rPh sb="0" eb="3">
      <t>エイシャシツ</t>
    </rPh>
    <phoneticPr fontId="4"/>
  </si>
  <si>
    <t>埋込　高天井照明</t>
    <rPh sb="0" eb="1">
      <t>ウ</t>
    </rPh>
    <rPh sb="1" eb="2">
      <t>コ</t>
    </rPh>
    <rPh sb="3" eb="6">
      <t>タカテンジョウ</t>
    </rPh>
    <rPh sb="6" eb="8">
      <t>ショウメイ</t>
    </rPh>
    <phoneticPr fontId="4"/>
  </si>
  <si>
    <t>技術室（木工）</t>
    <rPh sb="0" eb="3">
      <t>ギジュツシツ</t>
    </rPh>
    <rPh sb="4" eb="6">
      <t>モッコウ</t>
    </rPh>
    <phoneticPr fontId="4"/>
  </si>
  <si>
    <t>トラフ反射笠　防水</t>
    <rPh sb="3" eb="6">
      <t>ハンシャカサ</t>
    </rPh>
    <rPh sb="7" eb="9">
      <t>ボウスイ</t>
    </rPh>
    <phoneticPr fontId="4"/>
  </si>
  <si>
    <t>トイレ（男女）</t>
    <rPh sb="4" eb="6">
      <t>ダンジョ</t>
    </rPh>
    <phoneticPr fontId="4"/>
  </si>
  <si>
    <t>防水ブラケット</t>
    <rPh sb="0" eb="2">
      <t>ボウスイ</t>
    </rPh>
    <phoneticPr fontId="4"/>
  </si>
  <si>
    <t>防水ポーチライト</t>
    <rPh sb="0" eb="2">
      <t>ボウスイ</t>
    </rPh>
    <phoneticPr fontId="4"/>
  </si>
  <si>
    <t>管理人室</t>
    <rPh sb="0" eb="3">
      <t>カンリニン</t>
    </rPh>
    <rPh sb="3" eb="4">
      <t>シツ</t>
    </rPh>
    <phoneticPr fontId="4"/>
  </si>
  <si>
    <t>便所男</t>
    <rPh sb="0" eb="2">
      <t>ベンジョ</t>
    </rPh>
    <rPh sb="2" eb="3">
      <t>オトコ</t>
    </rPh>
    <phoneticPr fontId="4"/>
  </si>
  <si>
    <t>便所女</t>
    <rPh sb="0" eb="2">
      <t>ベンジョ</t>
    </rPh>
    <rPh sb="2" eb="3">
      <t>オンナ</t>
    </rPh>
    <phoneticPr fontId="4"/>
  </si>
  <si>
    <t>シャワー・消毒槽</t>
    <rPh sb="5" eb="7">
      <t>ショウドク</t>
    </rPh>
    <rPh sb="7" eb="8">
      <t>ソウ</t>
    </rPh>
    <phoneticPr fontId="4"/>
  </si>
  <si>
    <t>年間消費電力量</t>
    <rPh sb="0" eb="2">
      <t>ネンカン</t>
    </rPh>
    <rPh sb="2" eb="4">
      <t>ショウヒ</t>
    </rPh>
    <rPh sb="4" eb="7">
      <t>デンリョクリョウ</t>
    </rPh>
    <phoneticPr fontId="4"/>
  </si>
  <si>
    <t>LEDD-70001W-LS8(H21)</t>
  </si>
  <si>
    <t>5.1～7.2</t>
  </si>
  <si>
    <t>ダウンライトXNDN1668WNLE9相当φ150（H28交換済）</t>
  </si>
  <si>
    <t>LED済 LRS1-1400LM-LN（H29交換済）</t>
  </si>
  <si>
    <t>多目的トイレ(保健室内)</t>
    <rPh sb="0" eb="3">
      <t>タモクテキ</t>
    </rPh>
    <rPh sb="7" eb="10">
      <t>ホケンシツ</t>
    </rPh>
    <rPh sb="10" eb="11">
      <t>ナイ</t>
    </rPh>
    <phoneticPr fontId="4"/>
  </si>
  <si>
    <t>暗室ブラケットライト</t>
    <rPh sb="0" eb="2">
      <t>アンシツ</t>
    </rPh>
    <phoneticPr fontId="4"/>
  </si>
  <si>
    <t>直付XLX225PFVKLE9相当2600lm（H28交換済）</t>
  </si>
  <si>
    <t>ダウンライト←逆富士</t>
    <rPh sb="7" eb="10">
      <t>ギャクフジ</t>
    </rPh>
    <phoneticPr fontId="4"/>
  </si>
  <si>
    <t>FHF32W×1黒板灯（H24交換）</t>
  </si>
  <si>
    <t>カバー付　アール天井r＝6.5</t>
    <rPh sb="8" eb="10">
      <t>テンジョウ</t>
    </rPh>
    <phoneticPr fontId="4"/>
  </si>
  <si>
    <t>2.9～5.32</t>
  </si>
  <si>
    <t>3.14～6</t>
  </si>
  <si>
    <t>図書室上部</t>
    <rPh sb="0" eb="3">
      <t>トショシツ</t>
    </rPh>
    <rPh sb="3" eb="5">
      <t>ジョウブ</t>
    </rPh>
    <phoneticPr fontId="4"/>
  </si>
  <si>
    <t>反射笠付き蛍光灯</t>
    <rPh sb="0" eb="4">
      <t>ハンシャカサツキ</t>
    </rPh>
    <rPh sb="5" eb="8">
      <t>ケイコウトウ</t>
    </rPh>
    <phoneticPr fontId="4"/>
  </si>
  <si>
    <t>逆富士型蛍光灯(LED済)</t>
    <rPh sb="0" eb="3">
      <t>ギャクフジ</t>
    </rPh>
    <rPh sb="3" eb="4">
      <t>カタ</t>
    </rPh>
    <rPh sb="4" eb="7">
      <t>ケイコウトウ</t>
    </rPh>
    <rPh sb="11" eb="12">
      <t>スミ</t>
    </rPh>
    <phoneticPr fontId="4"/>
  </si>
  <si>
    <t>2.3～5.0</t>
  </si>
  <si>
    <t>男子便所５</t>
    <rPh sb="0" eb="4">
      <t>ダンシベンジョ</t>
    </rPh>
    <phoneticPr fontId="4"/>
  </si>
  <si>
    <t>ウォールライトNNF41838LE9相当ｸﾘｰﾝｱｸﾘﾙ（H28交換済）</t>
  </si>
  <si>
    <t>パネル白色文字緑色</t>
  </si>
  <si>
    <t>BT内蔵　B級</t>
  </si>
  <si>
    <t>BT内蔵　B級　両面</t>
  </si>
  <si>
    <t>直付XLX460AENZLE9相当6900lm（H30交換済）</t>
  </si>
  <si>
    <t>直付XLX430AENZLE9相当3200lm（H30交換済）</t>
  </si>
  <si>
    <t>自動点滅器</t>
  </si>
  <si>
    <t>BT内蔵</t>
  </si>
  <si>
    <t>BT内蔵　両面</t>
  </si>
  <si>
    <t>防雨型</t>
  </si>
  <si>
    <t>直付NNLK42523J（2021年製(R3)交換済）</t>
  </si>
  <si>
    <t>直付XLX210AENZLE9相当1600lm（H25設置）</t>
  </si>
  <si>
    <t>FSS9-322-PNH（H25増設）</t>
  </si>
  <si>
    <t>自動点滅器付き</t>
  </si>
  <si>
    <t>カバー付き</t>
  </si>
  <si>
    <t>図面記載なしのため、埋込・直付等不明</t>
  </si>
  <si>
    <t>A:逆富士NNF42001LT9相当7440lm（H27交換済）</t>
  </si>
  <si>
    <t>埋込穴□450　埋込高H＝100</t>
  </si>
  <si>
    <t>（H25撤去）</t>
  </si>
  <si>
    <t>XL955SFVKLE9（H26交換済）</t>
  </si>
  <si>
    <t>LED交換済　iDシリーズ6900lmタイプ</t>
  </si>
  <si>
    <t>NFT31740（H21交換）</t>
  </si>
  <si>
    <t>NHU23752（H21交換）</t>
  </si>
  <si>
    <t>カバー付</t>
  </si>
  <si>
    <t>H23改修なし</t>
  </si>
  <si>
    <t>H23撤去済</t>
  </si>
  <si>
    <t>NNN74060（H23交換）</t>
  </si>
  <si>
    <t>NF21540（H23交換）</t>
  </si>
  <si>
    <t>NSF41530（H23交換）</t>
  </si>
  <si>
    <t>調光</t>
  </si>
  <si>
    <t>人感センサー　段調光</t>
  </si>
  <si>
    <t>熱線センサ付（100％～30％段調光）WP 本体ｽﾃﾝ</t>
  </si>
  <si>
    <t>給食室に改装し8台→6台に</t>
  </si>
  <si>
    <t>プルスイッチ付き</t>
  </si>
  <si>
    <t>BT内蔵　非常時25％点灯</t>
  </si>
  <si>
    <t>ガード付き</t>
  </si>
  <si>
    <t>XLX210AENZLE9相当品　LED交換済(H30)</t>
  </si>
  <si>
    <t>東芝ライテック　FHR-54141K　相当品</t>
  </si>
  <si>
    <t>3.4～5.4</t>
  </si>
  <si>
    <t>不明→ｵｰﾄﾘﾌﾀｰ撤去1ｹ、配線ﾀﾞｸﾄ、ﾗｲﾃｨﾝｸﾞﾌﾟﾗｸﾞ式ﾊﾛｹﾞﾝ電球</t>
  </si>
  <si>
    <t>3.05～4</t>
  </si>
  <si>
    <t>3.2～4.5</t>
  </si>
  <si>
    <t>東芝ライテック FB-2062</t>
  </si>
  <si>
    <t>LED済→(R5交換)</t>
  </si>
  <si>
    <t>普通教室（５）</t>
    <rPh sb="0" eb="2">
      <t>フツウ</t>
    </rPh>
    <rPh sb="2" eb="4">
      <t>キョウシツ</t>
    </rPh>
    <phoneticPr fontId="4"/>
  </si>
  <si>
    <t>手洗い３</t>
    <rPh sb="0" eb="2">
      <t>テアラ</t>
    </rPh>
    <phoneticPr fontId="4"/>
  </si>
  <si>
    <t>昇降口外軒下</t>
    <rPh sb="0" eb="3">
      <t>ショウコウグチ</t>
    </rPh>
    <rPh sb="3" eb="4">
      <t>ソト</t>
    </rPh>
    <rPh sb="4" eb="6">
      <t>ノキシタ</t>
    </rPh>
    <phoneticPr fontId="4"/>
  </si>
  <si>
    <t>普通教室（情緒）</t>
    <rPh sb="0" eb="2">
      <t>フツウ</t>
    </rPh>
    <rPh sb="2" eb="4">
      <t>キョウシツ</t>
    </rPh>
    <rPh sb="5" eb="7">
      <t>ジョウチョ</t>
    </rPh>
    <phoneticPr fontId="4"/>
  </si>
  <si>
    <t>手洗い５</t>
    <rPh sb="0" eb="2">
      <t>テアラ</t>
    </rPh>
    <phoneticPr fontId="4"/>
  </si>
  <si>
    <t>配膳室３</t>
    <rPh sb="0" eb="3">
      <t>ハイゼンシツ</t>
    </rPh>
    <phoneticPr fontId="4"/>
  </si>
  <si>
    <t>階段室１（PH階）</t>
    <rPh sb="0" eb="3">
      <t>カイダンシツ</t>
    </rPh>
    <rPh sb="7" eb="8">
      <t>カイ</t>
    </rPh>
    <phoneticPr fontId="4"/>
  </si>
  <si>
    <t>階段室２（PH階）</t>
    <rPh sb="0" eb="3">
      <t>カイダンシツ</t>
    </rPh>
    <rPh sb="7" eb="8">
      <t>カイ</t>
    </rPh>
    <phoneticPr fontId="4"/>
  </si>
  <si>
    <t>廊下７</t>
    <rPh sb="0" eb="2">
      <t>ロウカ</t>
    </rPh>
    <phoneticPr fontId="4"/>
  </si>
  <si>
    <t>女子便所５</t>
    <rPh sb="0" eb="2">
      <t>ジョシ</t>
    </rPh>
    <rPh sb="2" eb="4">
      <t>ベンジョ</t>
    </rPh>
    <phoneticPr fontId="4"/>
  </si>
  <si>
    <t>手洗い６</t>
    <rPh sb="0" eb="2">
      <t>テアラ</t>
    </rPh>
    <phoneticPr fontId="4"/>
  </si>
  <si>
    <t>手洗い７</t>
    <rPh sb="0" eb="2">
      <t>テアラ</t>
    </rPh>
    <phoneticPr fontId="4"/>
  </si>
  <si>
    <t>手洗い８</t>
    <rPh sb="0" eb="2">
      <t>テアラ</t>
    </rPh>
    <phoneticPr fontId="4"/>
  </si>
  <si>
    <r>
      <t>F3</t>
    </r>
    <r>
      <rPr>
        <sz val="11"/>
        <rFont val="Meiryo UI"/>
        <family val="3"/>
        <charset val="128"/>
      </rPr>
      <t>2</t>
    </r>
  </si>
  <si>
    <t>昇降口上部吹抜</t>
    <rPh sb="0" eb="3">
      <t>ショウコウグチ</t>
    </rPh>
    <rPh sb="3" eb="5">
      <t>ジョウブ</t>
    </rPh>
    <rPh sb="5" eb="7">
      <t>フキヌ</t>
    </rPh>
    <phoneticPr fontId="4"/>
  </si>
  <si>
    <t>2.85～4.376</t>
  </si>
  <si>
    <t>3～4</t>
  </si>
  <si>
    <t>2.885～4</t>
  </si>
  <si>
    <t>2.8～4.34</t>
  </si>
  <si>
    <t>上部吹抜</t>
    <rPh sb="0" eb="2">
      <t>ジョウブ</t>
    </rPh>
    <rPh sb="2" eb="4">
      <t>フキヌ</t>
    </rPh>
    <phoneticPr fontId="4"/>
  </si>
  <si>
    <t>防雨型　天井面</t>
    <rPh sb="4" eb="6">
      <t>テンジョウ</t>
    </rPh>
    <rPh sb="6" eb="7">
      <t>メン</t>
    </rPh>
    <phoneticPr fontId="4"/>
  </si>
  <si>
    <t>3.24～5.2</t>
  </si>
  <si>
    <t>3.24～6.92</t>
  </si>
  <si>
    <t>鉄骨柱取付FL＋2100</t>
    <rPh sb="0" eb="2">
      <t>テッコツ</t>
    </rPh>
    <rPh sb="2" eb="3">
      <t>ハシラ</t>
    </rPh>
    <rPh sb="3" eb="5">
      <t>トリツケ</t>
    </rPh>
    <phoneticPr fontId="4"/>
  </si>
  <si>
    <t>昇降口、来客用玄関上部</t>
    <rPh sb="0" eb="3">
      <t>ショウコウクチ</t>
    </rPh>
    <rPh sb="4" eb="6">
      <t>ライキャク</t>
    </rPh>
    <rPh sb="6" eb="7">
      <t>ヨウ</t>
    </rPh>
    <rPh sb="7" eb="9">
      <t>ゲンカン</t>
    </rPh>
    <rPh sb="9" eb="11">
      <t>ジョウブ</t>
    </rPh>
    <phoneticPr fontId="4"/>
  </si>
  <si>
    <t>職員玄関、多目的ホール用玄関吹抜上部</t>
    <rPh sb="0" eb="2">
      <t>ショクイン</t>
    </rPh>
    <rPh sb="2" eb="4">
      <t>ゲンカン</t>
    </rPh>
    <rPh sb="5" eb="8">
      <t>タモクテキ</t>
    </rPh>
    <rPh sb="11" eb="12">
      <t>ヨウ</t>
    </rPh>
    <rPh sb="12" eb="14">
      <t>ゲンカン</t>
    </rPh>
    <rPh sb="14" eb="16">
      <t>フキヌ</t>
    </rPh>
    <rPh sb="16" eb="18">
      <t>ジョウブ</t>
    </rPh>
    <phoneticPr fontId="4"/>
  </si>
  <si>
    <t>既設照明</t>
    <rPh sb="0" eb="2">
      <t>キセツ</t>
    </rPh>
    <rPh sb="2" eb="4">
      <t>ショウメイ</t>
    </rPh>
    <phoneticPr fontId="4"/>
  </si>
  <si>
    <t>更新後</t>
    <rPh sb="0" eb="2">
      <t>コウシン</t>
    </rPh>
    <rPh sb="2" eb="3">
      <t>ゴ</t>
    </rPh>
    <phoneticPr fontId="4"/>
  </si>
  <si>
    <t>年間電気料</t>
    <rPh sb="0" eb="2">
      <t>ネンカン</t>
    </rPh>
    <rPh sb="2" eb="3">
      <t>イカズチ</t>
    </rPh>
    <rPh sb="3" eb="4">
      <t>キ</t>
    </rPh>
    <rPh sb="4" eb="5">
      <t>リョウ</t>
    </rPh>
    <phoneticPr fontId="4"/>
  </si>
  <si>
    <t>年間電気料</t>
    <rPh sb="0" eb="2">
      <t>ネンカン</t>
    </rPh>
    <rPh sb="2" eb="4">
      <t>デンキ</t>
    </rPh>
    <rPh sb="4" eb="5">
      <t>リョウ</t>
    </rPh>
    <phoneticPr fontId="4"/>
  </si>
  <si>
    <t>（W/台)</t>
    <rPh sb="3" eb="4">
      <t>ダイ</t>
    </rPh>
    <phoneticPr fontId="4"/>
  </si>
  <si>
    <t>(W/台)</t>
    <rPh sb="3" eb="4">
      <t>ダイ</t>
    </rPh>
    <phoneticPr fontId="4"/>
  </si>
  <si>
    <t>CO2排出係数</t>
  </si>
  <si>
    <t>外</t>
    <rPh sb="0" eb="1">
      <t>ガイ</t>
    </rPh>
    <phoneticPr fontId="4"/>
  </si>
  <si>
    <t>C級</t>
    <rPh sb="1" eb="2">
      <t>キュウ</t>
    </rPh>
    <phoneticPr fontId="4"/>
  </si>
  <si>
    <t>両面</t>
    <rPh sb="0" eb="2">
      <t>リョウメン</t>
    </rPh>
    <phoneticPr fontId="4"/>
  </si>
  <si>
    <t>B級　両面</t>
    <rPh sb="1" eb="2">
      <t>キュウ</t>
    </rPh>
    <rPh sb="3" eb="5">
      <t>リョウメン</t>
    </rPh>
    <phoneticPr fontId="4"/>
  </si>
  <si>
    <t>Φ400</t>
  </si>
  <si>
    <t>B’←I</t>
  </si>
  <si>
    <t>トイレ前室</t>
    <rPh sb="3" eb="4">
      <t>ゼン</t>
    </rPh>
    <rPh sb="4" eb="5">
      <t>シツ</t>
    </rPh>
    <phoneticPr fontId="4"/>
  </si>
  <si>
    <t>NNN72065(H23交換済)</t>
    <rPh sb="12" eb="15">
      <t>コウカンズ</t>
    </rPh>
    <phoneticPr fontId="4"/>
  </si>
  <si>
    <t>NNN72065(H23交換済)</t>
  </si>
  <si>
    <t>児童クラブに改装しLED済</t>
  </si>
  <si>
    <t>特殊教室(現児童クラブ)</t>
    <rPh sb="0" eb="2">
      <t>トクシュ</t>
    </rPh>
    <rPh sb="2" eb="4">
      <t>キョウシツ</t>
    </rPh>
    <rPh sb="5" eb="6">
      <t>ゲン</t>
    </rPh>
    <rPh sb="6" eb="8">
      <t>ジドウ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</si>
</sst>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7" formatCode="#,##0_);[Red]\(#,##0\)"/>
    <numFmt numFmtId="184" formatCode="0.0_ "/>
    <numFmt numFmtId="185" formatCode="0.00_ "/>
    <numFmt numFmtId="186" formatCode="#,##0.000&quot;kg-CO2/kWh&quot;"/>
    <numFmt numFmtId="187" formatCode="0.000_ "/>
    <numFmt numFmtId="188" formatCode="0_ "/>
  </numFmts>
  <fonts count="17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11"/>
      <color theme="1"/>
      <name val="ＭＳ Ｐゴシック"/>
      <family val="3"/>
    </font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1"/>
      <color rgb="FFFF0000"/>
      <name val="游ゴシック"/>
      <family val="3"/>
      <scheme val="minor"/>
    </font>
    <font>
      <sz val="11"/>
      <name val="游ゴシック"/>
      <family val="3"/>
      <scheme val="minor"/>
    </font>
    <font>
      <sz val="16"/>
      <color theme="1"/>
      <name val="游ゴシック"/>
      <family val="3"/>
      <scheme val="minor"/>
    </font>
    <font>
      <sz val="12"/>
      <color theme="1"/>
      <name val="Meiryo UI"/>
      <family val="3"/>
    </font>
    <font>
      <sz val="11"/>
      <name val="Meiryo UI"/>
      <family val="3"/>
    </font>
    <font>
      <sz val="16"/>
      <name val="游ゴシック"/>
      <family val="2"/>
      <scheme val="minor"/>
    </font>
    <font>
      <sz val="12"/>
      <name val="Meiryo UI"/>
      <family val="3"/>
    </font>
    <font>
      <strike/>
      <sz val="11"/>
      <name val="Meiryo UI"/>
      <family val="3"/>
    </font>
    <font>
      <sz val="11"/>
      <color rgb="FFFF0000"/>
      <name val="Meiryo UI"/>
      <family val="3"/>
    </font>
    <font>
      <sz val="11"/>
      <name val="Meiryo UI"/>
      <family val="3"/>
      <charset val="128"/>
    </font>
    <font>
      <strike/>
      <sz val="11"/>
      <name val="Meiryo UI"/>
      <family val="3"/>
      <charset val="128"/>
    </font>
    <font>
      <sz val="11"/>
      <color rgb="FFFF0000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/>
    <xf numFmtId="6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38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0" fontId="9" fillId="0" borderId="6" xfId="0" applyFont="1" applyBorder="1" applyAlignment="1">
      <alignment horizontal="center" vertical="center" shrinkToFit="1"/>
    </xf>
    <xf numFmtId="49" fontId="9" fillId="0" borderId="6" xfId="0" applyNumberFormat="1" applyFont="1" applyBorder="1" applyAlignment="1">
      <alignment horizontal="center" vertical="center" shrinkToFit="1"/>
    </xf>
    <xf numFmtId="186" fontId="1" fillId="0" borderId="0" xfId="5" applyNumberFormat="1" applyFont="1" applyFill="1" applyAlignment="1">
      <alignment horizontal="center" vertical="center" wrapText="1"/>
    </xf>
    <xf numFmtId="0" fontId="9" fillId="0" borderId="6" xfId="0" applyFont="1" applyBorder="1" applyAlignment="1">
      <alignment vertical="center" shrinkToFit="1"/>
    </xf>
    <xf numFmtId="187" fontId="9" fillId="0" borderId="6" xfId="0" applyNumberFormat="1" applyFont="1" applyBorder="1" applyAlignment="1">
      <alignment vertical="center" shrinkToFit="1"/>
    </xf>
    <xf numFmtId="0" fontId="10" fillId="0" borderId="0" xfId="0" applyFont="1">
      <alignment vertical="center"/>
    </xf>
    <xf numFmtId="188" fontId="9" fillId="0" borderId="6" xfId="0" quotePrefix="1" applyNumberFormat="1" applyFont="1" applyBorder="1" applyAlignment="1">
      <alignment vertical="center" shrinkToFit="1"/>
    </xf>
    <xf numFmtId="0" fontId="8" fillId="2" borderId="3" xfId="0" applyFont="1" applyFill="1" applyBorder="1" applyAlignment="1">
      <alignment horizontal="center" vertical="center" shrinkToFit="1"/>
    </xf>
    <xf numFmtId="177" fontId="9" fillId="0" borderId="6" xfId="0" applyNumberFormat="1" applyFont="1" applyBorder="1" applyAlignment="1">
      <alignment vertical="center" shrinkToFit="1"/>
    </xf>
    <xf numFmtId="177" fontId="9" fillId="0" borderId="6" xfId="0" applyNumberFormat="1" applyFont="1" applyBorder="1">
      <alignment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>
      <alignment vertical="center"/>
    </xf>
    <xf numFmtId="38" fontId="0" fillId="2" borderId="6" xfId="6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38" fontId="0" fillId="0" borderId="6" xfId="6" applyFont="1" applyBorder="1">
      <alignment vertical="center"/>
    </xf>
    <xf numFmtId="38" fontId="7" fillId="0" borderId="0" xfId="6" applyFont="1">
      <alignment vertical="center"/>
    </xf>
    <xf numFmtId="38" fontId="0" fillId="3" borderId="6" xfId="6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 vertical="center" shrinkToFit="1"/>
    </xf>
    <xf numFmtId="184" fontId="9" fillId="0" borderId="6" xfId="0" applyNumberFormat="1" applyFont="1" applyBorder="1" applyAlignment="1">
      <alignment vertical="center" shrinkToFit="1"/>
    </xf>
    <xf numFmtId="0" fontId="0" fillId="0" borderId="6" xfId="0" applyBorder="1" applyAlignment="1">
      <alignment horizontal="center" vertical="center"/>
    </xf>
    <xf numFmtId="0" fontId="9" fillId="0" borderId="10" xfId="0" applyFont="1" applyBorder="1" applyAlignment="1">
      <alignment vertical="center" shrinkToFit="1"/>
    </xf>
    <xf numFmtId="177" fontId="9" fillId="0" borderId="2" xfId="0" applyNumberFormat="1" applyFont="1" applyBorder="1">
      <alignment vertical="center"/>
    </xf>
    <xf numFmtId="0" fontId="0" fillId="0" borderId="2" xfId="0" applyBorder="1">
      <alignment vertical="center"/>
    </xf>
    <xf numFmtId="0" fontId="12" fillId="0" borderId="6" xfId="0" applyFont="1" applyBorder="1" applyAlignment="1">
      <alignment vertical="center" shrinkToFit="1"/>
    </xf>
    <xf numFmtId="0" fontId="0" fillId="0" borderId="11" xfId="0" applyBorder="1">
      <alignment vertical="center"/>
    </xf>
    <xf numFmtId="0" fontId="0" fillId="0" borderId="4" xfId="0" applyBorder="1">
      <alignment vertical="center"/>
    </xf>
    <xf numFmtId="56" fontId="9" fillId="0" borderId="6" xfId="0" quotePrefix="1" applyNumberFormat="1" applyFont="1" applyBorder="1" applyAlignment="1">
      <alignment horizontal="center" vertical="center" shrinkToFit="1"/>
    </xf>
    <xf numFmtId="0" fontId="9" fillId="0" borderId="6" xfId="0" quotePrefix="1" applyFont="1" applyBorder="1" applyAlignment="1">
      <alignment vertical="center" shrinkToFit="1"/>
    </xf>
    <xf numFmtId="0" fontId="6" fillId="0" borderId="6" xfId="0" applyFont="1" applyBorder="1">
      <alignment vertical="center"/>
    </xf>
    <xf numFmtId="38" fontId="6" fillId="0" borderId="0" xfId="6" applyFont="1">
      <alignment vertical="center"/>
    </xf>
    <xf numFmtId="56" fontId="9" fillId="0" borderId="6" xfId="0" quotePrefix="1" applyNumberFormat="1" applyFont="1" applyBorder="1" applyAlignment="1">
      <alignment vertical="center" shrinkToFit="1"/>
    </xf>
    <xf numFmtId="38" fontId="10" fillId="0" borderId="0" xfId="6" applyFont="1">
      <alignment vertical="center"/>
    </xf>
    <xf numFmtId="38" fontId="6" fillId="0" borderId="6" xfId="6" applyFont="1" applyBorder="1">
      <alignment vertical="center"/>
    </xf>
    <xf numFmtId="0" fontId="11" fillId="2" borderId="3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/>
    </xf>
    <xf numFmtId="38" fontId="6" fillId="2" borderId="6" xfId="6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38" fontId="6" fillId="3" borderId="6" xfId="6" applyFont="1" applyFill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9" fillId="4" borderId="6" xfId="0" applyFont="1" applyFill="1" applyBorder="1" applyAlignment="1">
      <alignment vertical="center" shrinkToFit="1"/>
    </xf>
    <xf numFmtId="177" fontId="9" fillId="0" borderId="6" xfId="0" applyNumberFormat="1" applyFont="1" applyBorder="1" applyAlignment="1">
      <alignment horizontal="right" vertical="center" shrinkToFit="1"/>
    </xf>
    <xf numFmtId="188" fontId="9" fillId="0" borderId="6" xfId="0" applyNumberFormat="1" applyFont="1" applyBorder="1" applyAlignment="1">
      <alignment vertical="center" shrinkToFit="1"/>
    </xf>
    <xf numFmtId="49" fontId="9" fillId="0" borderId="6" xfId="0" applyNumberFormat="1" applyFont="1" applyBorder="1" applyAlignment="1">
      <alignment vertical="center" shrinkToFit="1"/>
    </xf>
    <xf numFmtId="185" fontId="9" fillId="0" borderId="6" xfId="0" applyNumberFormat="1" applyFont="1" applyBorder="1" applyAlignment="1">
      <alignment vertical="center" shrinkToFit="1"/>
    </xf>
    <xf numFmtId="177" fontId="13" fillId="0" borderId="6" xfId="0" applyNumberFormat="1" applyFont="1" applyBorder="1" applyAlignment="1">
      <alignment vertical="center" shrinkToFit="1"/>
    </xf>
    <xf numFmtId="0" fontId="0" fillId="3" borderId="5" xfId="0" applyFill="1" applyBorder="1">
      <alignment vertical="center"/>
    </xf>
    <xf numFmtId="38" fontId="5" fillId="0" borderId="6" xfId="6" applyFont="1" applyBorder="1">
      <alignment vertical="center"/>
    </xf>
    <xf numFmtId="177" fontId="9" fillId="0" borderId="0" xfId="0" applyNumberFormat="1" applyFont="1">
      <alignment vertical="center"/>
    </xf>
    <xf numFmtId="0" fontId="8" fillId="2" borderId="6" xfId="0" applyFont="1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 shrinkToFit="1"/>
    </xf>
    <xf numFmtId="0" fontId="11" fillId="2" borderId="6" xfId="0" applyFont="1" applyFill="1" applyBorder="1" applyAlignment="1">
      <alignment horizontal="center" vertical="center" wrapText="1" shrinkToFit="1"/>
    </xf>
    <xf numFmtId="0" fontId="11" fillId="2" borderId="6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38" fontId="0" fillId="2" borderId="3" xfId="6" applyFont="1" applyFill="1" applyBorder="1" applyAlignment="1">
      <alignment horizontal="center" vertical="center" wrapText="1"/>
    </xf>
    <xf numFmtId="38" fontId="0" fillId="2" borderId="1" xfId="6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 shrinkToFit="1"/>
    </xf>
    <xf numFmtId="0" fontId="0" fillId="3" borderId="6" xfId="0" applyFill="1" applyBorder="1" applyAlignment="1">
      <alignment horizontal="center" vertical="center" wrapText="1"/>
    </xf>
    <xf numFmtId="38" fontId="0" fillId="3" borderId="6" xfId="6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11" fillId="2" borderId="2" xfId="0" applyFont="1" applyFill="1" applyBorder="1" applyAlignment="1">
      <alignment horizontal="center" vertical="center" shrinkToFit="1"/>
    </xf>
    <xf numFmtId="0" fontId="11" fillId="2" borderId="3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 shrinkToFi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8" fontId="6" fillId="2" borderId="3" xfId="6" applyFont="1" applyFill="1" applyBorder="1" applyAlignment="1">
      <alignment horizontal="center" vertical="center" wrapText="1"/>
    </xf>
    <xf numFmtId="38" fontId="6" fillId="2" borderId="1" xfId="6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 shrinkToFit="1"/>
    </xf>
    <xf numFmtId="0" fontId="6" fillId="3" borderId="6" xfId="0" applyFont="1" applyFill="1" applyBorder="1" applyAlignment="1">
      <alignment horizontal="center" vertical="center" wrapText="1"/>
    </xf>
    <xf numFmtId="38" fontId="6" fillId="3" borderId="6" xfId="6" applyFont="1" applyFill="1" applyBorder="1" applyAlignment="1">
      <alignment horizontal="center" vertical="center" wrapText="1"/>
    </xf>
  </cellXfs>
  <cellStyles count="7">
    <cellStyle name="パーセント 2" xfId="1" xr:uid="{00000000-0005-0000-0000-000000000000}"/>
    <cellStyle name="桁区切り" xfId="6" builtinId="6"/>
    <cellStyle name="桁区切り 2 2" xfId="2" xr:uid="{00000000-0005-0000-0000-000001000000}"/>
    <cellStyle name="通貨 2" xfId="5" xr:uid="{00000000-0005-0000-0000-000006000000}"/>
    <cellStyle name="標準" xfId="0" builtinId="0"/>
    <cellStyle name="標準 2" xfId="3" xr:uid="{00000000-0005-0000-0000-000004000000}"/>
    <cellStyle name="標準 2 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</a:spPr>
      <a:bodyPr vertOverflow="overflow" horzOverflow="overflow"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1:AB222"/>
  <sheetViews>
    <sheetView tabSelected="1" view="pageBreakPreview" zoomScale="60" zoomScaleNormal="50" workbookViewId="0">
      <pane xSplit="16" ySplit="10" topLeftCell="Q11" activePane="bottomRight" state="frozen"/>
      <selection activeCell="D2" sqref="D2"/>
      <selection pane="topRight" activeCell="D2" sqref="D2"/>
      <selection pane="bottomLeft" activeCell="D2" sqref="D2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2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SUM(N11:N222)</f>
        <v>949</v>
      </c>
      <c r="O5" s="1">
        <f>SUM(O11:O222)</f>
        <v>284</v>
      </c>
      <c r="P5" s="1"/>
      <c r="Q5" s="1">
        <f>SUM(Q11:Q222)</f>
        <v>0</v>
      </c>
      <c r="R5" s="1">
        <f>SUM(R11:R222)</f>
        <v>0</v>
      </c>
      <c r="S5" s="1">
        <f>SUM(S11:S222)</f>
        <v>0</v>
      </c>
      <c r="V5" s="1">
        <f>SUM(V11:V222)</f>
        <v>0</v>
      </c>
      <c r="W5" s="1" t="e">
        <f>SUM(W11:W222)</f>
        <v>#REF!</v>
      </c>
      <c r="X5" s="1" t="e">
        <f>SUM(X11:X222)</f>
        <v>#REF!</v>
      </c>
    </row>
    <row r="6" spans="4:28" x14ac:dyDescent="0.45">
      <c r="S6" s="1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</v>
      </c>
      <c r="E11" s="5" t="s">
        <v>100</v>
      </c>
      <c r="F11" s="6" t="s">
        <v>137</v>
      </c>
      <c r="G11" s="5">
        <v>1</v>
      </c>
      <c r="H11" s="5" t="s">
        <v>35</v>
      </c>
      <c r="I11" s="8" t="s">
        <v>129</v>
      </c>
      <c r="J11" s="9"/>
      <c r="K11" s="9" t="s">
        <v>141</v>
      </c>
      <c r="L11" s="8" t="s">
        <v>81</v>
      </c>
      <c r="M11" s="8" t="s">
        <v>72</v>
      </c>
      <c r="N11" s="13">
        <v>4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1</v>
      </c>
      <c r="E12" s="5" t="s">
        <v>100</v>
      </c>
      <c r="F12" s="6" t="s">
        <v>137</v>
      </c>
      <c r="G12" s="5">
        <v>1</v>
      </c>
      <c r="H12" s="5" t="s">
        <v>35</v>
      </c>
      <c r="I12" s="8" t="s">
        <v>249</v>
      </c>
      <c r="J12" s="9"/>
      <c r="K12" s="9" t="s">
        <v>141</v>
      </c>
      <c r="L12" s="8" t="s">
        <v>81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1</v>
      </c>
      <c r="E13" s="5" t="s">
        <v>100</v>
      </c>
      <c r="F13" s="6" t="s">
        <v>137</v>
      </c>
      <c r="G13" s="5">
        <v>1</v>
      </c>
      <c r="H13" s="5" t="s">
        <v>35</v>
      </c>
      <c r="I13" s="8" t="s">
        <v>366</v>
      </c>
      <c r="J13" s="9"/>
      <c r="K13" s="9" t="s">
        <v>141</v>
      </c>
      <c r="L13" s="8" t="s">
        <v>81</v>
      </c>
      <c r="M13" s="8" t="s">
        <v>72</v>
      </c>
      <c r="N13" s="13">
        <v>3</v>
      </c>
      <c r="O13" s="13">
        <v>1</v>
      </c>
      <c r="P13" s="14"/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1</v>
      </c>
      <c r="E14" s="5" t="s">
        <v>100</v>
      </c>
      <c r="F14" s="6" t="s">
        <v>137</v>
      </c>
      <c r="G14" s="5">
        <v>1</v>
      </c>
      <c r="H14" s="5" t="s">
        <v>35</v>
      </c>
      <c r="I14" s="8" t="s">
        <v>1589</v>
      </c>
      <c r="J14" s="9"/>
      <c r="K14" s="9" t="s">
        <v>141</v>
      </c>
      <c r="L14" s="8" t="s">
        <v>81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B14">
        <f t="shared" si="0"/>
        <v>1</v>
      </c>
    </row>
    <row r="15" spans="4:28" x14ac:dyDescent="0.45">
      <c r="D15" s="5">
        <v>1</v>
      </c>
      <c r="E15" s="5" t="s">
        <v>100</v>
      </c>
      <c r="F15" s="6" t="s">
        <v>137</v>
      </c>
      <c r="G15" s="5">
        <v>1</v>
      </c>
      <c r="H15" s="5" t="s">
        <v>35</v>
      </c>
      <c r="I15" s="8" t="s">
        <v>366</v>
      </c>
      <c r="J15" s="9"/>
      <c r="K15" s="9" t="s">
        <v>141</v>
      </c>
      <c r="L15" s="8" t="s">
        <v>81</v>
      </c>
      <c r="M15" s="8" t="s">
        <v>72</v>
      </c>
      <c r="N15" s="13">
        <v>3</v>
      </c>
      <c r="O15" s="13">
        <v>1</v>
      </c>
      <c r="P15" s="14"/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1</v>
      </c>
      <c r="E16" s="5" t="s">
        <v>100</v>
      </c>
      <c r="F16" s="6" t="s">
        <v>137</v>
      </c>
      <c r="G16" s="5">
        <v>1</v>
      </c>
      <c r="H16" s="5" t="s">
        <v>35</v>
      </c>
      <c r="I16" s="8" t="s">
        <v>16</v>
      </c>
      <c r="J16" s="9"/>
      <c r="K16" s="9" t="s">
        <v>156</v>
      </c>
      <c r="L16" s="8" t="s">
        <v>163</v>
      </c>
      <c r="M16" s="8" t="s">
        <v>72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1</v>
      </c>
      <c r="E17" s="5" t="s">
        <v>100</v>
      </c>
      <c r="F17" s="6" t="s">
        <v>137</v>
      </c>
      <c r="G17" s="5">
        <v>1</v>
      </c>
      <c r="H17" s="5" t="s">
        <v>35</v>
      </c>
      <c r="I17" s="8" t="s">
        <v>168</v>
      </c>
      <c r="J17" s="9"/>
      <c r="K17" s="9" t="s">
        <v>124</v>
      </c>
      <c r="L17" s="8" t="s">
        <v>163</v>
      </c>
      <c r="M17" s="8" t="s">
        <v>72</v>
      </c>
      <c r="N17" s="13">
        <v>1</v>
      </c>
      <c r="O17" s="13">
        <v>2</v>
      </c>
      <c r="P17" s="14"/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1</v>
      </c>
      <c r="E18" s="5" t="s">
        <v>100</v>
      </c>
      <c r="F18" s="6" t="s">
        <v>178</v>
      </c>
      <c r="G18" s="5">
        <v>1</v>
      </c>
      <c r="H18" s="5" t="s">
        <v>181</v>
      </c>
      <c r="I18" s="8" t="s">
        <v>183</v>
      </c>
      <c r="J18" s="9"/>
      <c r="K18" s="9" t="s">
        <v>186</v>
      </c>
      <c r="L18" s="8" t="s">
        <v>188</v>
      </c>
      <c r="M18" s="8" t="s">
        <v>191</v>
      </c>
      <c r="N18" s="13">
        <v>9</v>
      </c>
      <c r="O18" s="13">
        <v>2</v>
      </c>
      <c r="P18" s="14"/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1</v>
      </c>
      <c r="E19" s="5" t="s">
        <v>100</v>
      </c>
      <c r="F19" s="6" t="s">
        <v>178</v>
      </c>
      <c r="G19" s="5">
        <v>1</v>
      </c>
      <c r="H19" s="5" t="s">
        <v>181</v>
      </c>
      <c r="I19" s="8" t="s">
        <v>183</v>
      </c>
      <c r="J19" s="9"/>
      <c r="K19" s="9" t="s">
        <v>195</v>
      </c>
      <c r="L19" s="8" t="s">
        <v>188</v>
      </c>
      <c r="M19" s="8" t="s">
        <v>191</v>
      </c>
      <c r="N19" s="13">
        <v>3</v>
      </c>
      <c r="O19" s="13">
        <v>2</v>
      </c>
      <c r="P19" s="14"/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1</v>
      </c>
      <c r="E20" s="5" t="s">
        <v>100</v>
      </c>
      <c r="F20" s="6" t="s">
        <v>178</v>
      </c>
      <c r="G20" s="5">
        <v>1</v>
      </c>
      <c r="H20" s="5" t="s">
        <v>181</v>
      </c>
      <c r="I20" s="8" t="s">
        <v>183</v>
      </c>
      <c r="J20" s="9"/>
      <c r="K20" s="9" t="s">
        <v>196</v>
      </c>
      <c r="L20" s="8" t="s">
        <v>198</v>
      </c>
      <c r="M20" s="8" t="s">
        <v>191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1</v>
      </c>
      <c r="E21" s="5" t="s">
        <v>100</v>
      </c>
      <c r="F21" s="6" t="s">
        <v>178</v>
      </c>
      <c r="G21" s="5">
        <v>1</v>
      </c>
      <c r="H21" s="5" t="s">
        <v>181</v>
      </c>
      <c r="I21" s="8" t="s">
        <v>201</v>
      </c>
      <c r="J21" s="9"/>
      <c r="K21" s="9" t="s">
        <v>186</v>
      </c>
      <c r="L21" s="8" t="s">
        <v>188</v>
      </c>
      <c r="M21" s="8" t="s">
        <v>191</v>
      </c>
      <c r="N21" s="13">
        <v>6</v>
      </c>
      <c r="O21" s="13">
        <v>2</v>
      </c>
      <c r="P21" s="14"/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B21">
        <f t="shared" si="0"/>
        <v>1</v>
      </c>
    </row>
    <row r="22" spans="4:28" x14ac:dyDescent="0.45">
      <c r="D22" s="5">
        <v>1</v>
      </c>
      <c r="E22" s="5" t="s">
        <v>100</v>
      </c>
      <c r="F22" s="6" t="s">
        <v>178</v>
      </c>
      <c r="G22" s="5">
        <v>1</v>
      </c>
      <c r="H22" s="5" t="s">
        <v>181</v>
      </c>
      <c r="I22" s="8" t="s">
        <v>201</v>
      </c>
      <c r="J22" s="9"/>
      <c r="K22" s="9" t="s">
        <v>195</v>
      </c>
      <c r="L22" s="8" t="s">
        <v>188</v>
      </c>
      <c r="M22" s="8" t="s">
        <v>191</v>
      </c>
      <c r="N22" s="13">
        <v>3</v>
      </c>
      <c r="O22" s="13">
        <v>2</v>
      </c>
      <c r="P22" s="14"/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1</v>
      </c>
      <c r="E23" s="5" t="s">
        <v>100</v>
      </c>
      <c r="F23" s="6" t="s">
        <v>178</v>
      </c>
      <c r="G23" s="5">
        <v>1</v>
      </c>
      <c r="H23" s="5" t="s">
        <v>181</v>
      </c>
      <c r="I23" s="8" t="s">
        <v>201</v>
      </c>
      <c r="J23" s="9"/>
      <c r="K23" s="9" t="s">
        <v>196</v>
      </c>
      <c r="L23" s="8" t="s">
        <v>198</v>
      </c>
      <c r="M23" s="8" t="s">
        <v>191</v>
      </c>
      <c r="N23" s="13">
        <v>2</v>
      </c>
      <c r="O23" s="13">
        <v>1</v>
      </c>
      <c r="P23" s="14"/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1</v>
      </c>
      <c r="E24" s="5" t="s">
        <v>100</v>
      </c>
      <c r="F24" s="6" t="s">
        <v>178</v>
      </c>
      <c r="G24" s="5">
        <v>1</v>
      </c>
      <c r="H24" s="5" t="s">
        <v>181</v>
      </c>
      <c r="I24" s="8" t="s">
        <v>205</v>
      </c>
      <c r="J24" s="9"/>
      <c r="K24" s="9" t="s">
        <v>186</v>
      </c>
      <c r="L24" s="8" t="s">
        <v>188</v>
      </c>
      <c r="M24" s="8" t="s">
        <v>191</v>
      </c>
      <c r="N24" s="13">
        <v>6</v>
      </c>
      <c r="O24" s="13">
        <v>2</v>
      </c>
      <c r="P24" s="14"/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B24">
        <f t="shared" si="0"/>
        <v>1</v>
      </c>
    </row>
    <row r="25" spans="4:28" x14ac:dyDescent="0.45">
      <c r="D25" s="5">
        <v>1</v>
      </c>
      <c r="E25" s="5" t="s">
        <v>100</v>
      </c>
      <c r="F25" s="6" t="s">
        <v>178</v>
      </c>
      <c r="G25" s="5">
        <v>1</v>
      </c>
      <c r="H25" s="5" t="s">
        <v>181</v>
      </c>
      <c r="I25" s="8" t="s">
        <v>205</v>
      </c>
      <c r="J25" s="9"/>
      <c r="K25" s="9" t="s">
        <v>195</v>
      </c>
      <c r="L25" s="8" t="s">
        <v>188</v>
      </c>
      <c r="M25" s="8" t="s">
        <v>191</v>
      </c>
      <c r="N25" s="13">
        <v>3</v>
      </c>
      <c r="O25" s="13">
        <v>2</v>
      </c>
      <c r="P25" s="14"/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1</v>
      </c>
      <c r="E26" s="5" t="s">
        <v>100</v>
      </c>
      <c r="F26" s="6" t="s">
        <v>178</v>
      </c>
      <c r="G26" s="5">
        <v>1</v>
      </c>
      <c r="H26" s="5" t="s">
        <v>181</v>
      </c>
      <c r="I26" s="8" t="s">
        <v>205</v>
      </c>
      <c r="J26" s="9"/>
      <c r="K26" s="9" t="s">
        <v>196</v>
      </c>
      <c r="L26" s="8" t="s">
        <v>198</v>
      </c>
      <c r="M26" s="8" t="s">
        <v>191</v>
      </c>
      <c r="N26" s="13">
        <v>2</v>
      </c>
      <c r="O26" s="13">
        <v>1</v>
      </c>
      <c r="P26" s="14"/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B26">
        <f t="shared" si="0"/>
        <v>1</v>
      </c>
    </row>
    <row r="27" spans="4:28" x14ac:dyDescent="0.45">
      <c r="D27" s="5">
        <v>1</v>
      </c>
      <c r="E27" s="5" t="s">
        <v>100</v>
      </c>
      <c r="F27" s="6" t="s">
        <v>178</v>
      </c>
      <c r="G27" s="5">
        <v>1</v>
      </c>
      <c r="H27" s="5" t="s">
        <v>181</v>
      </c>
      <c r="I27" s="8" t="s">
        <v>211</v>
      </c>
      <c r="J27" s="9"/>
      <c r="K27" s="9" t="s">
        <v>186</v>
      </c>
      <c r="L27" s="8" t="s">
        <v>188</v>
      </c>
      <c r="M27" s="8" t="s">
        <v>191</v>
      </c>
      <c r="N27" s="13">
        <v>6</v>
      </c>
      <c r="O27" s="13">
        <v>2</v>
      </c>
      <c r="P27" s="14"/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B27">
        <f t="shared" si="0"/>
        <v>1</v>
      </c>
    </row>
    <row r="28" spans="4:28" x14ac:dyDescent="0.45">
      <c r="D28" s="5">
        <v>1</v>
      </c>
      <c r="E28" s="5" t="s">
        <v>100</v>
      </c>
      <c r="F28" s="6" t="s">
        <v>178</v>
      </c>
      <c r="G28" s="5">
        <v>1</v>
      </c>
      <c r="H28" s="5" t="s">
        <v>181</v>
      </c>
      <c r="I28" s="8" t="s">
        <v>211</v>
      </c>
      <c r="J28" s="9"/>
      <c r="K28" s="9" t="s">
        <v>195</v>
      </c>
      <c r="L28" s="8" t="s">
        <v>188</v>
      </c>
      <c r="M28" s="8" t="s">
        <v>191</v>
      </c>
      <c r="N28" s="13">
        <v>3</v>
      </c>
      <c r="O28" s="13">
        <v>2</v>
      </c>
      <c r="P28" s="14"/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1</v>
      </c>
      <c r="E29" s="5" t="s">
        <v>100</v>
      </c>
      <c r="F29" s="6" t="s">
        <v>178</v>
      </c>
      <c r="G29" s="5">
        <v>1</v>
      </c>
      <c r="H29" s="5" t="s">
        <v>181</v>
      </c>
      <c r="I29" s="8" t="s">
        <v>211</v>
      </c>
      <c r="J29" s="9"/>
      <c r="K29" s="9" t="s">
        <v>196</v>
      </c>
      <c r="L29" s="8" t="s">
        <v>198</v>
      </c>
      <c r="M29" s="8" t="s">
        <v>191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1</v>
      </c>
      <c r="E30" s="5" t="s">
        <v>100</v>
      </c>
      <c r="F30" s="6" t="s">
        <v>178</v>
      </c>
      <c r="G30" s="5">
        <v>1</v>
      </c>
      <c r="H30" s="5" t="s">
        <v>181</v>
      </c>
      <c r="I30" s="8" t="s">
        <v>213</v>
      </c>
      <c r="J30" s="9"/>
      <c r="K30" s="9" t="s">
        <v>186</v>
      </c>
      <c r="L30" s="8" t="s">
        <v>188</v>
      </c>
      <c r="M30" s="8" t="s">
        <v>191</v>
      </c>
      <c r="N30" s="13">
        <v>6</v>
      </c>
      <c r="O30" s="13">
        <v>2</v>
      </c>
      <c r="P30" s="14"/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B30">
        <f t="shared" si="0"/>
        <v>1</v>
      </c>
    </row>
    <row r="31" spans="4:28" x14ac:dyDescent="0.45">
      <c r="D31" s="5">
        <v>1</v>
      </c>
      <c r="E31" s="5" t="s">
        <v>100</v>
      </c>
      <c r="F31" s="6" t="s">
        <v>178</v>
      </c>
      <c r="G31" s="5">
        <v>1</v>
      </c>
      <c r="H31" s="5" t="s">
        <v>181</v>
      </c>
      <c r="I31" s="8" t="s">
        <v>213</v>
      </c>
      <c r="J31" s="9"/>
      <c r="K31" s="9" t="s">
        <v>195</v>
      </c>
      <c r="L31" s="8" t="s">
        <v>188</v>
      </c>
      <c r="M31" s="8" t="s">
        <v>191</v>
      </c>
      <c r="N31" s="13">
        <v>3</v>
      </c>
      <c r="O31" s="13">
        <v>2</v>
      </c>
      <c r="P31" s="14"/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1</v>
      </c>
      <c r="E32" s="5" t="s">
        <v>100</v>
      </c>
      <c r="F32" s="6" t="s">
        <v>178</v>
      </c>
      <c r="G32" s="5">
        <v>1</v>
      </c>
      <c r="H32" s="5" t="s">
        <v>181</v>
      </c>
      <c r="I32" s="8" t="s">
        <v>213</v>
      </c>
      <c r="J32" s="9"/>
      <c r="K32" s="9" t="s">
        <v>196</v>
      </c>
      <c r="L32" s="8" t="s">
        <v>198</v>
      </c>
      <c r="M32" s="8" t="s">
        <v>191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1</v>
      </c>
      <c r="E33" s="5" t="s">
        <v>100</v>
      </c>
      <c r="F33" s="6" t="s">
        <v>178</v>
      </c>
      <c r="G33" s="5">
        <v>1</v>
      </c>
      <c r="H33" s="5" t="s">
        <v>181</v>
      </c>
      <c r="I33" s="8" t="s">
        <v>117</v>
      </c>
      <c r="J33" s="9"/>
      <c r="K33" s="9" t="s">
        <v>186</v>
      </c>
      <c r="L33" s="8" t="s">
        <v>188</v>
      </c>
      <c r="M33" s="8" t="s">
        <v>191</v>
      </c>
      <c r="N33" s="13">
        <v>6</v>
      </c>
      <c r="O33" s="13">
        <v>2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1</v>
      </c>
      <c r="E34" s="5" t="s">
        <v>100</v>
      </c>
      <c r="F34" s="6" t="s">
        <v>178</v>
      </c>
      <c r="G34" s="5">
        <v>1</v>
      </c>
      <c r="H34" s="5" t="s">
        <v>181</v>
      </c>
      <c r="I34" s="8" t="s">
        <v>117</v>
      </c>
      <c r="J34" s="9"/>
      <c r="K34" s="9" t="s">
        <v>195</v>
      </c>
      <c r="L34" s="8" t="s">
        <v>188</v>
      </c>
      <c r="M34" s="8" t="s">
        <v>191</v>
      </c>
      <c r="N34" s="13">
        <v>3</v>
      </c>
      <c r="O34" s="13">
        <v>2</v>
      </c>
      <c r="P34" s="14"/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B34">
        <f t="shared" si="0"/>
        <v>1</v>
      </c>
    </row>
    <row r="35" spans="4:28" x14ac:dyDescent="0.45">
      <c r="D35" s="5">
        <v>1</v>
      </c>
      <c r="E35" s="5" t="s">
        <v>100</v>
      </c>
      <c r="F35" s="6" t="s">
        <v>178</v>
      </c>
      <c r="G35" s="5">
        <v>1</v>
      </c>
      <c r="H35" s="5" t="s">
        <v>181</v>
      </c>
      <c r="I35" s="8" t="s">
        <v>117</v>
      </c>
      <c r="J35" s="9"/>
      <c r="K35" s="9" t="s">
        <v>196</v>
      </c>
      <c r="L35" s="8" t="s">
        <v>198</v>
      </c>
      <c r="M35" s="8" t="s">
        <v>191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B35">
        <f t="shared" si="0"/>
        <v>1</v>
      </c>
    </row>
    <row r="36" spans="4:28" x14ac:dyDescent="0.45">
      <c r="D36" s="5">
        <v>1</v>
      </c>
      <c r="E36" s="5" t="s">
        <v>100</v>
      </c>
      <c r="F36" s="6" t="s">
        <v>178</v>
      </c>
      <c r="G36" s="5">
        <v>1</v>
      </c>
      <c r="H36" s="5" t="s">
        <v>181</v>
      </c>
      <c r="I36" s="8" t="s">
        <v>218</v>
      </c>
      <c r="J36" s="9"/>
      <c r="K36" s="9" t="s">
        <v>186</v>
      </c>
      <c r="L36" s="8" t="s">
        <v>188</v>
      </c>
      <c r="M36" s="8" t="s">
        <v>191</v>
      </c>
      <c r="N36" s="13">
        <v>6</v>
      </c>
      <c r="O36" s="13">
        <v>2</v>
      </c>
      <c r="P36" s="14"/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B36">
        <f t="shared" si="0"/>
        <v>1</v>
      </c>
    </row>
    <row r="37" spans="4:28" x14ac:dyDescent="0.45">
      <c r="D37" s="5">
        <v>1</v>
      </c>
      <c r="E37" s="5" t="s">
        <v>100</v>
      </c>
      <c r="F37" s="6" t="s">
        <v>178</v>
      </c>
      <c r="G37" s="5">
        <v>1</v>
      </c>
      <c r="H37" s="5" t="s">
        <v>181</v>
      </c>
      <c r="I37" s="8" t="s">
        <v>218</v>
      </c>
      <c r="J37" s="9"/>
      <c r="K37" s="9" t="s">
        <v>195</v>
      </c>
      <c r="L37" s="8" t="s">
        <v>188</v>
      </c>
      <c r="M37" s="8" t="s">
        <v>191</v>
      </c>
      <c r="N37" s="13">
        <v>3</v>
      </c>
      <c r="O37" s="13">
        <v>2</v>
      </c>
      <c r="P37" s="14"/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1</v>
      </c>
      <c r="E38" s="5" t="s">
        <v>100</v>
      </c>
      <c r="F38" s="6" t="s">
        <v>178</v>
      </c>
      <c r="G38" s="5">
        <v>1</v>
      </c>
      <c r="H38" s="5" t="s">
        <v>181</v>
      </c>
      <c r="I38" s="8" t="s">
        <v>218</v>
      </c>
      <c r="J38" s="9"/>
      <c r="K38" s="9" t="s">
        <v>196</v>
      </c>
      <c r="L38" s="8" t="s">
        <v>198</v>
      </c>
      <c r="M38" s="8" t="s">
        <v>191</v>
      </c>
      <c r="N38" s="13">
        <v>2</v>
      </c>
      <c r="O38" s="13">
        <v>1</v>
      </c>
      <c r="P38" s="14"/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B38">
        <f t="shared" si="0"/>
        <v>1</v>
      </c>
    </row>
    <row r="39" spans="4:28" x14ac:dyDescent="0.45">
      <c r="D39" s="5">
        <v>1</v>
      </c>
      <c r="E39" s="5" t="s">
        <v>100</v>
      </c>
      <c r="F39" s="6" t="s">
        <v>178</v>
      </c>
      <c r="G39" s="5">
        <v>1</v>
      </c>
      <c r="H39" s="5" t="s">
        <v>181</v>
      </c>
      <c r="I39" s="8" t="s">
        <v>19</v>
      </c>
      <c r="J39" s="9"/>
      <c r="K39" s="9" t="s">
        <v>224</v>
      </c>
      <c r="L39" s="8" t="s">
        <v>228</v>
      </c>
      <c r="M39" s="8" t="s">
        <v>231</v>
      </c>
      <c r="N39" s="13">
        <v>4</v>
      </c>
      <c r="O39" s="13">
        <v>4</v>
      </c>
      <c r="P39" s="14" t="s">
        <v>2151</v>
      </c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1</v>
      </c>
      <c r="E40" s="5" t="s">
        <v>100</v>
      </c>
      <c r="F40" s="6" t="s">
        <v>178</v>
      </c>
      <c r="G40" s="5">
        <v>1</v>
      </c>
      <c r="H40" s="5" t="s">
        <v>181</v>
      </c>
      <c r="I40" s="8" t="s">
        <v>19</v>
      </c>
      <c r="J40" s="9"/>
      <c r="K40" s="9" t="s">
        <v>241</v>
      </c>
      <c r="L40" s="8" t="s">
        <v>242</v>
      </c>
      <c r="M40" s="8" t="s">
        <v>245</v>
      </c>
      <c r="N40" s="13">
        <v>3</v>
      </c>
      <c r="O40" s="13">
        <v>1</v>
      </c>
      <c r="P40" s="14"/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A40" t="s">
        <v>2191</v>
      </c>
      <c r="AB40">
        <f t="shared" si="0"/>
        <v>0</v>
      </c>
    </row>
    <row r="41" spans="4:28" x14ac:dyDescent="0.45">
      <c r="D41" s="5">
        <v>1</v>
      </c>
      <c r="E41" s="5" t="s">
        <v>100</v>
      </c>
      <c r="F41" s="6" t="s">
        <v>178</v>
      </c>
      <c r="G41" s="5">
        <v>1</v>
      </c>
      <c r="H41" s="5" t="s">
        <v>181</v>
      </c>
      <c r="I41" s="8" t="s">
        <v>249</v>
      </c>
      <c r="J41" s="9"/>
      <c r="K41" s="9" t="s">
        <v>253</v>
      </c>
      <c r="L41" s="8" t="s">
        <v>254</v>
      </c>
      <c r="M41" s="8" t="s">
        <v>191</v>
      </c>
      <c r="N41" s="13">
        <v>1</v>
      </c>
      <c r="O41" s="13">
        <v>1</v>
      </c>
      <c r="P41" s="14"/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1</v>
      </c>
      <c r="E42" s="5" t="s">
        <v>100</v>
      </c>
      <c r="F42" s="6" t="s">
        <v>178</v>
      </c>
      <c r="G42" s="5">
        <v>1</v>
      </c>
      <c r="H42" s="5" t="s">
        <v>181</v>
      </c>
      <c r="I42" s="8" t="s">
        <v>249</v>
      </c>
      <c r="J42" s="9"/>
      <c r="K42" s="9" t="s">
        <v>253</v>
      </c>
      <c r="L42" s="8" t="s">
        <v>254</v>
      </c>
      <c r="M42" s="8" t="s">
        <v>191</v>
      </c>
      <c r="N42" s="13">
        <v>1</v>
      </c>
      <c r="O42" s="13">
        <v>1</v>
      </c>
      <c r="P42" s="14"/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1</v>
      </c>
      <c r="E43" s="5" t="s">
        <v>100</v>
      </c>
      <c r="F43" s="6" t="s">
        <v>178</v>
      </c>
      <c r="G43" s="5">
        <v>1</v>
      </c>
      <c r="H43" s="5" t="s">
        <v>181</v>
      </c>
      <c r="I43" s="8" t="s">
        <v>120</v>
      </c>
      <c r="J43" s="9"/>
      <c r="K43" s="9" t="s">
        <v>255</v>
      </c>
      <c r="L43" s="8" t="s">
        <v>110</v>
      </c>
      <c r="M43" s="8" t="s">
        <v>191</v>
      </c>
      <c r="N43" s="13">
        <v>4</v>
      </c>
      <c r="O43" s="13">
        <v>1</v>
      </c>
      <c r="P43" s="14"/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1</v>
      </c>
      <c r="E44" s="5" t="s">
        <v>100</v>
      </c>
      <c r="F44" s="6" t="s">
        <v>178</v>
      </c>
      <c r="G44" s="5">
        <v>1</v>
      </c>
      <c r="H44" s="5" t="s">
        <v>181</v>
      </c>
      <c r="I44" s="8" t="s">
        <v>259</v>
      </c>
      <c r="J44" s="9"/>
      <c r="K44" s="9" t="s">
        <v>263</v>
      </c>
      <c r="L44" s="8" t="s">
        <v>242</v>
      </c>
      <c r="M44" s="8" t="s">
        <v>4</v>
      </c>
      <c r="N44" s="13">
        <v>8</v>
      </c>
      <c r="O44" s="13">
        <v>1</v>
      </c>
      <c r="P44" s="14"/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A44" t="s">
        <v>2191</v>
      </c>
      <c r="AB44">
        <f t="shared" si="0"/>
        <v>0</v>
      </c>
    </row>
    <row r="45" spans="4:28" x14ac:dyDescent="0.45">
      <c r="D45" s="5">
        <v>1</v>
      </c>
      <c r="E45" s="5" t="s">
        <v>100</v>
      </c>
      <c r="F45" s="6" t="s">
        <v>178</v>
      </c>
      <c r="G45" s="5">
        <v>1</v>
      </c>
      <c r="H45" s="5" t="s">
        <v>181</v>
      </c>
      <c r="I45" s="8" t="s">
        <v>264</v>
      </c>
      <c r="J45" s="9"/>
      <c r="K45" s="9" t="s">
        <v>263</v>
      </c>
      <c r="L45" s="8" t="s">
        <v>242</v>
      </c>
      <c r="M45" s="8" t="s">
        <v>4</v>
      </c>
      <c r="N45" s="13">
        <v>10</v>
      </c>
      <c r="O45" s="13">
        <v>1</v>
      </c>
      <c r="P45" s="14"/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A45" t="s">
        <v>2191</v>
      </c>
      <c r="AB45">
        <f t="shared" si="0"/>
        <v>0</v>
      </c>
    </row>
    <row r="46" spans="4:28" x14ac:dyDescent="0.45">
      <c r="D46" s="5">
        <v>1</v>
      </c>
      <c r="E46" s="5" t="s">
        <v>100</v>
      </c>
      <c r="F46" s="6" t="s">
        <v>178</v>
      </c>
      <c r="G46" s="5">
        <v>1</v>
      </c>
      <c r="H46" s="5" t="s">
        <v>181</v>
      </c>
      <c r="I46" s="8" t="s">
        <v>266</v>
      </c>
      <c r="J46" s="9"/>
      <c r="K46" s="9" t="s">
        <v>263</v>
      </c>
      <c r="L46" s="8" t="s">
        <v>242</v>
      </c>
      <c r="M46" s="8" t="s">
        <v>4</v>
      </c>
      <c r="N46" s="13">
        <v>1</v>
      </c>
      <c r="O46" s="13">
        <v>1</v>
      </c>
      <c r="P46" s="14"/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A46" t="s">
        <v>2191</v>
      </c>
      <c r="AB46">
        <f t="shared" si="0"/>
        <v>0</v>
      </c>
    </row>
    <row r="47" spans="4:28" x14ac:dyDescent="0.45">
      <c r="D47" s="5">
        <v>1</v>
      </c>
      <c r="E47" s="5" t="s">
        <v>100</v>
      </c>
      <c r="F47" s="6" t="s">
        <v>178</v>
      </c>
      <c r="G47" s="5">
        <v>1</v>
      </c>
      <c r="H47" s="5" t="s">
        <v>181</v>
      </c>
      <c r="I47" s="8" t="s">
        <v>268</v>
      </c>
      <c r="J47" s="9"/>
      <c r="K47" s="9" t="s">
        <v>180</v>
      </c>
      <c r="L47" s="8" t="s">
        <v>271</v>
      </c>
      <c r="M47" s="8" t="s">
        <v>4</v>
      </c>
      <c r="N47" s="13">
        <v>6</v>
      </c>
      <c r="O47" s="13">
        <v>1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A47" t="s">
        <v>2191</v>
      </c>
      <c r="AB47">
        <f t="shared" si="0"/>
        <v>0</v>
      </c>
    </row>
    <row r="48" spans="4:28" x14ac:dyDescent="0.45">
      <c r="D48" s="5">
        <v>1</v>
      </c>
      <c r="E48" s="5" t="s">
        <v>100</v>
      </c>
      <c r="F48" s="6" t="s">
        <v>178</v>
      </c>
      <c r="G48" s="5">
        <v>1</v>
      </c>
      <c r="H48" s="5" t="s">
        <v>181</v>
      </c>
      <c r="I48" s="8" t="s">
        <v>268</v>
      </c>
      <c r="J48" s="9"/>
      <c r="K48" s="9" t="s">
        <v>275</v>
      </c>
      <c r="L48" s="8" t="s">
        <v>271</v>
      </c>
      <c r="M48" s="8" t="s">
        <v>276</v>
      </c>
      <c r="N48" s="13">
        <v>3</v>
      </c>
      <c r="O48" s="13">
        <v>1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A48" t="s">
        <v>2191</v>
      </c>
      <c r="AB48">
        <f t="shared" si="0"/>
        <v>0</v>
      </c>
    </row>
    <row r="49" spans="4:28" x14ac:dyDescent="0.45">
      <c r="D49" s="5">
        <v>1</v>
      </c>
      <c r="E49" s="5" t="s">
        <v>100</v>
      </c>
      <c r="F49" s="6" t="s">
        <v>178</v>
      </c>
      <c r="G49" s="5">
        <v>1</v>
      </c>
      <c r="H49" s="5" t="s">
        <v>181</v>
      </c>
      <c r="I49" s="8" t="s">
        <v>277</v>
      </c>
      <c r="J49" s="9"/>
      <c r="K49" s="9" t="s">
        <v>278</v>
      </c>
      <c r="L49" s="8" t="s">
        <v>280</v>
      </c>
      <c r="M49" s="8" t="s">
        <v>191</v>
      </c>
      <c r="N49" s="13">
        <v>45</v>
      </c>
      <c r="O49" s="13">
        <v>1</v>
      </c>
      <c r="P49" s="14"/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1</v>
      </c>
      <c r="E50" s="5" t="s">
        <v>100</v>
      </c>
      <c r="F50" s="6" t="s">
        <v>178</v>
      </c>
      <c r="G50" s="5">
        <v>1</v>
      </c>
      <c r="H50" s="5" t="s">
        <v>181</v>
      </c>
      <c r="I50" s="8" t="s">
        <v>277</v>
      </c>
      <c r="J50" s="9"/>
      <c r="K50" s="9" t="s">
        <v>237</v>
      </c>
      <c r="L50" s="8" t="s">
        <v>242</v>
      </c>
      <c r="M50" s="8" t="s">
        <v>286</v>
      </c>
      <c r="N50" s="13">
        <v>7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A50" t="s">
        <v>2191</v>
      </c>
      <c r="AB50">
        <f t="shared" si="0"/>
        <v>0</v>
      </c>
    </row>
    <row r="51" spans="4:28" x14ac:dyDescent="0.45">
      <c r="D51" s="5">
        <v>1</v>
      </c>
      <c r="E51" s="5" t="s">
        <v>100</v>
      </c>
      <c r="F51" s="6" t="s">
        <v>178</v>
      </c>
      <c r="G51" s="5">
        <v>1</v>
      </c>
      <c r="H51" s="5" t="s">
        <v>181</v>
      </c>
      <c r="I51" s="8" t="s">
        <v>277</v>
      </c>
      <c r="J51" s="9"/>
      <c r="K51" s="9" t="s">
        <v>287</v>
      </c>
      <c r="L51" s="8" t="s">
        <v>290</v>
      </c>
      <c r="M51" s="8" t="s">
        <v>191</v>
      </c>
      <c r="N51" s="13">
        <v>5</v>
      </c>
      <c r="O51" s="13">
        <v>1</v>
      </c>
      <c r="P51" s="14"/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1</v>
      </c>
      <c r="E52" s="5" t="s">
        <v>100</v>
      </c>
      <c r="F52" s="6" t="s">
        <v>178</v>
      </c>
      <c r="G52" s="5">
        <v>1</v>
      </c>
      <c r="H52" s="5" t="s">
        <v>181</v>
      </c>
      <c r="I52" s="8" t="s">
        <v>295</v>
      </c>
      <c r="J52" s="9"/>
      <c r="K52" s="9" t="s">
        <v>296</v>
      </c>
      <c r="L52" s="8" t="s">
        <v>110</v>
      </c>
      <c r="M52" s="8" t="s">
        <v>191</v>
      </c>
      <c r="N52" s="13">
        <v>3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1</v>
      </c>
      <c r="E53" s="5" t="s">
        <v>100</v>
      </c>
      <c r="F53" s="6" t="s">
        <v>178</v>
      </c>
      <c r="G53" s="5">
        <v>1</v>
      </c>
      <c r="H53" s="5" t="s">
        <v>181</v>
      </c>
      <c r="I53" s="8" t="s">
        <v>301</v>
      </c>
      <c r="J53" s="9"/>
      <c r="K53" s="9" t="s">
        <v>89</v>
      </c>
      <c r="L53" s="8" t="s">
        <v>234</v>
      </c>
      <c r="M53" s="8" t="s">
        <v>191</v>
      </c>
      <c r="N53" s="13">
        <v>1</v>
      </c>
      <c r="O53" s="13">
        <v>1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1</v>
      </c>
      <c r="E54" s="5" t="s">
        <v>100</v>
      </c>
      <c r="F54" s="6" t="s">
        <v>178</v>
      </c>
      <c r="G54" s="5">
        <v>1</v>
      </c>
      <c r="H54" s="5" t="s">
        <v>181</v>
      </c>
      <c r="I54" s="8" t="s">
        <v>303</v>
      </c>
      <c r="J54" s="9"/>
      <c r="K54" s="9" t="s">
        <v>263</v>
      </c>
      <c r="L54" s="8" t="s">
        <v>242</v>
      </c>
      <c r="M54" s="8" t="s">
        <v>4</v>
      </c>
      <c r="N54" s="13">
        <v>8</v>
      </c>
      <c r="O54" s="13">
        <v>1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A54" t="s">
        <v>2191</v>
      </c>
      <c r="AB54">
        <f t="shared" si="0"/>
        <v>0</v>
      </c>
    </row>
    <row r="55" spans="4:28" x14ac:dyDescent="0.45">
      <c r="D55" s="5">
        <v>1</v>
      </c>
      <c r="E55" s="5" t="s">
        <v>100</v>
      </c>
      <c r="F55" s="6" t="s">
        <v>178</v>
      </c>
      <c r="G55" s="5">
        <v>1</v>
      </c>
      <c r="H55" s="5" t="s">
        <v>181</v>
      </c>
      <c r="I55" s="8" t="s">
        <v>85</v>
      </c>
      <c r="J55" s="9"/>
      <c r="K55" s="9" t="s">
        <v>263</v>
      </c>
      <c r="L55" s="8" t="s">
        <v>242</v>
      </c>
      <c r="M55" s="8" t="s">
        <v>4</v>
      </c>
      <c r="N55" s="13">
        <v>10</v>
      </c>
      <c r="O55" s="13">
        <v>1</v>
      </c>
      <c r="P55" s="14"/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A55" t="s">
        <v>2191</v>
      </c>
      <c r="AB55">
        <f t="shared" si="0"/>
        <v>0</v>
      </c>
    </row>
    <row r="56" spans="4:28" x14ac:dyDescent="0.45">
      <c r="D56" s="5">
        <v>1</v>
      </c>
      <c r="E56" s="5" t="s">
        <v>100</v>
      </c>
      <c r="F56" s="6" t="s">
        <v>178</v>
      </c>
      <c r="G56" s="5">
        <v>1</v>
      </c>
      <c r="H56" s="5" t="s">
        <v>181</v>
      </c>
      <c r="I56" s="8" t="s">
        <v>305</v>
      </c>
      <c r="J56" s="9"/>
      <c r="K56" s="9" t="s">
        <v>307</v>
      </c>
      <c r="L56" s="8" t="s">
        <v>163</v>
      </c>
      <c r="M56" s="8" t="s">
        <v>191</v>
      </c>
      <c r="N56" s="13">
        <v>12</v>
      </c>
      <c r="O56" s="13">
        <v>2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1</v>
      </c>
      <c r="E57" s="5" t="s">
        <v>100</v>
      </c>
      <c r="F57" s="6" t="s">
        <v>178</v>
      </c>
      <c r="G57" s="5">
        <v>1</v>
      </c>
      <c r="H57" s="5" t="s">
        <v>181</v>
      </c>
      <c r="I57" s="8" t="s">
        <v>305</v>
      </c>
      <c r="J57" s="9"/>
      <c r="K57" s="9" t="s">
        <v>312</v>
      </c>
      <c r="L57" s="8" t="s">
        <v>316</v>
      </c>
      <c r="M57" s="8" t="s">
        <v>191</v>
      </c>
      <c r="N57" s="13">
        <v>2</v>
      </c>
      <c r="O57" s="13">
        <v>2</v>
      </c>
      <c r="P57" s="14"/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1</v>
      </c>
      <c r="E58" s="5" t="s">
        <v>100</v>
      </c>
      <c r="F58" s="6" t="s">
        <v>178</v>
      </c>
      <c r="G58" s="5">
        <v>1</v>
      </c>
      <c r="H58" s="5" t="s">
        <v>181</v>
      </c>
      <c r="I58" s="8" t="s">
        <v>320</v>
      </c>
      <c r="J58" s="9"/>
      <c r="K58" s="9" t="s">
        <v>267</v>
      </c>
      <c r="L58" s="8" t="s">
        <v>228</v>
      </c>
      <c r="M58" s="8" t="s">
        <v>231</v>
      </c>
      <c r="N58" s="13">
        <v>7</v>
      </c>
      <c r="O58" s="13">
        <v>3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1</v>
      </c>
      <c r="E59" s="5" t="s">
        <v>100</v>
      </c>
      <c r="F59" s="6" t="s">
        <v>178</v>
      </c>
      <c r="G59" s="5">
        <v>1</v>
      </c>
      <c r="H59" s="5" t="s">
        <v>181</v>
      </c>
      <c r="I59" s="8" t="s">
        <v>38</v>
      </c>
      <c r="J59" s="9"/>
      <c r="K59" s="9" t="s">
        <v>323</v>
      </c>
      <c r="L59" s="8" t="s">
        <v>324</v>
      </c>
      <c r="M59" s="8" t="s">
        <v>326</v>
      </c>
      <c r="N59" s="13">
        <v>1</v>
      </c>
      <c r="O59" s="13">
        <v>1</v>
      </c>
      <c r="P59" s="14"/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1</v>
      </c>
      <c r="E60" s="5" t="s">
        <v>100</v>
      </c>
      <c r="F60" s="6" t="s">
        <v>178</v>
      </c>
      <c r="G60" s="5">
        <v>1</v>
      </c>
      <c r="H60" s="5" t="s">
        <v>181</v>
      </c>
      <c r="I60" s="8" t="s">
        <v>38</v>
      </c>
      <c r="J60" s="9"/>
      <c r="K60" s="9" t="s">
        <v>237</v>
      </c>
      <c r="L60" s="8" t="s">
        <v>242</v>
      </c>
      <c r="M60" s="8" t="s">
        <v>286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A60" t="s">
        <v>2191</v>
      </c>
      <c r="AB60">
        <f t="shared" si="0"/>
        <v>0</v>
      </c>
    </row>
    <row r="61" spans="4:28" x14ac:dyDescent="0.45">
      <c r="D61" s="5">
        <v>1</v>
      </c>
      <c r="E61" s="5" t="s">
        <v>100</v>
      </c>
      <c r="F61" s="6" t="s">
        <v>178</v>
      </c>
      <c r="G61" s="5">
        <v>1</v>
      </c>
      <c r="H61" s="5" t="s">
        <v>181</v>
      </c>
      <c r="I61" s="8" t="s">
        <v>144</v>
      </c>
      <c r="J61" s="9"/>
      <c r="K61" s="9" t="s">
        <v>253</v>
      </c>
      <c r="L61" s="8" t="s">
        <v>254</v>
      </c>
      <c r="M61" s="8" t="s">
        <v>191</v>
      </c>
      <c r="N61" s="13">
        <v>1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1</v>
      </c>
      <c r="E62" s="5" t="s">
        <v>100</v>
      </c>
      <c r="F62" s="6" t="s">
        <v>178</v>
      </c>
      <c r="G62" s="5">
        <v>1</v>
      </c>
      <c r="H62" s="5" t="s">
        <v>181</v>
      </c>
      <c r="I62" s="8" t="s">
        <v>330</v>
      </c>
      <c r="J62" s="9"/>
      <c r="K62" s="9" t="s">
        <v>253</v>
      </c>
      <c r="L62" s="8" t="s">
        <v>254</v>
      </c>
      <c r="M62" s="8" t="s">
        <v>191</v>
      </c>
      <c r="N62" s="13">
        <v>1</v>
      </c>
      <c r="O62" s="13">
        <v>1</v>
      </c>
      <c r="P62" s="14"/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B62">
        <f t="shared" si="0"/>
        <v>1</v>
      </c>
    </row>
    <row r="63" spans="4:28" x14ac:dyDescent="0.45">
      <c r="D63" s="5">
        <v>1</v>
      </c>
      <c r="E63" s="5" t="s">
        <v>100</v>
      </c>
      <c r="F63" s="6" t="s">
        <v>178</v>
      </c>
      <c r="G63" s="5">
        <v>1</v>
      </c>
      <c r="H63" s="5" t="s">
        <v>181</v>
      </c>
      <c r="I63" s="8" t="s">
        <v>337</v>
      </c>
      <c r="J63" s="9"/>
      <c r="K63" s="9" t="s">
        <v>342</v>
      </c>
      <c r="L63" s="8" t="s">
        <v>127</v>
      </c>
      <c r="M63" s="8" t="s">
        <v>191</v>
      </c>
      <c r="N63" s="13">
        <v>24</v>
      </c>
      <c r="O63" s="13">
        <v>1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B63">
        <f t="shared" si="0"/>
        <v>1</v>
      </c>
    </row>
    <row r="64" spans="4:28" x14ac:dyDescent="0.45">
      <c r="D64" s="5">
        <v>1</v>
      </c>
      <c r="E64" s="5" t="s">
        <v>100</v>
      </c>
      <c r="F64" s="6" t="s">
        <v>178</v>
      </c>
      <c r="G64" s="5">
        <v>1</v>
      </c>
      <c r="H64" s="5" t="s">
        <v>181</v>
      </c>
      <c r="I64" s="8" t="s">
        <v>350</v>
      </c>
      <c r="J64" s="9"/>
      <c r="K64" s="9" t="s">
        <v>272</v>
      </c>
      <c r="L64" s="8" t="s">
        <v>110</v>
      </c>
      <c r="M64" s="8" t="s">
        <v>191</v>
      </c>
      <c r="N64" s="13">
        <v>3</v>
      </c>
      <c r="O64" s="13">
        <v>2</v>
      </c>
      <c r="P64" s="14"/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1</v>
      </c>
      <c r="E65" s="5" t="s">
        <v>100</v>
      </c>
      <c r="F65" s="6" t="s">
        <v>178</v>
      </c>
      <c r="G65" s="5">
        <v>1</v>
      </c>
      <c r="H65" s="5" t="s">
        <v>181</v>
      </c>
      <c r="I65" s="8" t="s">
        <v>351</v>
      </c>
      <c r="J65" s="9"/>
      <c r="K65" s="9" t="s">
        <v>357</v>
      </c>
      <c r="L65" s="8" t="s">
        <v>163</v>
      </c>
      <c r="M65" s="8" t="s">
        <v>191</v>
      </c>
      <c r="N65" s="13">
        <v>4</v>
      </c>
      <c r="O65" s="13">
        <v>1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1</v>
      </c>
      <c r="E66" s="5" t="s">
        <v>100</v>
      </c>
      <c r="F66" s="6" t="s">
        <v>178</v>
      </c>
      <c r="G66" s="5">
        <v>1</v>
      </c>
      <c r="H66" s="5" t="s">
        <v>181</v>
      </c>
      <c r="I66" s="8" t="s">
        <v>351</v>
      </c>
      <c r="J66" s="9"/>
      <c r="K66" s="9" t="s">
        <v>361</v>
      </c>
      <c r="L66" s="8" t="s">
        <v>163</v>
      </c>
      <c r="M66" s="8" t="s">
        <v>191</v>
      </c>
      <c r="N66" s="13">
        <v>1</v>
      </c>
      <c r="O66" s="13">
        <v>1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1</v>
      </c>
      <c r="E67" s="5" t="s">
        <v>100</v>
      </c>
      <c r="F67" s="6" t="s">
        <v>178</v>
      </c>
      <c r="G67" s="5">
        <v>1</v>
      </c>
      <c r="H67" s="5" t="s">
        <v>181</v>
      </c>
      <c r="I67" s="8" t="s">
        <v>318</v>
      </c>
      <c r="J67" s="9"/>
      <c r="K67" s="9" t="s">
        <v>307</v>
      </c>
      <c r="L67" s="8" t="s">
        <v>163</v>
      </c>
      <c r="M67" s="8" t="s">
        <v>191</v>
      </c>
      <c r="N67" s="13">
        <v>5</v>
      </c>
      <c r="O67" s="13">
        <v>2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1</v>
      </c>
      <c r="E68" s="5" t="s">
        <v>100</v>
      </c>
      <c r="F68" s="6" t="s">
        <v>178</v>
      </c>
      <c r="G68" s="5">
        <v>1</v>
      </c>
      <c r="H68" s="5" t="s">
        <v>181</v>
      </c>
      <c r="I68" s="8" t="s">
        <v>318</v>
      </c>
      <c r="J68" s="9"/>
      <c r="K68" s="9" t="s">
        <v>263</v>
      </c>
      <c r="L68" s="8" t="s">
        <v>242</v>
      </c>
      <c r="M68" s="8" t="s">
        <v>4</v>
      </c>
      <c r="N68" s="13">
        <v>4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A68" t="s">
        <v>2191</v>
      </c>
      <c r="AB68">
        <f t="shared" si="0"/>
        <v>0</v>
      </c>
    </row>
    <row r="69" spans="4:28" x14ac:dyDescent="0.45">
      <c r="D69" s="5">
        <v>1</v>
      </c>
      <c r="E69" s="5" t="s">
        <v>100</v>
      </c>
      <c r="F69" s="6" t="s">
        <v>178</v>
      </c>
      <c r="G69" s="5">
        <v>1</v>
      </c>
      <c r="H69" s="5" t="s">
        <v>181</v>
      </c>
      <c r="I69" s="8" t="s">
        <v>249</v>
      </c>
      <c r="J69" s="9"/>
      <c r="K69" s="9" t="s">
        <v>278</v>
      </c>
      <c r="L69" s="8" t="s">
        <v>280</v>
      </c>
      <c r="M69" s="8" t="s">
        <v>191</v>
      </c>
      <c r="N69" s="13">
        <v>1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1</v>
      </c>
      <c r="E70" s="5" t="s">
        <v>100</v>
      </c>
      <c r="F70" s="6" t="s">
        <v>178</v>
      </c>
      <c r="G70" s="5">
        <v>1</v>
      </c>
      <c r="H70" s="5" t="s">
        <v>181</v>
      </c>
      <c r="I70" s="8" t="s">
        <v>366</v>
      </c>
      <c r="J70" s="9"/>
      <c r="K70" s="9" t="s">
        <v>278</v>
      </c>
      <c r="L70" s="8" t="s">
        <v>280</v>
      </c>
      <c r="M70" s="8" t="s">
        <v>191</v>
      </c>
      <c r="N70" s="13">
        <v>3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1</v>
      </c>
      <c r="E71" s="5" t="s">
        <v>100</v>
      </c>
      <c r="F71" s="6" t="s">
        <v>178</v>
      </c>
      <c r="G71" s="5">
        <v>1</v>
      </c>
      <c r="H71" s="5" t="s">
        <v>181</v>
      </c>
      <c r="I71" s="8" t="s">
        <v>331</v>
      </c>
      <c r="J71" s="9"/>
      <c r="K71" s="9" t="s">
        <v>312</v>
      </c>
      <c r="L71" s="8" t="s">
        <v>280</v>
      </c>
      <c r="M71" s="8" t="s">
        <v>191</v>
      </c>
      <c r="N71" s="13">
        <v>2</v>
      </c>
      <c r="O71" s="13">
        <v>2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1</v>
      </c>
      <c r="E72" s="5" t="s">
        <v>100</v>
      </c>
      <c r="F72" s="6" t="s">
        <v>178</v>
      </c>
      <c r="G72" s="5">
        <v>1</v>
      </c>
      <c r="H72" s="5" t="s">
        <v>181</v>
      </c>
      <c r="I72" s="8" t="s">
        <v>367</v>
      </c>
      <c r="J72" s="9"/>
      <c r="K72" s="9" t="s">
        <v>263</v>
      </c>
      <c r="L72" s="8" t="s">
        <v>242</v>
      </c>
      <c r="M72" s="8" t="s">
        <v>4</v>
      </c>
      <c r="N72" s="13">
        <v>4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A72" t="s">
        <v>2191</v>
      </c>
      <c r="AB72">
        <f t="shared" si="0"/>
        <v>0</v>
      </c>
    </row>
    <row r="73" spans="4:28" x14ac:dyDescent="0.45">
      <c r="D73" s="5">
        <v>1</v>
      </c>
      <c r="E73" s="5" t="s">
        <v>100</v>
      </c>
      <c r="F73" s="6" t="s">
        <v>178</v>
      </c>
      <c r="G73" s="5">
        <v>1</v>
      </c>
      <c r="H73" s="5" t="s">
        <v>181</v>
      </c>
      <c r="I73" s="8" t="s">
        <v>371</v>
      </c>
      <c r="J73" s="9"/>
      <c r="K73" s="9" t="s">
        <v>263</v>
      </c>
      <c r="L73" s="8" t="s">
        <v>242</v>
      </c>
      <c r="M73" s="8" t="s">
        <v>4</v>
      </c>
      <c r="N73" s="13">
        <v>5</v>
      </c>
      <c r="O73" s="13">
        <v>1</v>
      </c>
      <c r="P73" s="14"/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A73" t="s">
        <v>2191</v>
      </c>
      <c r="AB73">
        <f t="shared" si="0"/>
        <v>0</v>
      </c>
    </row>
    <row r="74" spans="4:28" x14ac:dyDescent="0.45">
      <c r="D74" s="5">
        <v>1</v>
      </c>
      <c r="E74" s="5" t="s">
        <v>100</v>
      </c>
      <c r="F74" s="6" t="s">
        <v>178</v>
      </c>
      <c r="G74" s="5">
        <v>1</v>
      </c>
      <c r="H74" s="5" t="s">
        <v>181</v>
      </c>
      <c r="I74" s="8" t="s">
        <v>374</v>
      </c>
      <c r="J74" s="9"/>
      <c r="K74" s="9" t="s">
        <v>186</v>
      </c>
      <c r="L74" s="8" t="s">
        <v>188</v>
      </c>
      <c r="M74" s="8" t="s">
        <v>191</v>
      </c>
      <c r="N74" s="13">
        <v>6</v>
      </c>
      <c r="O74" s="13">
        <v>2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1</v>
      </c>
      <c r="E75" s="5" t="s">
        <v>100</v>
      </c>
      <c r="F75" s="6" t="s">
        <v>178</v>
      </c>
      <c r="G75" s="5">
        <v>1</v>
      </c>
      <c r="H75" s="5" t="s">
        <v>181</v>
      </c>
      <c r="I75" s="8" t="s">
        <v>374</v>
      </c>
      <c r="J75" s="9"/>
      <c r="K75" s="9" t="s">
        <v>195</v>
      </c>
      <c r="L75" s="8" t="s">
        <v>188</v>
      </c>
      <c r="M75" s="8" t="s">
        <v>191</v>
      </c>
      <c r="N75" s="13">
        <v>3</v>
      </c>
      <c r="O75" s="13">
        <v>2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1</v>
      </c>
      <c r="E76" s="5" t="s">
        <v>100</v>
      </c>
      <c r="F76" s="6" t="s">
        <v>178</v>
      </c>
      <c r="G76" s="5">
        <v>1</v>
      </c>
      <c r="H76" s="5" t="s">
        <v>181</v>
      </c>
      <c r="I76" s="8" t="s">
        <v>374</v>
      </c>
      <c r="J76" s="9"/>
      <c r="K76" s="9" t="s">
        <v>196</v>
      </c>
      <c r="L76" s="8" t="s">
        <v>198</v>
      </c>
      <c r="M76" s="8" t="s">
        <v>191</v>
      </c>
      <c r="N76" s="13">
        <v>2</v>
      </c>
      <c r="O76" s="13">
        <v>1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1</v>
      </c>
      <c r="E77" s="5" t="s">
        <v>100</v>
      </c>
      <c r="F77" s="6" t="s">
        <v>178</v>
      </c>
      <c r="G77" s="5">
        <v>1</v>
      </c>
      <c r="H77" s="5" t="s">
        <v>181</v>
      </c>
      <c r="I77" s="8" t="s">
        <v>176</v>
      </c>
      <c r="J77" s="9"/>
      <c r="K77" s="9" t="s">
        <v>186</v>
      </c>
      <c r="L77" s="8" t="s">
        <v>188</v>
      </c>
      <c r="M77" s="8" t="s">
        <v>191</v>
      </c>
      <c r="N77" s="13">
        <v>6</v>
      </c>
      <c r="O77" s="13">
        <v>2</v>
      </c>
      <c r="P77" s="14"/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1</v>
      </c>
      <c r="E78" s="5" t="s">
        <v>100</v>
      </c>
      <c r="F78" s="6" t="s">
        <v>178</v>
      </c>
      <c r="G78" s="5">
        <v>1</v>
      </c>
      <c r="H78" s="5" t="s">
        <v>181</v>
      </c>
      <c r="I78" s="8" t="s">
        <v>176</v>
      </c>
      <c r="J78" s="9"/>
      <c r="K78" s="9" t="s">
        <v>195</v>
      </c>
      <c r="L78" s="8" t="s">
        <v>188</v>
      </c>
      <c r="M78" s="8" t="s">
        <v>191</v>
      </c>
      <c r="N78" s="13">
        <v>3</v>
      </c>
      <c r="O78" s="13">
        <v>2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1</v>
      </c>
      <c r="E79" s="5" t="s">
        <v>100</v>
      </c>
      <c r="F79" s="6" t="s">
        <v>178</v>
      </c>
      <c r="G79" s="5">
        <v>1</v>
      </c>
      <c r="H79" s="5" t="s">
        <v>181</v>
      </c>
      <c r="I79" s="8" t="s">
        <v>176</v>
      </c>
      <c r="J79" s="9"/>
      <c r="K79" s="9" t="s">
        <v>196</v>
      </c>
      <c r="L79" s="8" t="s">
        <v>198</v>
      </c>
      <c r="M79" s="8" t="s">
        <v>191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1</v>
      </c>
      <c r="E80" s="5" t="s">
        <v>100</v>
      </c>
      <c r="F80" s="6" t="s">
        <v>178</v>
      </c>
      <c r="G80" s="5">
        <v>1</v>
      </c>
      <c r="H80" s="5" t="s">
        <v>181</v>
      </c>
      <c r="I80" s="8" t="s">
        <v>73</v>
      </c>
      <c r="J80" s="9"/>
      <c r="K80" s="9" t="s">
        <v>186</v>
      </c>
      <c r="L80" s="8" t="s">
        <v>188</v>
      </c>
      <c r="M80" s="8" t="s">
        <v>191</v>
      </c>
      <c r="N80" s="13">
        <v>4</v>
      </c>
      <c r="O80" s="13">
        <v>2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1</v>
      </c>
      <c r="E81" s="5" t="s">
        <v>100</v>
      </c>
      <c r="F81" s="6" t="s">
        <v>178</v>
      </c>
      <c r="G81" s="5">
        <v>1</v>
      </c>
      <c r="H81" s="5" t="s">
        <v>181</v>
      </c>
      <c r="I81" s="8" t="s">
        <v>73</v>
      </c>
      <c r="J81" s="9"/>
      <c r="K81" s="9" t="s">
        <v>196</v>
      </c>
      <c r="L81" s="8" t="s">
        <v>198</v>
      </c>
      <c r="M81" s="8" t="s">
        <v>191</v>
      </c>
      <c r="N81" s="13">
        <v>2</v>
      </c>
      <c r="O81" s="13">
        <v>1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1</v>
      </c>
      <c r="E82" s="5" t="s">
        <v>100</v>
      </c>
      <c r="F82" s="6" t="s">
        <v>178</v>
      </c>
      <c r="G82" s="5">
        <v>1</v>
      </c>
      <c r="H82" s="5" t="s">
        <v>181</v>
      </c>
      <c r="I82" s="8" t="s">
        <v>325</v>
      </c>
      <c r="J82" s="9"/>
      <c r="K82" s="9" t="s">
        <v>186</v>
      </c>
      <c r="L82" s="8" t="s">
        <v>188</v>
      </c>
      <c r="M82" s="8" t="s">
        <v>191</v>
      </c>
      <c r="N82" s="13">
        <v>4</v>
      </c>
      <c r="O82" s="13">
        <v>2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1</v>
      </c>
      <c r="E83" s="5" t="s">
        <v>100</v>
      </c>
      <c r="F83" s="6" t="s">
        <v>178</v>
      </c>
      <c r="G83" s="5">
        <v>1</v>
      </c>
      <c r="H83" s="5" t="s">
        <v>181</v>
      </c>
      <c r="I83" s="8" t="s">
        <v>325</v>
      </c>
      <c r="J83" s="9"/>
      <c r="K83" s="9" t="s">
        <v>196</v>
      </c>
      <c r="L83" s="8" t="s">
        <v>198</v>
      </c>
      <c r="M83" s="8" t="s">
        <v>191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1</v>
      </c>
      <c r="E84" s="5" t="s">
        <v>100</v>
      </c>
      <c r="F84" s="6" t="s">
        <v>178</v>
      </c>
      <c r="G84" s="5">
        <v>1</v>
      </c>
      <c r="H84" s="5" t="s">
        <v>181</v>
      </c>
      <c r="I84" s="8" t="s">
        <v>383</v>
      </c>
      <c r="J84" s="9"/>
      <c r="K84" s="9" t="s">
        <v>312</v>
      </c>
      <c r="L84" s="8" t="s">
        <v>280</v>
      </c>
      <c r="M84" s="8" t="s">
        <v>191</v>
      </c>
      <c r="N84" s="13">
        <v>1</v>
      </c>
      <c r="O84" s="13">
        <v>2</v>
      </c>
      <c r="P84" s="14"/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1</v>
      </c>
      <c r="E85" s="5" t="s">
        <v>100</v>
      </c>
      <c r="F85" s="6" t="s">
        <v>178</v>
      </c>
      <c r="G85" s="5">
        <v>1</v>
      </c>
      <c r="H85" s="5" t="s">
        <v>181</v>
      </c>
      <c r="I85" s="8" t="s">
        <v>352</v>
      </c>
      <c r="J85" s="9"/>
      <c r="K85" s="9" t="s">
        <v>386</v>
      </c>
      <c r="L85" s="8" t="s">
        <v>246</v>
      </c>
      <c r="M85" s="8" t="s">
        <v>191</v>
      </c>
      <c r="N85" s="13">
        <v>1</v>
      </c>
      <c r="O85" s="13">
        <v>1</v>
      </c>
      <c r="P85" s="14"/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1</v>
      </c>
      <c r="E86" s="5" t="s">
        <v>100</v>
      </c>
      <c r="F86" s="6" t="s">
        <v>178</v>
      </c>
      <c r="G86" s="5">
        <v>1</v>
      </c>
      <c r="H86" s="5" t="s">
        <v>181</v>
      </c>
      <c r="I86" s="8" t="s">
        <v>393</v>
      </c>
      <c r="J86" s="9"/>
      <c r="K86" s="9" t="s">
        <v>397</v>
      </c>
      <c r="L86" s="8" t="s">
        <v>398</v>
      </c>
      <c r="M86" s="8" t="s">
        <v>191</v>
      </c>
      <c r="N86" s="13">
        <v>3</v>
      </c>
      <c r="O86" s="13">
        <v>2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1</v>
      </c>
      <c r="E87" s="5" t="s">
        <v>100</v>
      </c>
      <c r="F87" s="6" t="s">
        <v>178</v>
      </c>
      <c r="G87" s="5">
        <v>1</v>
      </c>
      <c r="H87" s="5" t="s">
        <v>181</v>
      </c>
      <c r="I87" s="8" t="s">
        <v>406</v>
      </c>
      <c r="J87" s="9"/>
      <c r="K87" s="9" t="s">
        <v>410</v>
      </c>
      <c r="L87" s="8" t="s">
        <v>412</v>
      </c>
      <c r="M87" s="8" t="s">
        <v>191</v>
      </c>
      <c r="N87" s="13">
        <v>1</v>
      </c>
      <c r="O87" s="13">
        <v>1</v>
      </c>
      <c r="P87" s="14"/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1</v>
      </c>
      <c r="E88" s="5" t="s">
        <v>100</v>
      </c>
      <c r="F88" s="6" t="s">
        <v>178</v>
      </c>
      <c r="G88" s="5">
        <v>1</v>
      </c>
      <c r="H88" s="5" t="s">
        <v>181</v>
      </c>
      <c r="I88" s="8" t="s">
        <v>364</v>
      </c>
      <c r="J88" s="9"/>
      <c r="K88" s="9" t="s">
        <v>397</v>
      </c>
      <c r="L88" s="8" t="s">
        <v>398</v>
      </c>
      <c r="M88" s="8" t="s">
        <v>191</v>
      </c>
      <c r="N88" s="13">
        <v>4</v>
      </c>
      <c r="O88" s="13">
        <v>2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1</v>
      </c>
      <c r="E89" s="5" t="s">
        <v>100</v>
      </c>
      <c r="F89" s="6" t="s">
        <v>178</v>
      </c>
      <c r="G89" s="5">
        <v>1</v>
      </c>
      <c r="H89" s="5" t="s">
        <v>181</v>
      </c>
      <c r="I89" s="8" t="s">
        <v>247</v>
      </c>
      <c r="J89" s="9"/>
      <c r="K89" s="9" t="s">
        <v>397</v>
      </c>
      <c r="L89" s="8" t="s">
        <v>398</v>
      </c>
      <c r="M89" s="8" t="s">
        <v>191</v>
      </c>
      <c r="N89" s="13">
        <v>4</v>
      </c>
      <c r="O89" s="13">
        <v>2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1</v>
      </c>
      <c r="E90" s="5" t="s">
        <v>100</v>
      </c>
      <c r="F90" s="6" t="s">
        <v>178</v>
      </c>
      <c r="G90" s="5">
        <v>1</v>
      </c>
      <c r="H90" s="5" t="s">
        <v>181</v>
      </c>
      <c r="I90" s="8" t="s">
        <v>247</v>
      </c>
      <c r="J90" s="9"/>
      <c r="K90" s="9" t="s">
        <v>415</v>
      </c>
      <c r="L90" s="8" t="s">
        <v>290</v>
      </c>
      <c r="M90" s="8" t="s">
        <v>326</v>
      </c>
      <c r="N90" s="13">
        <v>1</v>
      </c>
      <c r="O90" s="13">
        <v>1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1</v>
      </c>
      <c r="E91" s="5" t="s">
        <v>100</v>
      </c>
      <c r="F91" s="6" t="s">
        <v>178</v>
      </c>
      <c r="G91" s="5">
        <v>1</v>
      </c>
      <c r="H91" s="5" t="s">
        <v>181</v>
      </c>
      <c r="I91" s="8" t="s">
        <v>422</v>
      </c>
      <c r="J91" s="9"/>
      <c r="K91" s="9" t="s">
        <v>410</v>
      </c>
      <c r="L91" s="8" t="s">
        <v>412</v>
      </c>
      <c r="M91" s="8" t="s">
        <v>191</v>
      </c>
      <c r="N91" s="13">
        <v>1</v>
      </c>
      <c r="O91" s="13">
        <v>1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1</v>
      </c>
      <c r="E92" s="5" t="s">
        <v>100</v>
      </c>
      <c r="F92" s="6" t="s">
        <v>178</v>
      </c>
      <c r="G92" s="5">
        <v>1</v>
      </c>
      <c r="H92" s="5" t="s">
        <v>181</v>
      </c>
      <c r="I92" s="8" t="s">
        <v>425</v>
      </c>
      <c r="J92" s="9"/>
      <c r="K92" s="9" t="s">
        <v>410</v>
      </c>
      <c r="L92" s="8" t="s">
        <v>412</v>
      </c>
      <c r="M92" s="8" t="s">
        <v>191</v>
      </c>
      <c r="N92" s="13">
        <v>1</v>
      </c>
      <c r="O92" s="13">
        <v>1</v>
      </c>
      <c r="P92" s="14"/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1</v>
      </c>
      <c r="E93" s="5" t="s">
        <v>100</v>
      </c>
      <c r="F93" s="6" t="s">
        <v>178</v>
      </c>
      <c r="G93" s="5">
        <v>1</v>
      </c>
      <c r="H93" s="5" t="s">
        <v>181</v>
      </c>
      <c r="I93" s="8" t="s">
        <v>429</v>
      </c>
      <c r="J93" s="9"/>
      <c r="K93" s="9" t="s">
        <v>397</v>
      </c>
      <c r="L93" s="8" t="s">
        <v>398</v>
      </c>
      <c r="M93" s="8" t="s">
        <v>191</v>
      </c>
      <c r="N93" s="13">
        <v>15</v>
      </c>
      <c r="O93" s="13">
        <v>2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1</v>
      </c>
      <c r="E94" s="5" t="s">
        <v>100</v>
      </c>
      <c r="F94" s="6" t="s">
        <v>178</v>
      </c>
      <c r="G94" s="5">
        <v>1</v>
      </c>
      <c r="H94" s="5" t="s">
        <v>181</v>
      </c>
      <c r="I94" s="8" t="s">
        <v>429</v>
      </c>
      <c r="J94" s="9"/>
      <c r="K94" s="9" t="s">
        <v>323</v>
      </c>
      <c r="L94" s="8" t="s">
        <v>324</v>
      </c>
      <c r="M94" s="8" t="s">
        <v>326</v>
      </c>
      <c r="N94" s="13">
        <v>1</v>
      </c>
      <c r="O94" s="13">
        <v>1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1</v>
      </c>
      <c r="E95" s="5" t="s">
        <v>100</v>
      </c>
      <c r="F95" s="6" t="s">
        <v>178</v>
      </c>
      <c r="G95" s="5">
        <v>1</v>
      </c>
      <c r="H95" s="5" t="s">
        <v>181</v>
      </c>
      <c r="I95" s="8" t="s">
        <v>429</v>
      </c>
      <c r="J95" s="9"/>
      <c r="K95" s="9" t="s">
        <v>437</v>
      </c>
      <c r="L95" s="8" t="s">
        <v>438</v>
      </c>
      <c r="M95" s="8" t="s">
        <v>440</v>
      </c>
      <c r="N95" s="13">
        <v>9</v>
      </c>
      <c r="O95" s="13">
        <v>1</v>
      </c>
      <c r="P95" s="14"/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B95">
        <f t="shared" si="1"/>
        <v>1</v>
      </c>
    </row>
    <row r="96" spans="4:28" x14ac:dyDescent="0.45">
      <c r="D96" s="5">
        <v>1</v>
      </c>
      <c r="E96" s="5" t="s">
        <v>100</v>
      </c>
      <c r="F96" s="6" t="s">
        <v>178</v>
      </c>
      <c r="G96" s="5">
        <v>1</v>
      </c>
      <c r="H96" s="5" t="s">
        <v>181</v>
      </c>
      <c r="I96" s="8" t="s">
        <v>429</v>
      </c>
      <c r="J96" s="9"/>
      <c r="K96" s="9" t="s">
        <v>410</v>
      </c>
      <c r="L96" s="8" t="s">
        <v>412</v>
      </c>
      <c r="M96" s="8" t="s">
        <v>191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1</v>
      </c>
      <c r="E97" s="5" t="s">
        <v>100</v>
      </c>
      <c r="F97" s="6" t="s">
        <v>178</v>
      </c>
      <c r="G97" s="5">
        <v>1</v>
      </c>
      <c r="H97" s="5" t="s">
        <v>181</v>
      </c>
      <c r="I97" s="8" t="s">
        <v>220</v>
      </c>
      <c r="J97" s="9"/>
      <c r="K97" s="9" t="s">
        <v>397</v>
      </c>
      <c r="L97" s="8" t="s">
        <v>398</v>
      </c>
      <c r="M97" s="8" t="s">
        <v>191</v>
      </c>
      <c r="N97" s="13">
        <v>5</v>
      </c>
      <c r="O97" s="13">
        <v>2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1</v>
      </c>
      <c r="E98" s="5" t="s">
        <v>100</v>
      </c>
      <c r="F98" s="6" t="s">
        <v>178</v>
      </c>
      <c r="G98" s="5">
        <v>1</v>
      </c>
      <c r="H98" s="5" t="s">
        <v>181</v>
      </c>
      <c r="I98" s="8" t="s">
        <v>220</v>
      </c>
      <c r="J98" s="9"/>
      <c r="K98" s="9" t="s">
        <v>415</v>
      </c>
      <c r="L98" s="8" t="s">
        <v>290</v>
      </c>
      <c r="M98" s="8" t="s">
        <v>326</v>
      </c>
      <c r="N98" s="13">
        <v>1</v>
      </c>
      <c r="O98" s="13">
        <v>1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1</v>
      </c>
      <c r="E99" s="5" t="s">
        <v>100</v>
      </c>
      <c r="F99" s="6" t="s">
        <v>178</v>
      </c>
      <c r="G99" s="5">
        <v>1</v>
      </c>
      <c r="H99" s="5" t="s">
        <v>181</v>
      </c>
      <c r="I99" s="8" t="s">
        <v>220</v>
      </c>
      <c r="J99" s="9"/>
      <c r="K99" s="9" t="s">
        <v>437</v>
      </c>
      <c r="L99" s="8" t="s">
        <v>438</v>
      </c>
      <c r="M99" s="8" t="s">
        <v>440</v>
      </c>
      <c r="N99" s="13">
        <v>3</v>
      </c>
      <c r="O99" s="13">
        <v>1</v>
      </c>
      <c r="P99" s="14"/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1</v>
      </c>
      <c r="E100" s="5" t="s">
        <v>100</v>
      </c>
      <c r="F100" s="6" t="s">
        <v>178</v>
      </c>
      <c r="G100" s="5">
        <v>1</v>
      </c>
      <c r="H100" s="5" t="s">
        <v>181</v>
      </c>
      <c r="I100" s="8" t="s">
        <v>220</v>
      </c>
      <c r="J100" s="9"/>
      <c r="K100" s="9" t="s">
        <v>410</v>
      </c>
      <c r="L100" s="8" t="s">
        <v>412</v>
      </c>
      <c r="M100" s="8" t="s">
        <v>191</v>
      </c>
      <c r="N100" s="13">
        <v>1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B100">
        <f t="shared" si="1"/>
        <v>1</v>
      </c>
    </row>
    <row r="101" spans="4:28" x14ac:dyDescent="0.45">
      <c r="D101" s="5">
        <v>1</v>
      </c>
      <c r="E101" s="5" t="s">
        <v>100</v>
      </c>
      <c r="F101" s="6" t="s">
        <v>178</v>
      </c>
      <c r="G101" s="5">
        <v>1</v>
      </c>
      <c r="H101" s="5" t="s">
        <v>181</v>
      </c>
      <c r="I101" s="8" t="s">
        <v>445</v>
      </c>
      <c r="J101" s="9"/>
      <c r="K101" s="9" t="s">
        <v>410</v>
      </c>
      <c r="L101" s="8" t="s">
        <v>412</v>
      </c>
      <c r="M101" s="8" t="s">
        <v>191</v>
      </c>
      <c r="N101" s="13">
        <v>1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1</v>
      </c>
      <c r="E102" s="5" t="s">
        <v>100</v>
      </c>
      <c r="F102" s="6" t="s">
        <v>178</v>
      </c>
      <c r="G102" s="5">
        <v>1</v>
      </c>
      <c r="H102" s="5" t="s">
        <v>181</v>
      </c>
      <c r="I102" s="8" t="s">
        <v>446</v>
      </c>
      <c r="J102" s="9"/>
      <c r="K102" s="9" t="s">
        <v>263</v>
      </c>
      <c r="L102" s="8" t="s">
        <v>242</v>
      </c>
      <c r="M102" s="8" t="s">
        <v>4</v>
      </c>
      <c r="N102" s="13">
        <v>1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A102" t="s">
        <v>2191</v>
      </c>
      <c r="AB102">
        <f t="shared" si="1"/>
        <v>0</v>
      </c>
    </row>
    <row r="103" spans="4:28" x14ac:dyDescent="0.45">
      <c r="D103" s="5">
        <v>1</v>
      </c>
      <c r="E103" s="5" t="s">
        <v>100</v>
      </c>
      <c r="F103" s="6" t="s">
        <v>178</v>
      </c>
      <c r="G103" s="5">
        <v>1</v>
      </c>
      <c r="H103" s="5" t="s">
        <v>181</v>
      </c>
      <c r="I103" s="8" t="s">
        <v>446</v>
      </c>
      <c r="J103" s="9"/>
      <c r="K103" s="9" t="s">
        <v>410</v>
      </c>
      <c r="L103" s="8" t="s">
        <v>412</v>
      </c>
      <c r="M103" s="8" t="s">
        <v>191</v>
      </c>
      <c r="N103" s="13">
        <v>1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1</v>
      </c>
      <c r="E104" s="5" t="s">
        <v>100</v>
      </c>
      <c r="F104" s="6" t="s">
        <v>178</v>
      </c>
      <c r="G104" s="5">
        <v>1</v>
      </c>
      <c r="H104" s="5" t="s">
        <v>181</v>
      </c>
      <c r="I104" s="8" t="s">
        <v>449</v>
      </c>
      <c r="J104" s="9"/>
      <c r="K104" s="9" t="s">
        <v>267</v>
      </c>
      <c r="L104" s="8" t="s">
        <v>228</v>
      </c>
      <c r="M104" s="8" t="s">
        <v>231</v>
      </c>
      <c r="N104" s="13">
        <v>1</v>
      </c>
      <c r="O104" s="13">
        <v>3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1</v>
      </c>
      <c r="E105" s="5" t="s">
        <v>100</v>
      </c>
      <c r="F105" s="6" t="s">
        <v>178</v>
      </c>
      <c r="G105" s="5">
        <v>1</v>
      </c>
      <c r="H105" s="5" t="s">
        <v>181</v>
      </c>
      <c r="I105" s="8" t="s">
        <v>451</v>
      </c>
      <c r="J105" s="9"/>
      <c r="K105" s="9" t="s">
        <v>255</v>
      </c>
      <c r="L105" s="8" t="s">
        <v>110</v>
      </c>
      <c r="M105" s="8" t="s">
        <v>191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1</v>
      </c>
      <c r="E106" s="5" t="s">
        <v>100</v>
      </c>
      <c r="F106" s="6" t="s">
        <v>178</v>
      </c>
      <c r="G106" s="5">
        <v>1</v>
      </c>
      <c r="H106" s="5" t="s">
        <v>181</v>
      </c>
      <c r="I106" s="8" t="s">
        <v>455</v>
      </c>
      <c r="J106" s="9"/>
      <c r="K106" s="9" t="s">
        <v>263</v>
      </c>
      <c r="L106" s="8" t="s">
        <v>242</v>
      </c>
      <c r="M106" s="8" t="s">
        <v>4</v>
      </c>
      <c r="N106" s="13">
        <v>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A106" t="s">
        <v>2191</v>
      </c>
      <c r="AB106">
        <f t="shared" si="1"/>
        <v>0</v>
      </c>
    </row>
    <row r="107" spans="4:28" x14ac:dyDescent="0.45">
      <c r="D107" s="5">
        <v>1</v>
      </c>
      <c r="E107" s="5" t="s">
        <v>100</v>
      </c>
      <c r="F107" s="6" t="s">
        <v>178</v>
      </c>
      <c r="G107" s="5">
        <v>1</v>
      </c>
      <c r="H107" s="5" t="s">
        <v>181</v>
      </c>
      <c r="I107" s="8" t="s">
        <v>458</v>
      </c>
      <c r="J107" s="9"/>
      <c r="K107" s="9" t="s">
        <v>186</v>
      </c>
      <c r="L107" s="8" t="s">
        <v>188</v>
      </c>
      <c r="M107" s="8" t="s">
        <v>191</v>
      </c>
      <c r="N107" s="13">
        <v>4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1</v>
      </c>
      <c r="E108" s="5" t="s">
        <v>100</v>
      </c>
      <c r="F108" s="6" t="s">
        <v>178</v>
      </c>
      <c r="G108" s="5">
        <v>1</v>
      </c>
      <c r="H108" s="5" t="s">
        <v>181</v>
      </c>
      <c r="I108" s="8" t="s">
        <v>392</v>
      </c>
      <c r="J108" s="9"/>
      <c r="K108" s="9" t="s">
        <v>263</v>
      </c>
      <c r="L108" s="8" t="s">
        <v>242</v>
      </c>
      <c r="M108" s="8" t="s">
        <v>4</v>
      </c>
      <c r="N108" s="13">
        <v>7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A108" t="s">
        <v>2191</v>
      </c>
      <c r="AB108">
        <f t="shared" si="1"/>
        <v>0</v>
      </c>
    </row>
    <row r="109" spans="4:28" x14ac:dyDescent="0.45">
      <c r="D109" s="5">
        <v>1</v>
      </c>
      <c r="E109" s="5" t="s">
        <v>100</v>
      </c>
      <c r="F109" s="6" t="s">
        <v>178</v>
      </c>
      <c r="G109" s="5">
        <v>1</v>
      </c>
      <c r="H109" s="5" t="s">
        <v>181</v>
      </c>
      <c r="I109" s="8" t="s">
        <v>459</v>
      </c>
      <c r="J109" s="9"/>
      <c r="K109" s="9" t="s">
        <v>263</v>
      </c>
      <c r="L109" s="8" t="s">
        <v>242</v>
      </c>
      <c r="M109" s="8" t="s">
        <v>4</v>
      </c>
      <c r="N109" s="13">
        <v>7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A109" t="s">
        <v>2191</v>
      </c>
      <c r="AB109">
        <f t="shared" si="1"/>
        <v>0</v>
      </c>
    </row>
    <row r="110" spans="4:28" x14ac:dyDescent="0.45">
      <c r="D110" s="5">
        <v>1</v>
      </c>
      <c r="E110" s="5" t="s">
        <v>100</v>
      </c>
      <c r="F110" s="6" t="s">
        <v>178</v>
      </c>
      <c r="G110" s="5">
        <v>1</v>
      </c>
      <c r="H110" s="5" t="s">
        <v>181</v>
      </c>
      <c r="I110" s="8" t="s">
        <v>463</v>
      </c>
      <c r="J110" s="9"/>
      <c r="K110" s="9" t="s">
        <v>386</v>
      </c>
      <c r="L110" s="8" t="s">
        <v>246</v>
      </c>
      <c r="M110" s="8" t="s">
        <v>191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1</v>
      </c>
      <c r="E111" s="5" t="s">
        <v>100</v>
      </c>
      <c r="F111" s="6" t="s">
        <v>178</v>
      </c>
      <c r="G111" s="5">
        <v>1</v>
      </c>
      <c r="H111" s="5" t="s">
        <v>181</v>
      </c>
      <c r="I111" s="8" t="s">
        <v>463</v>
      </c>
      <c r="J111" s="9"/>
      <c r="K111" s="9" t="s">
        <v>255</v>
      </c>
      <c r="L111" s="8" t="s">
        <v>110</v>
      </c>
      <c r="M111" s="8" t="s">
        <v>191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1</v>
      </c>
      <c r="E112" s="5" t="s">
        <v>100</v>
      </c>
      <c r="F112" s="6" t="s">
        <v>178</v>
      </c>
      <c r="G112" s="5">
        <v>1</v>
      </c>
      <c r="H112" s="5" t="s">
        <v>181</v>
      </c>
      <c r="I112" s="8" t="s">
        <v>466</v>
      </c>
      <c r="J112" s="9"/>
      <c r="K112" s="9" t="s">
        <v>263</v>
      </c>
      <c r="L112" s="8" t="s">
        <v>242</v>
      </c>
      <c r="M112" s="8" t="s">
        <v>4</v>
      </c>
      <c r="N112" s="13">
        <v>1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A112" t="s">
        <v>2191</v>
      </c>
      <c r="AB112">
        <f t="shared" si="1"/>
        <v>0</v>
      </c>
    </row>
    <row r="113" spans="4:28" x14ac:dyDescent="0.45">
      <c r="D113" s="5">
        <v>1</v>
      </c>
      <c r="E113" s="5" t="s">
        <v>100</v>
      </c>
      <c r="F113" s="6" t="s">
        <v>178</v>
      </c>
      <c r="G113" s="5">
        <v>1</v>
      </c>
      <c r="H113" s="5" t="s">
        <v>181</v>
      </c>
      <c r="I113" s="8" t="s">
        <v>467</v>
      </c>
      <c r="J113" s="9"/>
      <c r="K113" s="9" t="s">
        <v>186</v>
      </c>
      <c r="L113" s="8" t="s">
        <v>188</v>
      </c>
      <c r="M113" s="8" t="s">
        <v>191</v>
      </c>
      <c r="N113" s="13">
        <v>3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1</v>
      </c>
      <c r="E114" s="5" t="s">
        <v>100</v>
      </c>
      <c r="F114" s="6" t="s">
        <v>178</v>
      </c>
      <c r="G114" s="5">
        <v>1</v>
      </c>
      <c r="H114" s="5" t="s">
        <v>181</v>
      </c>
      <c r="I114" s="8" t="s">
        <v>318</v>
      </c>
      <c r="J114" s="9"/>
      <c r="K114" s="9" t="s">
        <v>474</v>
      </c>
      <c r="L114" s="8" t="s">
        <v>188</v>
      </c>
      <c r="M114" s="8" t="s">
        <v>191</v>
      </c>
      <c r="N114" s="13">
        <v>2</v>
      </c>
      <c r="O114" s="13">
        <v>2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1</v>
      </c>
      <c r="E115" s="5" t="s">
        <v>100</v>
      </c>
      <c r="F115" s="6" t="s">
        <v>178</v>
      </c>
      <c r="G115" s="5">
        <v>1</v>
      </c>
      <c r="H115" s="5" t="s">
        <v>181</v>
      </c>
      <c r="I115" s="8" t="s">
        <v>484</v>
      </c>
      <c r="J115" s="9"/>
      <c r="K115" s="9" t="s">
        <v>89</v>
      </c>
      <c r="L115" s="8" t="s">
        <v>234</v>
      </c>
      <c r="M115" s="8" t="s">
        <v>191</v>
      </c>
      <c r="N115" s="13">
        <v>1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1</v>
      </c>
      <c r="E116" s="5" t="s">
        <v>100</v>
      </c>
      <c r="F116" s="6" t="s">
        <v>178</v>
      </c>
      <c r="G116" s="5">
        <v>1</v>
      </c>
      <c r="H116" s="5" t="s">
        <v>181</v>
      </c>
      <c r="I116" s="8" t="s">
        <v>489</v>
      </c>
      <c r="J116" s="9"/>
      <c r="K116" s="11" t="s">
        <v>492</v>
      </c>
      <c r="L116" s="8" t="s">
        <v>31</v>
      </c>
      <c r="M116" s="8" t="s">
        <v>276</v>
      </c>
      <c r="N116" s="13">
        <v>9</v>
      </c>
      <c r="O116" s="13">
        <v>3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A116" t="s">
        <v>2191</v>
      </c>
      <c r="AB116">
        <f t="shared" si="1"/>
        <v>0</v>
      </c>
    </row>
    <row r="117" spans="4:28" x14ac:dyDescent="0.45">
      <c r="D117" s="5">
        <v>1</v>
      </c>
      <c r="E117" s="5" t="s">
        <v>100</v>
      </c>
      <c r="F117" s="6" t="s">
        <v>178</v>
      </c>
      <c r="G117" s="5">
        <v>1</v>
      </c>
      <c r="H117" s="5" t="s">
        <v>181</v>
      </c>
      <c r="I117" s="8" t="s">
        <v>235</v>
      </c>
      <c r="J117" s="9"/>
      <c r="K117" s="9" t="s">
        <v>196</v>
      </c>
      <c r="L117" s="8" t="s">
        <v>198</v>
      </c>
      <c r="M117" s="8" t="s">
        <v>191</v>
      </c>
      <c r="N117" s="13">
        <v>2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1</v>
      </c>
      <c r="E118" s="5" t="s">
        <v>100</v>
      </c>
      <c r="F118" s="6" t="s">
        <v>178</v>
      </c>
      <c r="G118" s="5">
        <v>1</v>
      </c>
      <c r="H118" s="5" t="s">
        <v>181</v>
      </c>
      <c r="I118" s="8" t="s">
        <v>235</v>
      </c>
      <c r="J118" s="9"/>
      <c r="K118" s="9" t="s">
        <v>186</v>
      </c>
      <c r="L118" s="8" t="s">
        <v>188</v>
      </c>
      <c r="M118" s="8" t="s">
        <v>191</v>
      </c>
      <c r="N118" s="13">
        <v>4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1</v>
      </c>
      <c r="E119" s="5" t="s">
        <v>100</v>
      </c>
      <c r="F119" s="6" t="s">
        <v>178</v>
      </c>
      <c r="G119" s="5">
        <v>1</v>
      </c>
      <c r="H119" s="5" t="s">
        <v>181</v>
      </c>
      <c r="I119" s="8" t="s">
        <v>495</v>
      </c>
      <c r="J119" s="9"/>
      <c r="K119" s="9" t="s">
        <v>196</v>
      </c>
      <c r="L119" s="8" t="s">
        <v>198</v>
      </c>
      <c r="M119" s="8" t="s">
        <v>191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1</v>
      </c>
      <c r="E120" s="5" t="s">
        <v>100</v>
      </c>
      <c r="F120" s="6" t="s">
        <v>178</v>
      </c>
      <c r="G120" s="5">
        <v>1</v>
      </c>
      <c r="H120" s="5" t="s">
        <v>181</v>
      </c>
      <c r="I120" s="8" t="s">
        <v>495</v>
      </c>
      <c r="J120" s="9"/>
      <c r="K120" s="9" t="s">
        <v>186</v>
      </c>
      <c r="L120" s="8" t="s">
        <v>188</v>
      </c>
      <c r="M120" s="8" t="s">
        <v>191</v>
      </c>
      <c r="N120" s="13">
        <v>4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1</v>
      </c>
      <c r="E121" s="5" t="s">
        <v>100</v>
      </c>
      <c r="F121" s="6" t="s">
        <v>178</v>
      </c>
      <c r="G121" s="5">
        <v>1</v>
      </c>
      <c r="H121" s="5" t="s">
        <v>181</v>
      </c>
      <c r="I121" s="8" t="s">
        <v>289</v>
      </c>
      <c r="J121" s="9"/>
      <c r="K121" s="9" t="s">
        <v>278</v>
      </c>
      <c r="L121" s="8" t="s">
        <v>280</v>
      </c>
      <c r="M121" s="8" t="s">
        <v>191</v>
      </c>
      <c r="N121" s="13">
        <v>1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1</v>
      </c>
      <c r="E122" s="5" t="s">
        <v>100</v>
      </c>
      <c r="F122" s="6" t="s">
        <v>178</v>
      </c>
      <c r="G122" s="5">
        <v>1</v>
      </c>
      <c r="H122" s="5" t="s">
        <v>181</v>
      </c>
      <c r="I122" s="8" t="s">
        <v>496</v>
      </c>
      <c r="J122" s="9"/>
      <c r="K122" s="9" t="s">
        <v>498</v>
      </c>
      <c r="L122" s="8" t="s">
        <v>271</v>
      </c>
      <c r="M122" s="8" t="s">
        <v>276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A122" t="s">
        <v>2191</v>
      </c>
      <c r="AB122">
        <f t="shared" si="1"/>
        <v>0</v>
      </c>
    </row>
    <row r="123" spans="4:28" x14ac:dyDescent="0.45">
      <c r="D123" s="5">
        <v>1</v>
      </c>
      <c r="E123" s="5" t="s">
        <v>100</v>
      </c>
      <c r="F123" s="6" t="s">
        <v>178</v>
      </c>
      <c r="G123" s="5">
        <v>1</v>
      </c>
      <c r="H123" s="5" t="s">
        <v>181</v>
      </c>
      <c r="I123" s="8" t="s">
        <v>496</v>
      </c>
      <c r="J123" s="9"/>
      <c r="K123" s="9" t="s">
        <v>355</v>
      </c>
      <c r="L123" s="8" t="s">
        <v>271</v>
      </c>
      <c r="M123" s="8" t="s">
        <v>276</v>
      </c>
      <c r="N123" s="13">
        <v>8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A123" t="s">
        <v>2191</v>
      </c>
      <c r="AB123">
        <f t="shared" si="1"/>
        <v>0</v>
      </c>
    </row>
    <row r="124" spans="4:28" x14ac:dyDescent="0.45">
      <c r="D124" s="5">
        <v>1</v>
      </c>
      <c r="E124" s="5" t="s">
        <v>100</v>
      </c>
      <c r="F124" s="6" t="s">
        <v>178</v>
      </c>
      <c r="G124" s="5">
        <v>1</v>
      </c>
      <c r="H124" s="5" t="s">
        <v>181</v>
      </c>
      <c r="I124" s="8" t="s">
        <v>496</v>
      </c>
      <c r="J124" s="9"/>
      <c r="K124" s="9" t="s">
        <v>499</v>
      </c>
      <c r="L124" s="8" t="s">
        <v>500</v>
      </c>
      <c r="M124" s="8" t="s">
        <v>276</v>
      </c>
      <c r="N124" s="13">
        <v>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A124" t="s">
        <v>2191</v>
      </c>
      <c r="AB124">
        <f t="shared" si="1"/>
        <v>0</v>
      </c>
    </row>
    <row r="125" spans="4:28" x14ac:dyDescent="0.45">
      <c r="D125" s="5">
        <v>1</v>
      </c>
      <c r="E125" s="5" t="s">
        <v>100</v>
      </c>
      <c r="F125" s="6" t="s">
        <v>178</v>
      </c>
      <c r="G125" s="5" t="s">
        <v>503</v>
      </c>
      <c r="H125" s="5" t="s">
        <v>505</v>
      </c>
      <c r="I125" s="8" t="s">
        <v>505</v>
      </c>
      <c r="J125" s="9"/>
      <c r="K125" s="9" t="s">
        <v>296</v>
      </c>
      <c r="L125" s="8" t="s">
        <v>110</v>
      </c>
      <c r="M125" s="8" t="s">
        <v>191</v>
      </c>
      <c r="N125" s="13">
        <v>1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1</v>
      </c>
      <c r="E126" s="5" t="s">
        <v>100</v>
      </c>
      <c r="F126" s="6" t="s">
        <v>178</v>
      </c>
      <c r="G126" s="5" t="s">
        <v>503</v>
      </c>
      <c r="H126" s="5" t="s">
        <v>505</v>
      </c>
      <c r="I126" s="8" t="s">
        <v>505</v>
      </c>
      <c r="J126" s="9"/>
      <c r="K126" s="9" t="s">
        <v>255</v>
      </c>
      <c r="L126" s="8" t="s">
        <v>110</v>
      </c>
      <c r="M126" s="8" t="s">
        <v>191</v>
      </c>
      <c r="N126" s="13">
        <v>1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1</v>
      </c>
      <c r="E127" s="5" t="s">
        <v>100</v>
      </c>
      <c r="F127" s="6" t="s">
        <v>178</v>
      </c>
      <c r="G127" s="5" t="s">
        <v>503</v>
      </c>
      <c r="H127" s="5" t="s">
        <v>505</v>
      </c>
      <c r="I127" s="8" t="s">
        <v>505</v>
      </c>
      <c r="J127" s="9"/>
      <c r="K127" s="9" t="s">
        <v>509</v>
      </c>
      <c r="L127" s="8" t="s">
        <v>398</v>
      </c>
      <c r="M127" s="8" t="s">
        <v>191</v>
      </c>
      <c r="N127" s="13">
        <v>1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1</v>
      </c>
      <c r="E128" s="5" t="s">
        <v>100</v>
      </c>
      <c r="F128" s="6" t="s">
        <v>178</v>
      </c>
      <c r="G128" s="5">
        <v>2</v>
      </c>
      <c r="H128" s="5" t="s">
        <v>181</v>
      </c>
      <c r="I128" s="8" t="s">
        <v>514</v>
      </c>
      <c r="J128" s="9"/>
      <c r="K128" s="9" t="s">
        <v>186</v>
      </c>
      <c r="L128" s="8" t="s">
        <v>188</v>
      </c>
      <c r="M128" s="8" t="s">
        <v>191</v>
      </c>
      <c r="N128" s="13">
        <v>6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1</v>
      </c>
      <c r="E129" s="5" t="s">
        <v>100</v>
      </c>
      <c r="F129" s="6" t="s">
        <v>178</v>
      </c>
      <c r="G129" s="5">
        <v>2</v>
      </c>
      <c r="H129" s="5" t="s">
        <v>181</v>
      </c>
      <c r="I129" s="8" t="s">
        <v>514</v>
      </c>
      <c r="J129" s="9"/>
      <c r="K129" s="9" t="s">
        <v>195</v>
      </c>
      <c r="L129" s="8" t="s">
        <v>188</v>
      </c>
      <c r="M129" s="8" t="s">
        <v>191</v>
      </c>
      <c r="N129" s="13">
        <v>3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1</v>
      </c>
      <c r="E130" s="5" t="s">
        <v>100</v>
      </c>
      <c r="F130" s="6" t="s">
        <v>178</v>
      </c>
      <c r="G130" s="5">
        <v>2</v>
      </c>
      <c r="H130" s="5" t="s">
        <v>181</v>
      </c>
      <c r="I130" s="8" t="s">
        <v>514</v>
      </c>
      <c r="J130" s="9"/>
      <c r="K130" s="9" t="s">
        <v>196</v>
      </c>
      <c r="L130" s="8" t="s">
        <v>198</v>
      </c>
      <c r="M130" s="8" t="s">
        <v>191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1</v>
      </c>
      <c r="E131" s="5" t="s">
        <v>100</v>
      </c>
      <c r="F131" s="6" t="s">
        <v>178</v>
      </c>
      <c r="G131" s="5">
        <v>2</v>
      </c>
      <c r="H131" s="5" t="s">
        <v>181</v>
      </c>
      <c r="I131" s="8" t="s">
        <v>486</v>
      </c>
      <c r="J131" s="9"/>
      <c r="K131" s="9" t="s">
        <v>186</v>
      </c>
      <c r="L131" s="8" t="s">
        <v>188</v>
      </c>
      <c r="M131" s="8" t="s">
        <v>191</v>
      </c>
      <c r="N131" s="13">
        <v>6</v>
      </c>
      <c r="O131" s="13">
        <v>2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1</v>
      </c>
      <c r="E132" s="5" t="s">
        <v>100</v>
      </c>
      <c r="F132" s="6" t="s">
        <v>178</v>
      </c>
      <c r="G132" s="5">
        <v>2</v>
      </c>
      <c r="H132" s="5" t="s">
        <v>181</v>
      </c>
      <c r="I132" s="8" t="s">
        <v>486</v>
      </c>
      <c r="J132" s="9"/>
      <c r="K132" s="9" t="s">
        <v>195</v>
      </c>
      <c r="L132" s="8" t="s">
        <v>188</v>
      </c>
      <c r="M132" s="8" t="s">
        <v>191</v>
      </c>
      <c r="N132" s="13">
        <v>3</v>
      </c>
      <c r="O132" s="13">
        <v>2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1</v>
      </c>
      <c r="E133" s="5" t="s">
        <v>100</v>
      </c>
      <c r="F133" s="6" t="s">
        <v>178</v>
      </c>
      <c r="G133" s="5">
        <v>2</v>
      </c>
      <c r="H133" s="5" t="s">
        <v>181</v>
      </c>
      <c r="I133" s="8" t="s">
        <v>486</v>
      </c>
      <c r="J133" s="9"/>
      <c r="K133" s="9" t="s">
        <v>196</v>
      </c>
      <c r="L133" s="8" t="s">
        <v>198</v>
      </c>
      <c r="M133" s="8" t="s">
        <v>191</v>
      </c>
      <c r="N133" s="13">
        <v>2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1</v>
      </c>
      <c r="E134" s="5" t="s">
        <v>100</v>
      </c>
      <c r="F134" s="6" t="s">
        <v>178</v>
      </c>
      <c r="G134" s="5">
        <v>2</v>
      </c>
      <c r="H134" s="5" t="s">
        <v>181</v>
      </c>
      <c r="I134" s="8" t="s">
        <v>6</v>
      </c>
      <c r="J134" s="9"/>
      <c r="K134" s="9" t="s">
        <v>186</v>
      </c>
      <c r="L134" s="8" t="s">
        <v>188</v>
      </c>
      <c r="M134" s="8" t="s">
        <v>191</v>
      </c>
      <c r="N134" s="13">
        <v>6</v>
      </c>
      <c r="O134" s="13">
        <v>2</v>
      </c>
      <c r="P134" s="14"/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B134">
        <f t="shared" si="1"/>
        <v>1</v>
      </c>
    </row>
    <row r="135" spans="4:28" x14ac:dyDescent="0.45">
      <c r="D135" s="5">
        <v>1</v>
      </c>
      <c r="E135" s="5" t="s">
        <v>100</v>
      </c>
      <c r="F135" s="6" t="s">
        <v>178</v>
      </c>
      <c r="G135" s="5">
        <v>2</v>
      </c>
      <c r="H135" s="5" t="s">
        <v>181</v>
      </c>
      <c r="I135" s="8" t="s">
        <v>6</v>
      </c>
      <c r="J135" s="9"/>
      <c r="K135" s="9" t="s">
        <v>195</v>
      </c>
      <c r="L135" s="8" t="s">
        <v>188</v>
      </c>
      <c r="M135" s="8" t="s">
        <v>191</v>
      </c>
      <c r="N135" s="13">
        <v>3</v>
      </c>
      <c r="O135" s="13">
        <v>2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1</v>
      </c>
      <c r="E136" s="5" t="s">
        <v>100</v>
      </c>
      <c r="F136" s="6" t="s">
        <v>178</v>
      </c>
      <c r="G136" s="5">
        <v>2</v>
      </c>
      <c r="H136" s="5" t="s">
        <v>181</v>
      </c>
      <c r="I136" s="8" t="s">
        <v>6</v>
      </c>
      <c r="J136" s="9"/>
      <c r="K136" s="9" t="s">
        <v>196</v>
      </c>
      <c r="L136" s="8" t="s">
        <v>198</v>
      </c>
      <c r="M136" s="8" t="s">
        <v>191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1</v>
      </c>
      <c r="E137" s="5" t="s">
        <v>100</v>
      </c>
      <c r="F137" s="6" t="s">
        <v>178</v>
      </c>
      <c r="G137" s="5">
        <v>2</v>
      </c>
      <c r="H137" s="5" t="s">
        <v>181</v>
      </c>
      <c r="I137" s="8" t="s">
        <v>504</v>
      </c>
      <c r="J137" s="9"/>
      <c r="K137" s="9" t="s">
        <v>186</v>
      </c>
      <c r="L137" s="8" t="s">
        <v>188</v>
      </c>
      <c r="M137" s="8" t="s">
        <v>191</v>
      </c>
      <c r="N137" s="13">
        <v>6</v>
      </c>
      <c r="O137" s="13">
        <v>2</v>
      </c>
      <c r="P137" s="14"/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1</v>
      </c>
      <c r="E138" s="5" t="s">
        <v>100</v>
      </c>
      <c r="F138" s="6" t="s">
        <v>178</v>
      </c>
      <c r="G138" s="5">
        <v>2</v>
      </c>
      <c r="H138" s="5" t="s">
        <v>181</v>
      </c>
      <c r="I138" s="8" t="s">
        <v>504</v>
      </c>
      <c r="J138" s="9"/>
      <c r="K138" s="9" t="s">
        <v>195</v>
      </c>
      <c r="L138" s="8" t="s">
        <v>188</v>
      </c>
      <c r="M138" s="8" t="s">
        <v>191</v>
      </c>
      <c r="N138" s="13">
        <v>3</v>
      </c>
      <c r="O138" s="13">
        <v>2</v>
      </c>
      <c r="P138" s="14"/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1</v>
      </c>
      <c r="E139" s="5" t="s">
        <v>100</v>
      </c>
      <c r="F139" s="6" t="s">
        <v>178</v>
      </c>
      <c r="G139" s="5">
        <v>2</v>
      </c>
      <c r="H139" s="5" t="s">
        <v>181</v>
      </c>
      <c r="I139" s="8" t="s">
        <v>504</v>
      </c>
      <c r="J139" s="9"/>
      <c r="K139" s="9" t="s">
        <v>196</v>
      </c>
      <c r="L139" s="8" t="s">
        <v>198</v>
      </c>
      <c r="M139" s="8" t="s">
        <v>191</v>
      </c>
      <c r="N139" s="13">
        <v>2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202" si="2">IF(AA139="外",0,1)</f>
        <v>1</v>
      </c>
    </row>
    <row r="140" spans="4:28" x14ac:dyDescent="0.45">
      <c r="D140" s="5">
        <v>1</v>
      </c>
      <c r="E140" s="5" t="s">
        <v>100</v>
      </c>
      <c r="F140" s="6" t="s">
        <v>178</v>
      </c>
      <c r="G140" s="5">
        <v>2</v>
      </c>
      <c r="H140" s="5" t="s">
        <v>181</v>
      </c>
      <c r="I140" s="8" t="s">
        <v>516</v>
      </c>
      <c r="J140" s="9"/>
      <c r="K140" s="9" t="s">
        <v>186</v>
      </c>
      <c r="L140" s="8" t="s">
        <v>188</v>
      </c>
      <c r="M140" s="8" t="s">
        <v>191</v>
      </c>
      <c r="N140" s="13">
        <v>6</v>
      </c>
      <c r="O140" s="13">
        <v>2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1</v>
      </c>
      <c r="E141" s="5" t="s">
        <v>100</v>
      </c>
      <c r="F141" s="6" t="s">
        <v>178</v>
      </c>
      <c r="G141" s="5">
        <v>2</v>
      </c>
      <c r="H141" s="5" t="s">
        <v>181</v>
      </c>
      <c r="I141" s="8" t="s">
        <v>516</v>
      </c>
      <c r="J141" s="9"/>
      <c r="K141" s="9" t="s">
        <v>195</v>
      </c>
      <c r="L141" s="8" t="s">
        <v>188</v>
      </c>
      <c r="M141" s="8" t="s">
        <v>191</v>
      </c>
      <c r="N141" s="13">
        <v>3</v>
      </c>
      <c r="O141" s="13">
        <v>2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1</v>
      </c>
      <c r="E142" s="5" t="s">
        <v>100</v>
      </c>
      <c r="F142" s="6" t="s">
        <v>178</v>
      </c>
      <c r="G142" s="5">
        <v>2</v>
      </c>
      <c r="H142" s="5" t="s">
        <v>181</v>
      </c>
      <c r="I142" s="8" t="s">
        <v>516</v>
      </c>
      <c r="J142" s="9"/>
      <c r="K142" s="9" t="s">
        <v>196</v>
      </c>
      <c r="L142" s="8" t="s">
        <v>198</v>
      </c>
      <c r="M142" s="8" t="s">
        <v>191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B142">
        <f t="shared" si="2"/>
        <v>1</v>
      </c>
    </row>
    <row r="143" spans="4:28" x14ac:dyDescent="0.45">
      <c r="D143" s="5">
        <v>1</v>
      </c>
      <c r="E143" s="5" t="s">
        <v>100</v>
      </c>
      <c r="F143" s="6" t="s">
        <v>178</v>
      </c>
      <c r="G143" s="5">
        <v>2</v>
      </c>
      <c r="H143" s="5" t="s">
        <v>181</v>
      </c>
      <c r="I143" s="8" t="s">
        <v>518</v>
      </c>
      <c r="J143" s="9"/>
      <c r="K143" s="9" t="s">
        <v>186</v>
      </c>
      <c r="L143" s="8" t="s">
        <v>188</v>
      </c>
      <c r="M143" s="8" t="s">
        <v>191</v>
      </c>
      <c r="N143" s="13">
        <v>6</v>
      </c>
      <c r="O143" s="13">
        <v>2</v>
      </c>
      <c r="P143" s="14"/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B143">
        <f t="shared" si="2"/>
        <v>1</v>
      </c>
    </row>
    <row r="144" spans="4:28" x14ac:dyDescent="0.45">
      <c r="D144" s="5">
        <v>1</v>
      </c>
      <c r="E144" s="5" t="s">
        <v>100</v>
      </c>
      <c r="F144" s="6" t="s">
        <v>178</v>
      </c>
      <c r="G144" s="5">
        <v>2</v>
      </c>
      <c r="H144" s="5" t="s">
        <v>181</v>
      </c>
      <c r="I144" s="8" t="s">
        <v>518</v>
      </c>
      <c r="J144" s="9"/>
      <c r="K144" s="9" t="s">
        <v>195</v>
      </c>
      <c r="L144" s="8" t="s">
        <v>188</v>
      </c>
      <c r="M144" s="8" t="s">
        <v>191</v>
      </c>
      <c r="N144" s="13">
        <v>3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B144">
        <f t="shared" si="2"/>
        <v>1</v>
      </c>
    </row>
    <row r="145" spans="4:28" x14ac:dyDescent="0.45">
      <c r="D145" s="5">
        <v>1</v>
      </c>
      <c r="E145" s="5" t="s">
        <v>100</v>
      </c>
      <c r="F145" s="6" t="s">
        <v>178</v>
      </c>
      <c r="G145" s="5">
        <v>2</v>
      </c>
      <c r="H145" s="5" t="s">
        <v>181</v>
      </c>
      <c r="I145" s="8" t="s">
        <v>518</v>
      </c>
      <c r="J145" s="9"/>
      <c r="K145" s="9" t="s">
        <v>196</v>
      </c>
      <c r="L145" s="8" t="s">
        <v>198</v>
      </c>
      <c r="M145" s="8" t="s">
        <v>191</v>
      </c>
      <c r="N145" s="13">
        <v>2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B145">
        <f t="shared" si="2"/>
        <v>1</v>
      </c>
    </row>
    <row r="146" spans="4:28" x14ac:dyDescent="0.45">
      <c r="D146" s="5">
        <v>1</v>
      </c>
      <c r="E146" s="5" t="s">
        <v>100</v>
      </c>
      <c r="F146" s="6" t="s">
        <v>178</v>
      </c>
      <c r="G146" s="5">
        <v>2</v>
      </c>
      <c r="H146" s="5" t="s">
        <v>181</v>
      </c>
      <c r="I146" s="8" t="s">
        <v>520</v>
      </c>
      <c r="J146" s="9"/>
      <c r="K146" s="9" t="s">
        <v>186</v>
      </c>
      <c r="L146" s="8" t="s">
        <v>188</v>
      </c>
      <c r="M146" s="8" t="s">
        <v>191</v>
      </c>
      <c r="N146" s="13">
        <v>6</v>
      </c>
      <c r="O146" s="13">
        <v>2</v>
      </c>
      <c r="P146" s="14"/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B146">
        <f t="shared" si="2"/>
        <v>1</v>
      </c>
    </row>
    <row r="147" spans="4:28" x14ac:dyDescent="0.45">
      <c r="D147" s="5">
        <v>1</v>
      </c>
      <c r="E147" s="5" t="s">
        <v>100</v>
      </c>
      <c r="F147" s="6" t="s">
        <v>178</v>
      </c>
      <c r="G147" s="5">
        <v>2</v>
      </c>
      <c r="H147" s="5" t="s">
        <v>181</v>
      </c>
      <c r="I147" s="8" t="s">
        <v>520</v>
      </c>
      <c r="J147" s="9"/>
      <c r="K147" s="9" t="s">
        <v>195</v>
      </c>
      <c r="L147" s="8" t="s">
        <v>188</v>
      </c>
      <c r="M147" s="8" t="s">
        <v>191</v>
      </c>
      <c r="N147" s="13">
        <v>3</v>
      </c>
      <c r="O147" s="13">
        <v>2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1</v>
      </c>
      <c r="E148" s="5" t="s">
        <v>100</v>
      </c>
      <c r="F148" s="6" t="s">
        <v>178</v>
      </c>
      <c r="G148" s="5">
        <v>2</v>
      </c>
      <c r="H148" s="5" t="s">
        <v>181</v>
      </c>
      <c r="I148" s="8" t="s">
        <v>520</v>
      </c>
      <c r="J148" s="9"/>
      <c r="K148" s="9" t="s">
        <v>196</v>
      </c>
      <c r="L148" s="8" t="s">
        <v>198</v>
      </c>
      <c r="M148" s="8" t="s">
        <v>191</v>
      </c>
      <c r="N148" s="13">
        <v>2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1</v>
      </c>
      <c r="E149" s="5" t="s">
        <v>100</v>
      </c>
      <c r="F149" s="6" t="s">
        <v>178</v>
      </c>
      <c r="G149" s="5">
        <v>2</v>
      </c>
      <c r="H149" s="5" t="s">
        <v>181</v>
      </c>
      <c r="I149" s="8" t="s">
        <v>151</v>
      </c>
      <c r="J149" s="9"/>
      <c r="K149" s="9" t="s">
        <v>263</v>
      </c>
      <c r="L149" s="8" t="s">
        <v>242</v>
      </c>
      <c r="M149" s="8" t="s">
        <v>4</v>
      </c>
      <c r="N149" s="13">
        <v>8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A149" t="s">
        <v>2191</v>
      </c>
      <c r="AB149">
        <f t="shared" si="2"/>
        <v>0</v>
      </c>
    </row>
    <row r="150" spans="4:28" x14ac:dyDescent="0.45">
      <c r="D150" s="5">
        <v>1</v>
      </c>
      <c r="E150" s="5" t="s">
        <v>100</v>
      </c>
      <c r="F150" s="6" t="s">
        <v>178</v>
      </c>
      <c r="G150" s="5">
        <v>2</v>
      </c>
      <c r="H150" s="5" t="s">
        <v>181</v>
      </c>
      <c r="I150" s="8" t="s">
        <v>521</v>
      </c>
      <c r="J150" s="9"/>
      <c r="K150" s="9" t="s">
        <v>263</v>
      </c>
      <c r="L150" s="8" t="s">
        <v>242</v>
      </c>
      <c r="M150" s="8" t="s">
        <v>4</v>
      </c>
      <c r="N150" s="13">
        <v>10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A150" t="s">
        <v>2191</v>
      </c>
      <c r="AB150">
        <f t="shared" si="2"/>
        <v>0</v>
      </c>
    </row>
    <row r="151" spans="4:28" x14ac:dyDescent="0.45">
      <c r="D151" s="5">
        <v>1</v>
      </c>
      <c r="E151" s="5" t="s">
        <v>100</v>
      </c>
      <c r="F151" s="6" t="s">
        <v>178</v>
      </c>
      <c r="G151" s="5">
        <v>2</v>
      </c>
      <c r="H151" s="5" t="s">
        <v>181</v>
      </c>
      <c r="I151" s="8" t="s">
        <v>366</v>
      </c>
      <c r="J151" s="9"/>
      <c r="K151" s="9" t="s">
        <v>278</v>
      </c>
      <c r="L151" s="8" t="s">
        <v>280</v>
      </c>
      <c r="M151" s="8" t="s">
        <v>191</v>
      </c>
      <c r="N151" s="13">
        <v>2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B151">
        <f t="shared" si="2"/>
        <v>1</v>
      </c>
    </row>
    <row r="152" spans="4:28" x14ac:dyDescent="0.45">
      <c r="D152" s="5">
        <v>1</v>
      </c>
      <c r="E152" s="5" t="s">
        <v>100</v>
      </c>
      <c r="F152" s="6" t="s">
        <v>178</v>
      </c>
      <c r="G152" s="5">
        <v>2</v>
      </c>
      <c r="H152" s="5" t="s">
        <v>181</v>
      </c>
      <c r="I152" s="8" t="s">
        <v>523</v>
      </c>
      <c r="J152" s="9"/>
      <c r="K152" s="9" t="s">
        <v>255</v>
      </c>
      <c r="L152" s="8" t="s">
        <v>110</v>
      </c>
      <c r="M152" s="8" t="s">
        <v>191</v>
      </c>
      <c r="N152" s="13">
        <v>6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B152">
        <f t="shared" si="2"/>
        <v>1</v>
      </c>
    </row>
    <row r="153" spans="4:28" x14ac:dyDescent="0.45">
      <c r="D153" s="5">
        <v>1</v>
      </c>
      <c r="E153" s="5" t="s">
        <v>100</v>
      </c>
      <c r="F153" s="6" t="s">
        <v>178</v>
      </c>
      <c r="G153" s="5">
        <v>2</v>
      </c>
      <c r="H153" s="5" t="s">
        <v>181</v>
      </c>
      <c r="I153" s="8" t="s">
        <v>523</v>
      </c>
      <c r="J153" s="9"/>
      <c r="K153" s="9" t="s">
        <v>529</v>
      </c>
      <c r="L153" s="8" t="s">
        <v>531</v>
      </c>
      <c r="M153" s="8" t="s">
        <v>276</v>
      </c>
      <c r="N153" s="13">
        <v>8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A153" t="s">
        <v>2191</v>
      </c>
      <c r="AB153">
        <f t="shared" si="2"/>
        <v>0</v>
      </c>
    </row>
    <row r="154" spans="4:28" x14ac:dyDescent="0.45">
      <c r="D154" s="5">
        <v>1</v>
      </c>
      <c r="E154" s="5" t="s">
        <v>100</v>
      </c>
      <c r="F154" s="6" t="s">
        <v>178</v>
      </c>
      <c r="G154" s="5">
        <v>2</v>
      </c>
      <c r="H154" s="5" t="s">
        <v>181</v>
      </c>
      <c r="I154" s="8" t="s">
        <v>277</v>
      </c>
      <c r="J154" s="9"/>
      <c r="K154" s="9" t="s">
        <v>287</v>
      </c>
      <c r="L154" s="8" t="s">
        <v>290</v>
      </c>
      <c r="M154" s="8" t="s">
        <v>191</v>
      </c>
      <c r="N154" s="13">
        <v>5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B154">
        <f t="shared" si="2"/>
        <v>1</v>
      </c>
    </row>
    <row r="155" spans="4:28" x14ac:dyDescent="0.45">
      <c r="D155" s="5">
        <v>1</v>
      </c>
      <c r="E155" s="5" t="s">
        <v>100</v>
      </c>
      <c r="F155" s="6" t="s">
        <v>178</v>
      </c>
      <c r="G155" s="5">
        <v>2</v>
      </c>
      <c r="H155" s="5" t="s">
        <v>181</v>
      </c>
      <c r="I155" s="8" t="s">
        <v>277</v>
      </c>
      <c r="J155" s="9"/>
      <c r="K155" s="9" t="s">
        <v>532</v>
      </c>
      <c r="L155" s="8" t="s">
        <v>63</v>
      </c>
      <c r="M155" s="8" t="s">
        <v>276</v>
      </c>
      <c r="N155" s="13">
        <v>18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A155" t="s">
        <v>2191</v>
      </c>
      <c r="AB155">
        <f t="shared" si="2"/>
        <v>0</v>
      </c>
    </row>
    <row r="156" spans="4:28" x14ac:dyDescent="0.45">
      <c r="D156" s="5">
        <v>1</v>
      </c>
      <c r="E156" s="5" t="s">
        <v>100</v>
      </c>
      <c r="F156" s="6" t="s">
        <v>178</v>
      </c>
      <c r="G156" s="5">
        <v>2</v>
      </c>
      <c r="H156" s="5" t="s">
        <v>181</v>
      </c>
      <c r="I156" s="8" t="s">
        <v>277</v>
      </c>
      <c r="J156" s="9"/>
      <c r="K156" s="9" t="s">
        <v>278</v>
      </c>
      <c r="L156" s="8" t="s">
        <v>280</v>
      </c>
      <c r="M156" s="8" t="s">
        <v>191</v>
      </c>
      <c r="N156" s="13">
        <v>26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B156">
        <f t="shared" si="2"/>
        <v>1</v>
      </c>
    </row>
    <row r="157" spans="4:28" x14ac:dyDescent="0.45">
      <c r="D157" s="5">
        <v>1</v>
      </c>
      <c r="E157" s="5" t="s">
        <v>100</v>
      </c>
      <c r="F157" s="6" t="s">
        <v>178</v>
      </c>
      <c r="G157" s="5">
        <v>2</v>
      </c>
      <c r="H157" s="5" t="s">
        <v>181</v>
      </c>
      <c r="I157" s="8" t="s">
        <v>54</v>
      </c>
      <c r="J157" s="9"/>
      <c r="K157" s="9" t="s">
        <v>535</v>
      </c>
      <c r="L157" s="8" t="s">
        <v>234</v>
      </c>
      <c r="M157" s="8" t="s">
        <v>191</v>
      </c>
      <c r="N157" s="13">
        <v>1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1</v>
      </c>
      <c r="E158" s="5" t="s">
        <v>100</v>
      </c>
      <c r="F158" s="6" t="s">
        <v>178</v>
      </c>
      <c r="G158" s="5">
        <v>2</v>
      </c>
      <c r="H158" s="5" t="s">
        <v>181</v>
      </c>
      <c r="I158" s="8" t="s">
        <v>249</v>
      </c>
      <c r="J158" s="9"/>
      <c r="K158" s="9" t="s">
        <v>296</v>
      </c>
      <c r="L158" s="8" t="s">
        <v>110</v>
      </c>
      <c r="M158" s="8" t="s">
        <v>191</v>
      </c>
      <c r="N158" s="13">
        <v>1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1</v>
      </c>
      <c r="E159" s="5" t="s">
        <v>100</v>
      </c>
      <c r="F159" s="6" t="s">
        <v>178</v>
      </c>
      <c r="G159" s="5">
        <v>2</v>
      </c>
      <c r="H159" s="5" t="s">
        <v>181</v>
      </c>
      <c r="I159" s="8" t="s">
        <v>537</v>
      </c>
      <c r="J159" s="9"/>
      <c r="K159" s="9" t="s">
        <v>263</v>
      </c>
      <c r="L159" s="8" t="s">
        <v>242</v>
      </c>
      <c r="M159" s="8" t="s">
        <v>4</v>
      </c>
      <c r="N159" s="13">
        <v>8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A159" t="s">
        <v>2191</v>
      </c>
      <c r="AB159">
        <f t="shared" si="2"/>
        <v>0</v>
      </c>
    </row>
    <row r="160" spans="4:28" x14ac:dyDescent="0.45">
      <c r="D160" s="5">
        <v>1</v>
      </c>
      <c r="E160" s="5" t="s">
        <v>100</v>
      </c>
      <c r="F160" s="6" t="s">
        <v>178</v>
      </c>
      <c r="G160" s="5">
        <v>2</v>
      </c>
      <c r="H160" s="5" t="s">
        <v>181</v>
      </c>
      <c r="I160" s="8" t="s">
        <v>541</v>
      </c>
      <c r="J160" s="9"/>
      <c r="K160" s="9" t="s">
        <v>263</v>
      </c>
      <c r="L160" s="8" t="s">
        <v>242</v>
      </c>
      <c r="M160" s="8" t="s">
        <v>4</v>
      </c>
      <c r="N160" s="13">
        <v>10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A160" t="s">
        <v>2191</v>
      </c>
      <c r="AB160">
        <f t="shared" si="2"/>
        <v>0</v>
      </c>
    </row>
    <row r="161" spans="4:28" x14ac:dyDescent="0.45">
      <c r="D161" s="5">
        <v>1</v>
      </c>
      <c r="E161" s="5" t="s">
        <v>100</v>
      </c>
      <c r="F161" s="6" t="s">
        <v>178</v>
      </c>
      <c r="G161" s="5">
        <v>2</v>
      </c>
      <c r="H161" s="5" t="s">
        <v>181</v>
      </c>
      <c r="I161" s="8" t="s">
        <v>546</v>
      </c>
      <c r="J161" s="9"/>
      <c r="K161" s="9" t="s">
        <v>186</v>
      </c>
      <c r="L161" s="8" t="s">
        <v>188</v>
      </c>
      <c r="M161" s="8" t="s">
        <v>191</v>
      </c>
      <c r="N161" s="13">
        <v>21</v>
      </c>
      <c r="O161" s="13">
        <v>2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1</v>
      </c>
      <c r="E162" s="5" t="s">
        <v>100</v>
      </c>
      <c r="F162" s="6" t="s">
        <v>178</v>
      </c>
      <c r="G162" s="5">
        <v>2</v>
      </c>
      <c r="H162" s="5" t="s">
        <v>181</v>
      </c>
      <c r="I162" s="8" t="s">
        <v>550</v>
      </c>
      <c r="J162" s="9"/>
      <c r="K162" s="9" t="s">
        <v>540</v>
      </c>
      <c r="L162" s="8" t="s">
        <v>110</v>
      </c>
      <c r="M162" s="8" t="s">
        <v>191</v>
      </c>
      <c r="N162" s="13">
        <v>2</v>
      </c>
      <c r="O162" s="13">
        <v>2</v>
      </c>
      <c r="P162" s="14"/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1</v>
      </c>
      <c r="E163" s="5" t="s">
        <v>100</v>
      </c>
      <c r="F163" s="6" t="s">
        <v>178</v>
      </c>
      <c r="G163" s="5">
        <v>2</v>
      </c>
      <c r="H163" s="5" t="s">
        <v>181</v>
      </c>
      <c r="I163" s="8" t="s">
        <v>330</v>
      </c>
      <c r="J163" s="9"/>
      <c r="K163" s="9" t="s">
        <v>535</v>
      </c>
      <c r="L163" s="8" t="s">
        <v>234</v>
      </c>
      <c r="M163" s="8" t="s">
        <v>191</v>
      </c>
      <c r="N163" s="13">
        <v>2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1</v>
      </c>
      <c r="E164" s="5" t="s">
        <v>100</v>
      </c>
      <c r="F164" s="6" t="s">
        <v>178</v>
      </c>
      <c r="G164" s="5">
        <v>2</v>
      </c>
      <c r="H164" s="5" t="s">
        <v>181</v>
      </c>
      <c r="I164" s="8" t="s">
        <v>66</v>
      </c>
      <c r="J164" s="9"/>
      <c r="K164" s="9" t="s">
        <v>241</v>
      </c>
      <c r="L164" s="8" t="s">
        <v>242</v>
      </c>
      <c r="M164" s="8" t="s">
        <v>245</v>
      </c>
      <c r="N164" s="13">
        <v>6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A164" t="s">
        <v>2191</v>
      </c>
      <c r="AB164">
        <f t="shared" si="2"/>
        <v>0</v>
      </c>
    </row>
    <row r="165" spans="4:28" x14ac:dyDescent="0.45">
      <c r="D165" s="5">
        <v>1</v>
      </c>
      <c r="E165" s="5" t="s">
        <v>100</v>
      </c>
      <c r="F165" s="6" t="s">
        <v>178</v>
      </c>
      <c r="G165" s="5">
        <v>2</v>
      </c>
      <c r="H165" s="5" t="s">
        <v>181</v>
      </c>
      <c r="I165" s="8" t="s">
        <v>66</v>
      </c>
      <c r="J165" s="9"/>
      <c r="K165" s="9" t="s">
        <v>554</v>
      </c>
      <c r="L165" s="8" t="s">
        <v>57</v>
      </c>
      <c r="M165" s="8" t="s">
        <v>276</v>
      </c>
      <c r="N165" s="13">
        <v>6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A165" t="s">
        <v>2191</v>
      </c>
      <c r="AB165">
        <f t="shared" si="2"/>
        <v>0</v>
      </c>
    </row>
    <row r="166" spans="4:28" x14ac:dyDescent="0.45">
      <c r="D166" s="5">
        <v>1</v>
      </c>
      <c r="E166" s="5" t="s">
        <v>100</v>
      </c>
      <c r="F166" s="6" t="s">
        <v>178</v>
      </c>
      <c r="G166" s="5">
        <v>2</v>
      </c>
      <c r="H166" s="5" t="s">
        <v>181</v>
      </c>
      <c r="I166" s="8" t="s">
        <v>558</v>
      </c>
      <c r="J166" s="9"/>
      <c r="K166" s="9" t="s">
        <v>237</v>
      </c>
      <c r="L166" s="8" t="s">
        <v>242</v>
      </c>
      <c r="M166" s="8" t="s">
        <v>286</v>
      </c>
      <c r="N166" s="13">
        <v>2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A166" t="s">
        <v>2191</v>
      </c>
      <c r="AB166">
        <f t="shared" si="2"/>
        <v>0</v>
      </c>
    </row>
    <row r="167" spans="4:28" x14ac:dyDescent="0.45">
      <c r="D167" s="5">
        <v>1</v>
      </c>
      <c r="E167" s="5" t="s">
        <v>100</v>
      </c>
      <c r="F167" s="6" t="s">
        <v>178</v>
      </c>
      <c r="G167" s="5">
        <v>2</v>
      </c>
      <c r="H167" s="5" t="s">
        <v>181</v>
      </c>
      <c r="I167" s="8" t="s">
        <v>544</v>
      </c>
      <c r="J167" s="9"/>
      <c r="K167" s="9" t="s">
        <v>561</v>
      </c>
      <c r="L167" s="8" t="s">
        <v>63</v>
      </c>
      <c r="M167" s="8" t="s">
        <v>276</v>
      </c>
      <c r="N167" s="13">
        <v>12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A167" t="s">
        <v>2191</v>
      </c>
      <c r="AB167">
        <f t="shared" si="2"/>
        <v>0</v>
      </c>
    </row>
    <row r="168" spans="4:28" x14ac:dyDescent="0.45">
      <c r="D168" s="5">
        <v>1</v>
      </c>
      <c r="E168" s="5" t="s">
        <v>100</v>
      </c>
      <c r="F168" s="6" t="s">
        <v>178</v>
      </c>
      <c r="G168" s="5">
        <v>2</v>
      </c>
      <c r="H168" s="5" t="s">
        <v>181</v>
      </c>
      <c r="I168" s="8" t="s">
        <v>424</v>
      </c>
      <c r="J168" s="9"/>
      <c r="K168" s="9" t="s">
        <v>196</v>
      </c>
      <c r="L168" s="8" t="s">
        <v>198</v>
      </c>
      <c r="M168" s="8" t="s">
        <v>191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1</v>
      </c>
      <c r="E169" s="5" t="s">
        <v>100</v>
      </c>
      <c r="F169" s="6" t="s">
        <v>178</v>
      </c>
      <c r="G169" s="5">
        <v>2</v>
      </c>
      <c r="H169" s="5" t="s">
        <v>181</v>
      </c>
      <c r="I169" s="8" t="s">
        <v>424</v>
      </c>
      <c r="J169" s="9"/>
      <c r="K169" s="9" t="s">
        <v>554</v>
      </c>
      <c r="L169" s="8" t="s">
        <v>57</v>
      </c>
      <c r="M169" s="8" t="s">
        <v>276</v>
      </c>
      <c r="N169" s="13">
        <v>12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A169" t="s">
        <v>2191</v>
      </c>
      <c r="AB169">
        <f t="shared" si="2"/>
        <v>0</v>
      </c>
    </row>
    <row r="170" spans="4:28" x14ac:dyDescent="0.45">
      <c r="D170" s="5">
        <v>1</v>
      </c>
      <c r="E170" s="5" t="s">
        <v>100</v>
      </c>
      <c r="F170" s="6" t="s">
        <v>178</v>
      </c>
      <c r="G170" s="5">
        <v>2</v>
      </c>
      <c r="H170" s="5" t="s">
        <v>181</v>
      </c>
      <c r="I170" s="8" t="s">
        <v>424</v>
      </c>
      <c r="J170" s="9"/>
      <c r="K170" s="9" t="s">
        <v>561</v>
      </c>
      <c r="L170" s="8" t="s">
        <v>63</v>
      </c>
      <c r="M170" s="8" t="s">
        <v>276</v>
      </c>
      <c r="N170" s="13">
        <v>8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A170" t="s">
        <v>2191</v>
      </c>
      <c r="AB170">
        <f t="shared" si="2"/>
        <v>0</v>
      </c>
    </row>
    <row r="171" spans="4:28" x14ac:dyDescent="0.45">
      <c r="D171" s="5">
        <v>1</v>
      </c>
      <c r="E171" s="5" t="s">
        <v>100</v>
      </c>
      <c r="F171" s="6" t="s">
        <v>178</v>
      </c>
      <c r="G171" s="5">
        <v>2</v>
      </c>
      <c r="H171" s="5" t="s">
        <v>181</v>
      </c>
      <c r="I171" s="8" t="s">
        <v>563</v>
      </c>
      <c r="J171" s="9"/>
      <c r="K171" s="9" t="s">
        <v>529</v>
      </c>
      <c r="L171" s="8" t="s">
        <v>531</v>
      </c>
      <c r="M171" s="8" t="s">
        <v>276</v>
      </c>
      <c r="N171" s="13">
        <v>6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A171" t="s">
        <v>2191</v>
      </c>
      <c r="AB171">
        <f t="shared" si="2"/>
        <v>0</v>
      </c>
    </row>
    <row r="172" spans="4:28" x14ac:dyDescent="0.45">
      <c r="D172" s="5">
        <v>1</v>
      </c>
      <c r="E172" s="5" t="s">
        <v>100</v>
      </c>
      <c r="F172" s="6" t="s">
        <v>178</v>
      </c>
      <c r="G172" s="5">
        <v>2</v>
      </c>
      <c r="H172" s="5" t="s">
        <v>181</v>
      </c>
      <c r="I172" s="8" t="s">
        <v>570</v>
      </c>
      <c r="J172" s="9"/>
      <c r="K172" s="9" t="s">
        <v>186</v>
      </c>
      <c r="L172" s="8" t="s">
        <v>188</v>
      </c>
      <c r="M172" s="8" t="s">
        <v>191</v>
      </c>
      <c r="N172" s="13">
        <v>4</v>
      </c>
      <c r="O172" s="13">
        <v>2</v>
      </c>
      <c r="P172" s="14"/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1</v>
      </c>
      <c r="E173" s="5" t="s">
        <v>100</v>
      </c>
      <c r="F173" s="6" t="s">
        <v>178</v>
      </c>
      <c r="G173" s="5">
        <v>2</v>
      </c>
      <c r="H173" s="5" t="s">
        <v>181</v>
      </c>
      <c r="I173" s="8" t="s">
        <v>571</v>
      </c>
      <c r="J173" s="9"/>
      <c r="K173" s="9" t="s">
        <v>196</v>
      </c>
      <c r="L173" s="8" t="s">
        <v>198</v>
      </c>
      <c r="M173" s="8" t="s">
        <v>191</v>
      </c>
      <c r="N173" s="13">
        <v>2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1</v>
      </c>
      <c r="E174" s="5" t="s">
        <v>100</v>
      </c>
      <c r="F174" s="6" t="s">
        <v>178</v>
      </c>
      <c r="G174" s="5">
        <v>2</v>
      </c>
      <c r="H174" s="5" t="s">
        <v>181</v>
      </c>
      <c r="I174" s="8" t="s">
        <v>571</v>
      </c>
      <c r="J174" s="9"/>
      <c r="K174" s="9" t="s">
        <v>561</v>
      </c>
      <c r="L174" s="8" t="s">
        <v>63</v>
      </c>
      <c r="M174" s="8" t="s">
        <v>276</v>
      </c>
      <c r="N174" s="13">
        <v>12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A174" t="s">
        <v>2191</v>
      </c>
      <c r="AB174">
        <f t="shared" si="2"/>
        <v>0</v>
      </c>
    </row>
    <row r="175" spans="4:28" x14ac:dyDescent="0.45">
      <c r="D175" s="5">
        <v>1</v>
      </c>
      <c r="E175" s="5" t="s">
        <v>100</v>
      </c>
      <c r="F175" s="6" t="s">
        <v>178</v>
      </c>
      <c r="G175" s="5">
        <v>2</v>
      </c>
      <c r="H175" s="5" t="s">
        <v>181</v>
      </c>
      <c r="I175" s="8" t="s">
        <v>576</v>
      </c>
      <c r="J175" s="9"/>
      <c r="K175" s="9" t="s">
        <v>89</v>
      </c>
      <c r="L175" s="8" t="s">
        <v>234</v>
      </c>
      <c r="M175" s="8" t="s">
        <v>191</v>
      </c>
      <c r="N175" s="13">
        <v>1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 t="e">
        <f>#REF!*V175*N175/1000</f>
        <v>#REF!</v>
      </c>
      <c r="X175" s="20" t="e">
        <f>W175*#REF!</f>
        <v>#REF!</v>
      </c>
      <c r="Y175" s="16"/>
      <c r="AB175">
        <f t="shared" si="2"/>
        <v>1</v>
      </c>
    </row>
    <row r="176" spans="4:28" x14ac:dyDescent="0.45">
      <c r="D176" s="5">
        <v>1</v>
      </c>
      <c r="E176" s="5" t="s">
        <v>100</v>
      </c>
      <c r="F176" s="6" t="s">
        <v>178</v>
      </c>
      <c r="G176" s="5">
        <v>2</v>
      </c>
      <c r="H176" s="5" t="s">
        <v>181</v>
      </c>
      <c r="I176" s="8" t="s">
        <v>576</v>
      </c>
      <c r="J176" s="9"/>
      <c r="K176" s="9" t="s">
        <v>535</v>
      </c>
      <c r="L176" s="8" t="s">
        <v>234</v>
      </c>
      <c r="M176" s="8" t="s">
        <v>191</v>
      </c>
      <c r="N176" s="13">
        <v>1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 t="e">
        <f>#REF!*V176*N176/1000</f>
        <v>#REF!</v>
      </c>
      <c r="X176" s="20" t="e">
        <f>W176*#REF!</f>
        <v>#REF!</v>
      </c>
      <c r="Y176" s="16"/>
      <c r="AB176">
        <f t="shared" si="2"/>
        <v>1</v>
      </c>
    </row>
    <row r="177" spans="4:28" x14ac:dyDescent="0.45">
      <c r="D177" s="5">
        <v>1</v>
      </c>
      <c r="E177" s="5" t="s">
        <v>100</v>
      </c>
      <c r="F177" s="6" t="s">
        <v>178</v>
      </c>
      <c r="G177" s="5">
        <v>2</v>
      </c>
      <c r="H177" s="5" t="s">
        <v>181</v>
      </c>
      <c r="I177" s="8" t="s">
        <v>577</v>
      </c>
      <c r="J177" s="9"/>
      <c r="K177" s="9" t="s">
        <v>263</v>
      </c>
      <c r="L177" s="8" t="s">
        <v>242</v>
      </c>
      <c r="M177" s="8" t="s">
        <v>4</v>
      </c>
      <c r="N177" s="13">
        <v>5</v>
      </c>
      <c r="O177" s="13">
        <v>1</v>
      </c>
      <c r="P177" s="14"/>
      <c r="Q177" s="16"/>
      <c r="R177" s="16"/>
      <c r="S177" s="16"/>
      <c r="T177" s="16"/>
      <c r="U177" s="16"/>
      <c r="V177" s="16"/>
      <c r="W177" s="20" t="e">
        <f>#REF!*V177*N177/1000</f>
        <v>#REF!</v>
      </c>
      <c r="X177" s="20" t="e">
        <f>W177*#REF!</f>
        <v>#REF!</v>
      </c>
      <c r="Y177" s="16"/>
      <c r="AA177" t="s">
        <v>2191</v>
      </c>
      <c r="AB177">
        <f t="shared" si="2"/>
        <v>0</v>
      </c>
    </row>
    <row r="178" spans="4:28" x14ac:dyDescent="0.45">
      <c r="D178" s="5">
        <v>1</v>
      </c>
      <c r="E178" s="5" t="s">
        <v>100</v>
      </c>
      <c r="F178" s="6" t="s">
        <v>178</v>
      </c>
      <c r="G178" s="5">
        <v>2</v>
      </c>
      <c r="H178" s="5" t="s">
        <v>181</v>
      </c>
      <c r="I178" s="8" t="s">
        <v>50</v>
      </c>
      <c r="J178" s="9"/>
      <c r="K178" s="9" t="s">
        <v>263</v>
      </c>
      <c r="L178" s="8" t="s">
        <v>242</v>
      </c>
      <c r="M178" s="8" t="s">
        <v>4</v>
      </c>
      <c r="N178" s="13">
        <v>7</v>
      </c>
      <c r="O178" s="13">
        <v>1</v>
      </c>
      <c r="P178" s="14"/>
      <c r="Q178" s="16"/>
      <c r="R178" s="16"/>
      <c r="S178" s="16"/>
      <c r="T178" s="16"/>
      <c r="U178" s="16"/>
      <c r="V178" s="16"/>
      <c r="W178" s="20" t="e">
        <f>#REF!*V178*N178/1000</f>
        <v>#REF!</v>
      </c>
      <c r="X178" s="20" t="e">
        <f>W178*#REF!</f>
        <v>#REF!</v>
      </c>
      <c r="Y178" s="16"/>
      <c r="AA178" t="s">
        <v>2191</v>
      </c>
      <c r="AB178">
        <f t="shared" si="2"/>
        <v>0</v>
      </c>
    </row>
    <row r="179" spans="4:28" x14ac:dyDescent="0.45">
      <c r="D179" s="5">
        <v>1</v>
      </c>
      <c r="E179" s="5" t="s">
        <v>100</v>
      </c>
      <c r="F179" s="6" t="s">
        <v>178</v>
      </c>
      <c r="G179" s="5">
        <v>2</v>
      </c>
      <c r="H179" s="5" t="s">
        <v>181</v>
      </c>
      <c r="I179" s="8" t="s">
        <v>578</v>
      </c>
      <c r="J179" s="9"/>
      <c r="K179" s="9" t="s">
        <v>312</v>
      </c>
      <c r="L179" s="8" t="s">
        <v>280</v>
      </c>
      <c r="M179" s="8" t="s">
        <v>191</v>
      </c>
      <c r="N179" s="13">
        <v>2</v>
      </c>
      <c r="O179" s="13">
        <v>2</v>
      </c>
      <c r="P179" s="14"/>
      <c r="Q179" s="16"/>
      <c r="R179" s="16"/>
      <c r="S179" s="16"/>
      <c r="T179" s="16"/>
      <c r="U179" s="16"/>
      <c r="V179" s="16"/>
      <c r="W179" s="20" t="e">
        <f>#REF!*V179*N179/1000</f>
        <v>#REF!</v>
      </c>
      <c r="X179" s="20" t="e">
        <f>W179*#REF!</f>
        <v>#REF!</v>
      </c>
      <c r="Y179" s="16"/>
      <c r="AB179">
        <f t="shared" si="2"/>
        <v>1</v>
      </c>
    </row>
    <row r="180" spans="4:28" x14ac:dyDescent="0.45">
      <c r="D180" s="5">
        <v>1</v>
      </c>
      <c r="E180" s="5" t="s">
        <v>100</v>
      </c>
      <c r="F180" s="6" t="s">
        <v>178</v>
      </c>
      <c r="G180" s="5">
        <v>2</v>
      </c>
      <c r="H180" s="5" t="s">
        <v>181</v>
      </c>
      <c r="I180" s="8" t="s">
        <v>580</v>
      </c>
      <c r="J180" s="9"/>
      <c r="K180" s="9" t="s">
        <v>186</v>
      </c>
      <c r="L180" s="8" t="s">
        <v>188</v>
      </c>
      <c r="M180" s="8" t="s">
        <v>191</v>
      </c>
      <c r="N180" s="13">
        <v>3</v>
      </c>
      <c r="O180" s="13">
        <v>2</v>
      </c>
      <c r="P180" s="14"/>
      <c r="Q180" s="16"/>
      <c r="R180" s="16"/>
      <c r="S180" s="16"/>
      <c r="T180" s="16"/>
      <c r="U180" s="16"/>
      <c r="V180" s="16"/>
      <c r="W180" s="20" t="e">
        <f>#REF!*V180*N180/1000</f>
        <v>#REF!</v>
      </c>
      <c r="X180" s="20" t="e">
        <f>W180*#REF!</f>
        <v>#REF!</v>
      </c>
      <c r="Y180" s="16"/>
      <c r="AB180">
        <f t="shared" si="2"/>
        <v>1</v>
      </c>
    </row>
    <row r="181" spans="4:28" x14ac:dyDescent="0.45">
      <c r="D181" s="5">
        <v>1</v>
      </c>
      <c r="E181" s="5" t="s">
        <v>100</v>
      </c>
      <c r="F181" s="6" t="s">
        <v>178</v>
      </c>
      <c r="G181" s="5">
        <v>2</v>
      </c>
      <c r="H181" s="5" t="s">
        <v>181</v>
      </c>
      <c r="I181" s="8" t="s">
        <v>582</v>
      </c>
      <c r="J181" s="9"/>
      <c r="K181" s="9" t="s">
        <v>272</v>
      </c>
      <c r="L181" s="8" t="s">
        <v>110</v>
      </c>
      <c r="M181" s="8" t="s">
        <v>191</v>
      </c>
      <c r="N181" s="13">
        <v>2</v>
      </c>
      <c r="O181" s="13">
        <v>2</v>
      </c>
      <c r="P181" s="14"/>
      <c r="Q181" s="16"/>
      <c r="R181" s="16"/>
      <c r="S181" s="16"/>
      <c r="T181" s="16"/>
      <c r="U181" s="16"/>
      <c r="V181" s="16"/>
      <c r="W181" s="20" t="e">
        <f>#REF!*V181*N181/1000</f>
        <v>#REF!</v>
      </c>
      <c r="X181" s="20" t="e">
        <f>W181*#REF!</f>
        <v>#REF!</v>
      </c>
      <c r="Y181" s="16"/>
      <c r="AB181">
        <f t="shared" si="2"/>
        <v>1</v>
      </c>
    </row>
    <row r="182" spans="4:28" x14ac:dyDescent="0.45">
      <c r="D182" s="5">
        <v>1</v>
      </c>
      <c r="E182" s="5" t="s">
        <v>100</v>
      </c>
      <c r="F182" s="6" t="s">
        <v>178</v>
      </c>
      <c r="G182" s="5">
        <v>2</v>
      </c>
      <c r="H182" s="5" t="s">
        <v>181</v>
      </c>
      <c r="I182" s="8" t="s">
        <v>26</v>
      </c>
      <c r="J182" s="9"/>
      <c r="K182" s="9" t="s">
        <v>561</v>
      </c>
      <c r="L182" s="8" t="s">
        <v>63</v>
      </c>
      <c r="M182" s="8" t="s">
        <v>276</v>
      </c>
      <c r="N182" s="13">
        <v>16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 t="e">
        <f>#REF!*V182*N182/1000</f>
        <v>#REF!</v>
      </c>
      <c r="X182" s="20" t="e">
        <f>W182*#REF!</f>
        <v>#REF!</v>
      </c>
      <c r="Y182" s="16"/>
      <c r="AA182" t="s">
        <v>2191</v>
      </c>
      <c r="AB182">
        <f t="shared" si="2"/>
        <v>0</v>
      </c>
    </row>
    <row r="183" spans="4:28" x14ac:dyDescent="0.45">
      <c r="D183" s="5">
        <v>1</v>
      </c>
      <c r="E183" s="5" t="s">
        <v>100</v>
      </c>
      <c r="F183" s="6" t="s">
        <v>178</v>
      </c>
      <c r="G183" s="5">
        <v>2</v>
      </c>
      <c r="H183" s="5" t="s">
        <v>181</v>
      </c>
      <c r="I183" s="8" t="s">
        <v>26</v>
      </c>
      <c r="J183" s="9"/>
      <c r="K183" s="9" t="s">
        <v>196</v>
      </c>
      <c r="L183" s="8" t="s">
        <v>198</v>
      </c>
      <c r="M183" s="8" t="s">
        <v>191</v>
      </c>
      <c r="N183" s="13">
        <v>2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 t="e">
        <f>#REF!*V183*N183/1000</f>
        <v>#REF!</v>
      </c>
      <c r="X183" s="20" t="e">
        <f>W183*#REF!</f>
        <v>#REF!</v>
      </c>
      <c r="Y183" s="16"/>
      <c r="AB183">
        <f t="shared" si="2"/>
        <v>1</v>
      </c>
    </row>
    <row r="184" spans="4:28" x14ac:dyDescent="0.45">
      <c r="D184" s="5">
        <v>1</v>
      </c>
      <c r="E184" s="5" t="s">
        <v>100</v>
      </c>
      <c r="F184" s="6" t="s">
        <v>178</v>
      </c>
      <c r="G184" s="5">
        <v>2</v>
      </c>
      <c r="H184" s="5" t="s">
        <v>181</v>
      </c>
      <c r="I184" s="8" t="s">
        <v>133</v>
      </c>
      <c r="J184" s="9"/>
      <c r="K184" s="9" t="s">
        <v>186</v>
      </c>
      <c r="L184" s="8" t="s">
        <v>188</v>
      </c>
      <c r="M184" s="8" t="s">
        <v>191</v>
      </c>
      <c r="N184" s="13">
        <v>3</v>
      </c>
      <c r="O184" s="13">
        <v>2</v>
      </c>
      <c r="P184" s="14"/>
      <c r="Q184" s="16"/>
      <c r="R184" s="16"/>
      <c r="S184" s="16"/>
      <c r="T184" s="16"/>
      <c r="U184" s="16"/>
      <c r="V184" s="16"/>
      <c r="W184" s="20" t="e">
        <f>#REF!*V184*N184/1000</f>
        <v>#REF!</v>
      </c>
      <c r="X184" s="20" t="e">
        <f>W184*#REF!</f>
        <v>#REF!</v>
      </c>
      <c r="Y184" s="16"/>
      <c r="AB184">
        <f t="shared" si="2"/>
        <v>1</v>
      </c>
    </row>
    <row r="185" spans="4:28" x14ac:dyDescent="0.45">
      <c r="D185" s="5">
        <v>1</v>
      </c>
      <c r="E185" s="5" t="s">
        <v>100</v>
      </c>
      <c r="F185" s="6" t="s">
        <v>178</v>
      </c>
      <c r="G185" s="5">
        <v>2</v>
      </c>
      <c r="H185" s="5" t="s">
        <v>181</v>
      </c>
      <c r="I185" s="8" t="s">
        <v>585</v>
      </c>
      <c r="J185" s="9"/>
      <c r="K185" s="9" t="s">
        <v>561</v>
      </c>
      <c r="L185" s="8" t="s">
        <v>63</v>
      </c>
      <c r="M185" s="8" t="s">
        <v>276</v>
      </c>
      <c r="N185" s="13">
        <v>12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 t="e">
        <f>#REF!*V185*N185/1000</f>
        <v>#REF!</v>
      </c>
      <c r="X185" s="20" t="e">
        <f>W185*#REF!</f>
        <v>#REF!</v>
      </c>
      <c r="Y185" s="16"/>
      <c r="AA185" t="s">
        <v>2191</v>
      </c>
      <c r="AB185">
        <f t="shared" si="2"/>
        <v>0</v>
      </c>
    </row>
    <row r="186" spans="4:28" x14ac:dyDescent="0.45">
      <c r="D186" s="5">
        <v>1</v>
      </c>
      <c r="E186" s="5" t="s">
        <v>100</v>
      </c>
      <c r="F186" s="6" t="s">
        <v>178</v>
      </c>
      <c r="G186" s="5">
        <v>2</v>
      </c>
      <c r="H186" s="5" t="s">
        <v>181</v>
      </c>
      <c r="I186" s="8" t="s">
        <v>585</v>
      </c>
      <c r="J186" s="9"/>
      <c r="K186" s="9" t="s">
        <v>196</v>
      </c>
      <c r="L186" s="8" t="s">
        <v>198</v>
      </c>
      <c r="M186" s="8" t="s">
        <v>191</v>
      </c>
      <c r="N186" s="13">
        <v>2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 t="e">
        <f>#REF!*V186*N186/1000</f>
        <v>#REF!</v>
      </c>
      <c r="X186" s="20" t="e">
        <f>W186*#REF!</f>
        <v>#REF!</v>
      </c>
      <c r="Y186" s="16"/>
      <c r="AB186">
        <f t="shared" si="2"/>
        <v>1</v>
      </c>
    </row>
    <row r="187" spans="4:28" x14ac:dyDescent="0.45">
      <c r="D187" s="5">
        <v>1</v>
      </c>
      <c r="E187" s="5" t="s">
        <v>100</v>
      </c>
      <c r="F187" s="6" t="s">
        <v>178</v>
      </c>
      <c r="G187" s="5">
        <v>2</v>
      </c>
      <c r="H187" s="5" t="s">
        <v>181</v>
      </c>
      <c r="I187" s="8" t="s">
        <v>291</v>
      </c>
      <c r="J187" s="9"/>
      <c r="K187" s="9" t="s">
        <v>186</v>
      </c>
      <c r="L187" s="8" t="s">
        <v>188</v>
      </c>
      <c r="M187" s="8" t="s">
        <v>191</v>
      </c>
      <c r="N187" s="13">
        <v>3</v>
      </c>
      <c r="O187" s="13">
        <v>2</v>
      </c>
      <c r="P187" s="14"/>
      <c r="Q187" s="16"/>
      <c r="R187" s="16"/>
      <c r="S187" s="16"/>
      <c r="T187" s="16"/>
      <c r="U187" s="16"/>
      <c r="V187" s="16"/>
      <c r="W187" s="20" t="e">
        <f>#REF!*V187*N187/1000</f>
        <v>#REF!</v>
      </c>
      <c r="X187" s="20" t="e">
        <f>W187*#REF!</f>
        <v>#REF!</v>
      </c>
      <c r="Y187" s="16"/>
      <c r="AB187">
        <f t="shared" si="2"/>
        <v>1</v>
      </c>
    </row>
    <row r="188" spans="4:28" x14ac:dyDescent="0.45">
      <c r="D188" s="5">
        <v>1</v>
      </c>
      <c r="E188" s="5" t="s">
        <v>100</v>
      </c>
      <c r="F188" s="6" t="s">
        <v>178</v>
      </c>
      <c r="G188" s="5">
        <v>2</v>
      </c>
      <c r="H188" s="5" t="s">
        <v>181</v>
      </c>
      <c r="I188" s="8" t="s">
        <v>457</v>
      </c>
      <c r="J188" s="9"/>
      <c r="K188" s="9" t="s">
        <v>196</v>
      </c>
      <c r="L188" s="8" t="s">
        <v>198</v>
      </c>
      <c r="M188" s="8" t="s">
        <v>191</v>
      </c>
      <c r="N188" s="13">
        <v>2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 t="e">
        <f>#REF!*V188*N188/1000</f>
        <v>#REF!</v>
      </c>
      <c r="X188" s="20" t="e">
        <f>W188*#REF!</f>
        <v>#REF!</v>
      </c>
      <c r="Y188" s="16"/>
      <c r="AB188">
        <f t="shared" si="2"/>
        <v>1</v>
      </c>
    </row>
    <row r="189" spans="4:28" x14ac:dyDescent="0.45">
      <c r="D189" s="5">
        <v>1</v>
      </c>
      <c r="E189" s="5" t="s">
        <v>100</v>
      </c>
      <c r="F189" s="6" t="s">
        <v>178</v>
      </c>
      <c r="G189" s="5">
        <v>2</v>
      </c>
      <c r="H189" s="5" t="s">
        <v>181</v>
      </c>
      <c r="I189" s="8" t="s">
        <v>457</v>
      </c>
      <c r="J189" s="9"/>
      <c r="K189" s="9" t="s">
        <v>186</v>
      </c>
      <c r="L189" s="8" t="s">
        <v>188</v>
      </c>
      <c r="M189" s="8" t="s">
        <v>191</v>
      </c>
      <c r="N189" s="13">
        <v>12</v>
      </c>
      <c r="O189" s="13">
        <v>2</v>
      </c>
      <c r="P189" s="14"/>
      <c r="Q189" s="16"/>
      <c r="R189" s="16"/>
      <c r="S189" s="16"/>
      <c r="T189" s="16"/>
      <c r="U189" s="16"/>
      <c r="V189" s="16"/>
      <c r="W189" s="20" t="e">
        <f>#REF!*V189*N189/1000</f>
        <v>#REF!</v>
      </c>
      <c r="X189" s="20" t="e">
        <f>W189*#REF!</f>
        <v>#REF!</v>
      </c>
      <c r="Y189" s="16"/>
      <c r="AB189">
        <f t="shared" si="2"/>
        <v>1</v>
      </c>
    </row>
    <row r="190" spans="4:28" x14ac:dyDescent="0.45">
      <c r="D190" s="5">
        <v>1</v>
      </c>
      <c r="E190" s="5" t="s">
        <v>100</v>
      </c>
      <c r="F190" s="6" t="s">
        <v>178</v>
      </c>
      <c r="G190" s="5">
        <v>2</v>
      </c>
      <c r="H190" s="5" t="s">
        <v>181</v>
      </c>
      <c r="I190" s="8" t="s">
        <v>484</v>
      </c>
      <c r="J190" s="9"/>
      <c r="K190" s="9" t="s">
        <v>89</v>
      </c>
      <c r="L190" s="8" t="s">
        <v>234</v>
      </c>
      <c r="M190" s="8" t="s">
        <v>191</v>
      </c>
      <c r="N190" s="13">
        <v>1</v>
      </c>
      <c r="O190" s="13">
        <v>1</v>
      </c>
      <c r="P190" s="14"/>
      <c r="Q190" s="16"/>
      <c r="R190" s="16"/>
      <c r="S190" s="16"/>
      <c r="T190" s="16"/>
      <c r="U190" s="16"/>
      <c r="V190" s="16"/>
      <c r="W190" s="20" t="e">
        <f>#REF!*V190*N190/1000</f>
        <v>#REF!</v>
      </c>
      <c r="X190" s="20" t="e">
        <f>W190*#REF!</f>
        <v>#REF!</v>
      </c>
      <c r="Y190" s="16"/>
      <c r="AB190">
        <f t="shared" si="2"/>
        <v>1</v>
      </c>
    </row>
    <row r="191" spans="4:28" x14ac:dyDescent="0.45">
      <c r="D191" s="5">
        <v>1</v>
      </c>
      <c r="E191" s="5" t="s">
        <v>100</v>
      </c>
      <c r="F191" s="6" t="s">
        <v>178</v>
      </c>
      <c r="G191" s="5">
        <v>2</v>
      </c>
      <c r="H191" s="5" t="s">
        <v>181</v>
      </c>
      <c r="I191" s="8" t="s">
        <v>484</v>
      </c>
      <c r="J191" s="9"/>
      <c r="K191" s="9" t="s">
        <v>535</v>
      </c>
      <c r="L191" s="8" t="s">
        <v>234</v>
      </c>
      <c r="M191" s="8" t="s">
        <v>191</v>
      </c>
      <c r="N191" s="13">
        <v>1</v>
      </c>
      <c r="O191" s="13">
        <v>1</v>
      </c>
      <c r="P191" s="14"/>
      <c r="Q191" s="16"/>
      <c r="R191" s="16"/>
      <c r="S191" s="16"/>
      <c r="T191" s="16"/>
      <c r="U191" s="16"/>
      <c r="V191" s="16"/>
      <c r="W191" s="20" t="e">
        <f>#REF!*V191*N191/1000</f>
        <v>#REF!</v>
      </c>
      <c r="X191" s="20" t="e">
        <f>W191*#REF!</f>
        <v>#REF!</v>
      </c>
      <c r="Y191" s="16"/>
      <c r="AB191">
        <f t="shared" si="2"/>
        <v>1</v>
      </c>
    </row>
    <row r="192" spans="4:28" x14ac:dyDescent="0.45">
      <c r="D192" s="5">
        <v>1</v>
      </c>
      <c r="E192" s="5" t="s">
        <v>100</v>
      </c>
      <c r="F192" s="6" t="s">
        <v>178</v>
      </c>
      <c r="G192" s="5">
        <v>2</v>
      </c>
      <c r="H192" s="5" t="s">
        <v>181</v>
      </c>
      <c r="I192" s="8" t="s">
        <v>548</v>
      </c>
      <c r="J192" s="9"/>
      <c r="K192" s="9" t="s">
        <v>169</v>
      </c>
      <c r="L192" s="8"/>
      <c r="M192" s="8" t="s">
        <v>191</v>
      </c>
      <c r="N192" s="13">
        <v>1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 t="e">
        <f>#REF!*V192*N192/1000</f>
        <v>#REF!</v>
      </c>
      <c r="X192" s="20" t="e">
        <f>W192*#REF!</f>
        <v>#REF!</v>
      </c>
      <c r="Y192" s="16"/>
      <c r="AB192">
        <f t="shared" si="2"/>
        <v>1</v>
      </c>
    </row>
    <row r="193" spans="4:28" x14ac:dyDescent="0.45">
      <c r="D193" s="5">
        <v>1</v>
      </c>
      <c r="E193" s="5" t="s">
        <v>100</v>
      </c>
      <c r="F193" s="6" t="s">
        <v>584</v>
      </c>
      <c r="G193" s="5">
        <v>1</v>
      </c>
      <c r="H193" s="5" t="s">
        <v>363</v>
      </c>
      <c r="I193" s="8" t="s">
        <v>588</v>
      </c>
      <c r="J193" s="9"/>
      <c r="K193" s="9" t="s">
        <v>592</v>
      </c>
      <c r="L193" s="8" t="s">
        <v>596</v>
      </c>
      <c r="M193" s="8" t="s">
        <v>191</v>
      </c>
      <c r="N193" s="13">
        <v>3</v>
      </c>
      <c r="O193" s="13">
        <v>1</v>
      </c>
      <c r="P193" s="14"/>
      <c r="Q193" s="16"/>
      <c r="R193" s="16"/>
      <c r="S193" s="16"/>
      <c r="T193" s="16"/>
      <c r="U193" s="16"/>
      <c r="V193" s="16"/>
      <c r="W193" s="20" t="e">
        <f>#REF!*V193*N193/1000</f>
        <v>#REF!</v>
      </c>
      <c r="X193" s="20" t="e">
        <f>W193*#REF!</f>
        <v>#REF!</v>
      </c>
      <c r="Y193" s="16"/>
      <c r="AB193">
        <f t="shared" si="2"/>
        <v>1</v>
      </c>
    </row>
    <row r="194" spans="4:28" x14ac:dyDescent="0.45">
      <c r="D194" s="5">
        <v>1</v>
      </c>
      <c r="E194" s="5" t="s">
        <v>100</v>
      </c>
      <c r="F194" s="6" t="s">
        <v>584</v>
      </c>
      <c r="G194" s="5">
        <v>1</v>
      </c>
      <c r="H194" s="5" t="s">
        <v>363</v>
      </c>
      <c r="I194" s="8" t="s">
        <v>599</v>
      </c>
      <c r="J194" s="9"/>
      <c r="K194" s="9" t="s">
        <v>592</v>
      </c>
      <c r="L194" s="8" t="s">
        <v>596</v>
      </c>
      <c r="M194" s="8" t="s">
        <v>191</v>
      </c>
      <c r="N194" s="13">
        <v>3</v>
      </c>
      <c r="O194" s="13">
        <v>1</v>
      </c>
      <c r="P194" s="14"/>
      <c r="Q194" s="16"/>
      <c r="R194" s="16"/>
      <c r="S194" s="16"/>
      <c r="T194" s="16"/>
      <c r="U194" s="16"/>
      <c r="V194" s="16"/>
      <c r="W194" s="20" t="e">
        <f>#REF!*V194*N194/1000</f>
        <v>#REF!</v>
      </c>
      <c r="X194" s="20" t="e">
        <f>W194*#REF!</f>
        <v>#REF!</v>
      </c>
      <c r="Y194" s="16"/>
      <c r="AB194">
        <f t="shared" si="2"/>
        <v>1</v>
      </c>
    </row>
    <row r="195" spans="4:28" x14ac:dyDescent="0.45">
      <c r="D195" s="5">
        <v>1</v>
      </c>
      <c r="E195" s="5" t="s">
        <v>100</v>
      </c>
      <c r="F195" s="6" t="s">
        <v>584</v>
      </c>
      <c r="G195" s="5">
        <v>1</v>
      </c>
      <c r="H195" s="5" t="s">
        <v>363</v>
      </c>
      <c r="I195" s="8" t="s">
        <v>553</v>
      </c>
      <c r="J195" s="9"/>
      <c r="K195" s="9" t="s">
        <v>157</v>
      </c>
      <c r="L195" s="8" t="s">
        <v>63</v>
      </c>
      <c r="M195" s="8" t="s">
        <v>281</v>
      </c>
      <c r="N195" s="13">
        <v>19</v>
      </c>
      <c r="O195" s="13">
        <v>1</v>
      </c>
      <c r="P195" s="14"/>
      <c r="Q195" s="16"/>
      <c r="R195" s="16"/>
      <c r="S195" s="16"/>
      <c r="T195" s="16"/>
      <c r="U195" s="16"/>
      <c r="V195" s="16"/>
      <c r="W195" s="20" t="e">
        <f>#REF!*V195*N195/1000</f>
        <v>#REF!</v>
      </c>
      <c r="X195" s="20" t="e">
        <f>W195*#REF!</f>
        <v>#REF!</v>
      </c>
      <c r="Y195" s="16"/>
      <c r="AA195" t="s">
        <v>2191</v>
      </c>
      <c r="AB195">
        <f t="shared" si="2"/>
        <v>0</v>
      </c>
    </row>
    <row r="196" spans="4:28" x14ac:dyDescent="0.45">
      <c r="D196" s="5">
        <v>1</v>
      </c>
      <c r="E196" s="5" t="s">
        <v>100</v>
      </c>
      <c r="F196" s="6" t="s">
        <v>584</v>
      </c>
      <c r="G196" s="5">
        <v>1</v>
      </c>
      <c r="H196" s="5" t="s">
        <v>363</v>
      </c>
      <c r="I196" s="8" t="s">
        <v>603</v>
      </c>
      <c r="J196" s="9"/>
      <c r="K196" s="9" t="s">
        <v>312</v>
      </c>
      <c r="L196" s="8" t="s">
        <v>280</v>
      </c>
      <c r="M196" s="8" t="s">
        <v>191</v>
      </c>
      <c r="N196" s="13">
        <v>1</v>
      </c>
      <c r="O196" s="13">
        <v>2</v>
      </c>
      <c r="P196" s="14"/>
      <c r="Q196" s="16"/>
      <c r="R196" s="16"/>
      <c r="S196" s="16"/>
      <c r="T196" s="16"/>
      <c r="U196" s="16"/>
      <c r="V196" s="16"/>
      <c r="W196" s="20" t="e">
        <f>#REF!*V196*N196/1000</f>
        <v>#REF!</v>
      </c>
      <c r="X196" s="20" t="e">
        <f>W196*#REF!</f>
        <v>#REF!</v>
      </c>
      <c r="Y196" s="16"/>
      <c r="AB196">
        <f t="shared" si="2"/>
        <v>1</v>
      </c>
    </row>
    <row r="197" spans="4:28" x14ac:dyDescent="0.45">
      <c r="D197" s="5">
        <v>1</v>
      </c>
      <c r="E197" s="5" t="s">
        <v>100</v>
      </c>
      <c r="F197" s="6" t="s">
        <v>584</v>
      </c>
      <c r="G197" s="5">
        <v>1</v>
      </c>
      <c r="H197" s="5" t="s">
        <v>363</v>
      </c>
      <c r="I197" s="8" t="s">
        <v>606</v>
      </c>
      <c r="J197" s="9"/>
      <c r="K197" s="9" t="s">
        <v>296</v>
      </c>
      <c r="L197" s="8" t="s">
        <v>110</v>
      </c>
      <c r="M197" s="8" t="s">
        <v>191</v>
      </c>
      <c r="N197" s="13">
        <v>4</v>
      </c>
      <c r="O197" s="13">
        <v>1</v>
      </c>
      <c r="P197" s="14"/>
      <c r="Q197" s="16"/>
      <c r="R197" s="16"/>
      <c r="S197" s="16"/>
      <c r="T197" s="16"/>
      <c r="U197" s="16"/>
      <c r="V197" s="16"/>
      <c r="W197" s="20" t="e">
        <f>#REF!*V197*N197/1000</f>
        <v>#REF!</v>
      </c>
      <c r="X197" s="20" t="e">
        <f>W197*#REF!</f>
        <v>#REF!</v>
      </c>
      <c r="Y197" s="16"/>
      <c r="AB197">
        <f t="shared" si="2"/>
        <v>1</v>
      </c>
    </row>
    <row r="198" spans="4:28" x14ac:dyDescent="0.45">
      <c r="D198" s="5">
        <v>1</v>
      </c>
      <c r="E198" s="5" t="s">
        <v>100</v>
      </c>
      <c r="F198" s="6" t="s">
        <v>584</v>
      </c>
      <c r="G198" s="5">
        <v>1</v>
      </c>
      <c r="H198" s="5" t="s">
        <v>363</v>
      </c>
      <c r="I198" s="8" t="s">
        <v>496</v>
      </c>
      <c r="J198" s="9"/>
      <c r="K198" s="9" t="s">
        <v>609</v>
      </c>
      <c r="L198" s="8" t="s">
        <v>271</v>
      </c>
      <c r="M198" s="8" t="s">
        <v>612</v>
      </c>
      <c r="N198" s="13">
        <v>2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 t="e">
        <f>#REF!*V198*N198/1000</f>
        <v>#REF!</v>
      </c>
      <c r="X198" s="20" t="e">
        <f>W198*#REF!</f>
        <v>#REF!</v>
      </c>
      <c r="Y198" s="16"/>
      <c r="AA198" t="s">
        <v>2191</v>
      </c>
      <c r="AB198">
        <f t="shared" si="2"/>
        <v>0</v>
      </c>
    </row>
    <row r="199" spans="4:28" x14ac:dyDescent="0.45">
      <c r="D199" s="5">
        <v>1</v>
      </c>
      <c r="E199" s="5" t="s">
        <v>100</v>
      </c>
      <c r="F199" s="6" t="s">
        <v>584</v>
      </c>
      <c r="G199" s="5">
        <v>1</v>
      </c>
      <c r="H199" s="5" t="s">
        <v>363</v>
      </c>
      <c r="I199" s="8" t="s">
        <v>613</v>
      </c>
      <c r="J199" s="9"/>
      <c r="K199" s="9" t="s">
        <v>255</v>
      </c>
      <c r="L199" s="8" t="s">
        <v>110</v>
      </c>
      <c r="M199" s="8" t="s">
        <v>191</v>
      </c>
      <c r="N199" s="13">
        <v>2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 t="e">
        <f>#REF!*V199*N199/1000</f>
        <v>#REF!</v>
      </c>
      <c r="X199" s="20" t="e">
        <f>W199*#REF!</f>
        <v>#REF!</v>
      </c>
      <c r="Y199" s="16"/>
      <c r="AB199">
        <f t="shared" si="2"/>
        <v>1</v>
      </c>
    </row>
    <row r="200" spans="4:28" x14ac:dyDescent="0.45">
      <c r="D200" s="5">
        <v>1</v>
      </c>
      <c r="E200" s="5" t="s">
        <v>100</v>
      </c>
      <c r="F200" s="6" t="s">
        <v>584</v>
      </c>
      <c r="G200" s="5">
        <v>1</v>
      </c>
      <c r="H200" s="5" t="s">
        <v>363</v>
      </c>
      <c r="I200" s="8" t="s">
        <v>314</v>
      </c>
      <c r="J200" s="9"/>
      <c r="K200" s="9" t="s">
        <v>615</v>
      </c>
      <c r="L200" s="8" t="s">
        <v>242</v>
      </c>
      <c r="M200" s="8" t="s">
        <v>617</v>
      </c>
      <c r="N200" s="13">
        <v>3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 t="e">
        <f>#REF!*V200*N200/1000</f>
        <v>#REF!</v>
      </c>
      <c r="X200" s="20" t="e">
        <f>W200*#REF!</f>
        <v>#REF!</v>
      </c>
      <c r="Y200" s="16"/>
      <c r="AA200" t="s">
        <v>2191</v>
      </c>
      <c r="AB200">
        <f t="shared" si="2"/>
        <v>0</v>
      </c>
    </row>
    <row r="201" spans="4:28" x14ac:dyDescent="0.45">
      <c r="D201" s="5">
        <v>1</v>
      </c>
      <c r="E201" s="5" t="s">
        <v>100</v>
      </c>
      <c r="F201" s="6" t="s">
        <v>584</v>
      </c>
      <c r="G201" s="5">
        <v>1</v>
      </c>
      <c r="H201" s="5" t="s">
        <v>363</v>
      </c>
      <c r="I201" s="8" t="s">
        <v>446</v>
      </c>
      <c r="J201" s="9"/>
      <c r="K201" s="9" t="s">
        <v>601</v>
      </c>
      <c r="L201" s="8" t="s">
        <v>618</v>
      </c>
      <c r="M201" s="8" t="s">
        <v>620</v>
      </c>
      <c r="N201" s="13">
        <v>3</v>
      </c>
      <c r="O201" s="13">
        <v>3</v>
      </c>
      <c r="P201" s="14"/>
      <c r="Q201" s="16"/>
      <c r="R201" s="16"/>
      <c r="S201" s="16"/>
      <c r="T201" s="16"/>
      <c r="U201" s="16"/>
      <c r="V201" s="16"/>
      <c r="W201" s="20" t="e">
        <f>#REF!*V201*N201/1000</f>
        <v>#REF!</v>
      </c>
      <c r="X201" s="20" t="e">
        <f>W201*#REF!</f>
        <v>#REF!</v>
      </c>
      <c r="Y201" s="16"/>
      <c r="AB201">
        <f t="shared" si="2"/>
        <v>1</v>
      </c>
    </row>
    <row r="202" spans="4:28" x14ac:dyDescent="0.45">
      <c r="D202" s="5">
        <v>1</v>
      </c>
      <c r="E202" s="5" t="s">
        <v>100</v>
      </c>
      <c r="F202" s="6" t="s">
        <v>584</v>
      </c>
      <c r="G202" s="5">
        <v>1</v>
      </c>
      <c r="H202" s="5" t="s">
        <v>363</v>
      </c>
      <c r="I202" s="8" t="s">
        <v>249</v>
      </c>
      <c r="J202" s="9"/>
      <c r="K202" s="9" t="s">
        <v>296</v>
      </c>
      <c r="L202" s="8" t="s">
        <v>110</v>
      </c>
      <c r="M202" s="8" t="s">
        <v>191</v>
      </c>
      <c r="N202" s="13">
        <v>1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 t="e">
        <f>#REF!*V202*N202/1000</f>
        <v>#REF!</v>
      </c>
      <c r="X202" s="20" t="e">
        <f>W202*#REF!</f>
        <v>#REF!</v>
      </c>
      <c r="Y202" s="16"/>
      <c r="AB202">
        <f t="shared" si="2"/>
        <v>1</v>
      </c>
    </row>
    <row r="203" spans="4:28" x14ac:dyDescent="0.45">
      <c r="D203" s="5">
        <v>1</v>
      </c>
      <c r="E203" s="5" t="s">
        <v>100</v>
      </c>
      <c r="F203" s="6" t="s">
        <v>584</v>
      </c>
      <c r="G203" s="5">
        <v>1</v>
      </c>
      <c r="H203" s="5" t="s">
        <v>363</v>
      </c>
      <c r="I203" s="8" t="s">
        <v>277</v>
      </c>
      <c r="J203" s="9"/>
      <c r="K203" s="9" t="s">
        <v>278</v>
      </c>
      <c r="L203" s="8" t="s">
        <v>280</v>
      </c>
      <c r="M203" s="8" t="s">
        <v>191</v>
      </c>
      <c r="N203" s="13">
        <v>1</v>
      </c>
      <c r="O203" s="13">
        <v>1</v>
      </c>
      <c r="P203" s="14"/>
      <c r="Q203" s="16"/>
      <c r="R203" s="16"/>
      <c r="S203" s="16"/>
      <c r="T203" s="16"/>
      <c r="U203" s="16"/>
      <c r="V203" s="16"/>
      <c r="W203" s="20" t="e">
        <f>#REF!*V203*N203/1000</f>
        <v>#REF!</v>
      </c>
      <c r="X203" s="20" t="e">
        <f>W203*#REF!</f>
        <v>#REF!</v>
      </c>
      <c r="Y203" s="16"/>
      <c r="AB203">
        <f t="shared" ref="AB203:AB222" si="3">IF(AA203="外",0,1)</f>
        <v>1</v>
      </c>
    </row>
    <row r="204" spans="4:28" x14ac:dyDescent="0.45">
      <c r="D204" s="5">
        <v>1</v>
      </c>
      <c r="E204" s="5" t="s">
        <v>100</v>
      </c>
      <c r="F204" s="6" t="s">
        <v>584</v>
      </c>
      <c r="G204" s="5">
        <v>1</v>
      </c>
      <c r="H204" s="5" t="s">
        <v>363</v>
      </c>
      <c r="I204" s="8" t="s">
        <v>277</v>
      </c>
      <c r="J204" s="9"/>
      <c r="K204" s="9" t="s">
        <v>287</v>
      </c>
      <c r="L204" s="8" t="s">
        <v>290</v>
      </c>
      <c r="M204" s="8" t="s">
        <v>191</v>
      </c>
      <c r="N204" s="13">
        <v>1</v>
      </c>
      <c r="O204" s="13">
        <v>1</v>
      </c>
      <c r="P204" s="14"/>
      <c r="Q204" s="16"/>
      <c r="R204" s="16"/>
      <c r="S204" s="16"/>
      <c r="T204" s="16"/>
      <c r="U204" s="16"/>
      <c r="V204" s="16"/>
      <c r="W204" s="20" t="e">
        <f>#REF!*V204*N204/1000</f>
        <v>#REF!</v>
      </c>
      <c r="X204" s="20" t="e">
        <f>W204*#REF!</f>
        <v>#REF!</v>
      </c>
      <c r="Y204" s="16"/>
      <c r="AB204">
        <f t="shared" si="3"/>
        <v>1</v>
      </c>
    </row>
    <row r="205" spans="4:28" x14ac:dyDescent="0.45">
      <c r="D205" s="5">
        <v>1</v>
      </c>
      <c r="E205" s="5" t="s">
        <v>100</v>
      </c>
      <c r="F205" s="6" t="s">
        <v>584</v>
      </c>
      <c r="G205" s="5">
        <v>1</v>
      </c>
      <c r="H205" s="5" t="s">
        <v>363</v>
      </c>
      <c r="I205" s="8" t="s">
        <v>168</v>
      </c>
      <c r="J205" s="9"/>
      <c r="K205" s="9" t="s">
        <v>263</v>
      </c>
      <c r="L205" s="8" t="s">
        <v>242</v>
      </c>
      <c r="M205" s="8" t="s">
        <v>622</v>
      </c>
      <c r="N205" s="13">
        <v>1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 t="e">
        <f>#REF!*V205*N205/1000</f>
        <v>#REF!</v>
      </c>
      <c r="X205" s="20" t="e">
        <f>W205*#REF!</f>
        <v>#REF!</v>
      </c>
      <c r="Y205" s="16"/>
      <c r="AA205" t="s">
        <v>2191</v>
      </c>
      <c r="AB205">
        <f t="shared" si="3"/>
        <v>0</v>
      </c>
    </row>
    <row r="206" spans="4:28" x14ac:dyDescent="0.45">
      <c r="D206" s="5">
        <v>1</v>
      </c>
      <c r="E206" s="5" t="s">
        <v>100</v>
      </c>
      <c r="F206" s="6" t="s">
        <v>584</v>
      </c>
      <c r="G206" s="5">
        <v>1</v>
      </c>
      <c r="H206" s="5" t="s">
        <v>363</v>
      </c>
      <c r="I206" s="8" t="s">
        <v>168</v>
      </c>
      <c r="J206" s="9"/>
      <c r="K206" s="9" t="s">
        <v>237</v>
      </c>
      <c r="L206" s="8" t="s">
        <v>242</v>
      </c>
      <c r="M206" s="8" t="s">
        <v>617</v>
      </c>
      <c r="N206" s="13">
        <v>3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 t="e">
        <f>#REF!*V206*N206/1000</f>
        <v>#REF!</v>
      </c>
      <c r="X206" s="20" t="e">
        <f>W206*#REF!</f>
        <v>#REF!</v>
      </c>
      <c r="Y206" s="16"/>
      <c r="AA206" t="s">
        <v>2191</v>
      </c>
      <c r="AB206">
        <f t="shared" si="3"/>
        <v>0</v>
      </c>
    </row>
    <row r="207" spans="4:28" x14ac:dyDescent="0.45">
      <c r="D207" s="5">
        <v>1</v>
      </c>
      <c r="E207" s="5" t="s">
        <v>100</v>
      </c>
      <c r="F207" s="6" t="s">
        <v>584</v>
      </c>
      <c r="G207" s="5">
        <v>1</v>
      </c>
      <c r="H207" s="5" t="s">
        <v>363</v>
      </c>
      <c r="I207" s="8" t="s">
        <v>16</v>
      </c>
      <c r="J207" s="9"/>
      <c r="K207" s="9" t="s">
        <v>263</v>
      </c>
      <c r="L207" s="8" t="s">
        <v>242</v>
      </c>
      <c r="M207" s="8" t="s">
        <v>622</v>
      </c>
      <c r="N207" s="13">
        <v>2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 t="e">
        <f>#REF!*V207*N207/1000</f>
        <v>#REF!</v>
      </c>
      <c r="X207" s="20" t="e">
        <f>W207*#REF!</f>
        <v>#REF!</v>
      </c>
      <c r="Y207" s="16"/>
      <c r="AA207" t="s">
        <v>2191</v>
      </c>
      <c r="AB207">
        <f t="shared" si="3"/>
        <v>0</v>
      </c>
    </row>
    <row r="208" spans="4:28" x14ac:dyDescent="0.45">
      <c r="D208" s="5">
        <v>1</v>
      </c>
      <c r="E208" s="5" t="s">
        <v>100</v>
      </c>
      <c r="F208" s="6" t="s">
        <v>584</v>
      </c>
      <c r="G208" s="5">
        <v>1</v>
      </c>
      <c r="H208" s="5" t="s">
        <v>363</v>
      </c>
      <c r="I208" s="8" t="s">
        <v>16</v>
      </c>
      <c r="J208" s="9"/>
      <c r="K208" s="9" t="s">
        <v>237</v>
      </c>
      <c r="L208" s="8" t="s">
        <v>242</v>
      </c>
      <c r="M208" s="8" t="s">
        <v>617</v>
      </c>
      <c r="N208" s="13">
        <v>4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 t="e">
        <f>#REF!*V208*N208/1000</f>
        <v>#REF!</v>
      </c>
      <c r="X208" s="20" t="e">
        <f>W208*#REF!</f>
        <v>#REF!</v>
      </c>
      <c r="Y208" s="16"/>
      <c r="AA208" t="s">
        <v>2191</v>
      </c>
      <c r="AB208">
        <f t="shared" si="3"/>
        <v>0</v>
      </c>
    </row>
    <row r="209" spans="4:28" x14ac:dyDescent="0.45">
      <c r="D209" s="5">
        <v>1</v>
      </c>
      <c r="E209" s="5" t="s">
        <v>100</v>
      </c>
      <c r="F209" s="6" t="s">
        <v>584</v>
      </c>
      <c r="G209" s="5">
        <v>1</v>
      </c>
      <c r="H209" s="5" t="s">
        <v>363</v>
      </c>
      <c r="I209" s="8" t="s">
        <v>624</v>
      </c>
      <c r="J209" s="9"/>
      <c r="K209" s="9" t="s">
        <v>278</v>
      </c>
      <c r="L209" s="8" t="s">
        <v>280</v>
      </c>
      <c r="M209" s="8" t="s">
        <v>191</v>
      </c>
      <c r="N209" s="13">
        <v>2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 t="e">
        <f>#REF!*V209*N209/1000</f>
        <v>#REF!</v>
      </c>
      <c r="X209" s="20" t="e">
        <f>W209*#REF!</f>
        <v>#REF!</v>
      </c>
      <c r="Y209" s="16"/>
      <c r="AB209">
        <f t="shared" si="3"/>
        <v>1</v>
      </c>
    </row>
    <row r="210" spans="4:28" x14ac:dyDescent="0.45">
      <c r="D210" s="5">
        <v>1</v>
      </c>
      <c r="E210" s="5" t="s">
        <v>100</v>
      </c>
      <c r="F210" s="6" t="s">
        <v>584</v>
      </c>
      <c r="G210" s="5">
        <v>2</v>
      </c>
      <c r="H210" s="5" t="s">
        <v>363</v>
      </c>
      <c r="I210" s="8" t="s">
        <v>626</v>
      </c>
      <c r="J210" s="9"/>
      <c r="K210" s="9" t="s">
        <v>172</v>
      </c>
      <c r="L210" s="8" t="s">
        <v>629</v>
      </c>
      <c r="M210" s="8" t="s">
        <v>191</v>
      </c>
      <c r="N210" s="13">
        <v>5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 t="e">
        <f>#REF!*V210*N210/1000</f>
        <v>#REF!</v>
      </c>
      <c r="X210" s="20" t="e">
        <f>W210*#REF!</f>
        <v>#REF!</v>
      </c>
      <c r="Y210" s="16"/>
      <c r="AB210">
        <f t="shared" si="3"/>
        <v>1</v>
      </c>
    </row>
    <row r="211" spans="4:28" x14ac:dyDescent="0.45">
      <c r="D211" s="5">
        <v>1</v>
      </c>
      <c r="E211" s="5" t="s">
        <v>100</v>
      </c>
      <c r="F211" s="6" t="s">
        <v>584</v>
      </c>
      <c r="G211" s="5">
        <v>2</v>
      </c>
      <c r="H211" s="5" t="s">
        <v>363</v>
      </c>
      <c r="I211" s="8" t="s">
        <v>633</v>
      </c>
      <c r="J211" s="9"/>
      <c r="K211" s="9" t="s">
        <v>112</v>
      </c>
      <c r="L211" s="8" t="s">
        <v>194</v>
      </c>
      <c r="M211" s="8" t="s">
        <v>70</v>
      </c>
      <c r="N211" s="13">
        <v>30</v>
      </c>
      <c r="O211" s="13">
        <v>1</v>
      </c>
      <c r="P211" s="14"/>
      <c r="Q211" s="16"/>
      <c r="R211" s="16"/>
      <c r="S211" s="16"/>
      <c r="T211" s="16"/>
      <c r="U211" s="16"/>
      <c r="V211" s="16"/>
      <c r="W211" s="20" t="e">
        <f>#REF!*V211*N211/1000</f>
        <v>#REF!</v>
      </c>
      <c r="X211" s="20" t="e">
        <f>W211*#REF!</f>
        <v>#REF!</v>
      </c>
      <c r="Y211" s="16"/>
      <c r="AA211" t="s">
        <v>2191</v>
      </c>
      <c r="AB211">
        <f t="shared" si="3"/>
        <v>0</v>
      </c>
    </row>
    <row r="212" spans="4:28" x14ac:dyDescent="0.45">
      <c r="D212" s="5">
        <v>1</v>
      </c>
      <c r="E212" s="5" t="s">
        <v>100</v>
      </c>
      <c r="F212" s="6" t="s">
        <v>584</v>
      </c>
      <c r="G212" s="5">
        <v>2</v>
      </c>
      <c r="H212" s="5" t="s">
        <v>363</v>
      </c>
      <c r="I212" s="8" t="s">
        <v>634</v>
      </c>
      <c r="J212" s="9"/>
      <c r="K212" s="9" t="s">
        <v>157</v>
      </c>
      <c r="L212" s="8" t="s">
        <v>63</v>
      </c>
      <c r="M212" s="8" t="s">
        <v>281</v>
      </c>
      <c r="N212" s="13">
        <v>20</v>
      </c>
      <c r="O212" s="13">
        <v>1</v>
      </c>
      <c r="P212" s="14"/>
      <c r="Q212" s="16"/>
      <c r="R212" s="16"/>
      <c r="S212" s="16"/>
      <c r="T212" s="16"/>
      <c r="U212" s="16"/>
      <c r="V212" s="16"/>
      <c r="W212" s="20" t="e">
        <f>#REF!*V212*N212/1000</f>
        <v>#REF!</v>
      </c>
      <c r="X212" s="20" t="e">
        <f>W212*#REF!</f>
        <v>#REF!</v>
      </c>
      <c r="Y212" s="16"/>
      <c r="AA212" t="s">
        <v>2191</v>
      </c>
      <c r="AB212">
        <f t="shared" si="3"/>
        <v>0</v>
      </c>
    </row>
    <row r="213" spans="4:28" x14ac:dyDescent="0.45">
      <c r="D213" s="5">
        <v>1</v>
      </c>
      <c r="E213" s="5" t="s">
        <v>100</v>
      </c>
      <c r="F213" s="6" t="s">
        <v>584</v>
      </c>
      <c r="G213" s="5">
        <v>2</v>
      </c>
      <c r="H213" s="5" t="s">
        <v>363</v>
      </c>
      <c r="I213" s="8" t="s">
        <v>614</v>
      </c>
      <c r="J213" s="9"/>
      <c r="K213" s="9" t="s">
        <v>196</v>
      </c>
      <c r="L213" s="8" t="s">
        <v>635</v>
      </c>
      <c r="M213" s="8" t="s">
        <v>191</v>
      </c>
      <c r="N213" s="13">
        <v>1</v>
      </c>
      <c r="O213" s="13">
        <v>1</v>
      </c>
      <c r="P213" s="14"/>
      <c r="Q213" s="16"/>
      <c r="R213" s="16"/>
      <c r="S213" s="16"/>
      <c r="T213" s="16"/>
      <c r="U213" s="16"/>
      <c r="V213" s="16"/>
      <c r="W213" s="20" t="e">
        <f>#REF!*V213*N213/1000</f>
        <v>#REF!</v>
      </c>
      <c r="X213" s="20" t="e">
        <f>W213*#REF!</f>
        <v>#REF!</v>
      </c>
      <c r="Y213" s="16"/>
      <c r="AB213">
        <f t="shared" si="3"/>
        <v>1</v>
      </c>
    </row>
    <row r="214" spans="4:28" x14ac:dyDescent="0.45">
      <c r="D214" s="5">
        <v>1</v>
      </c>
      <c r="E214" s="5" t="s">
        <v>100</v>
      </c>
      <c r="F214" s="6" t="s">
        <v>584</v>
      </c>
      <c r="G214" s="5">
        <v>2</v>
      </c>
      <c r="H214" s="5" t="s">
        <v>363</v>
      </c>
      <c r="I214" s="8" t="s">
        <v>638</v>
      </c>
      <c r="J214" s="9"/>
      <c r="K214" s="9" t="s">
        <v>237</v>
      </c>
      <c r="L214" s="8" t="s">
        <v>242</v>
      </c>
      <c r="M214" s="8" t="s">
        <v>617</v>
      </c>
      <c r="N214" s="13">
        <v>3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 t="e">
        <f>#REF!*V214*N214/1000</f>
        <v>#REF!</v>
      </c>
      <c r="X214" s="20" t="e">
        <f>W214*#REF!</f>
        <v>#REF!</v>
      </c>
      <c r="Y214" s="16"/>
      <c r="AA214" t="s">
        <v>2191</v>
      </c>
      <c r="AB214">
        <f t="shared" si="3"/>
        <v>0</v>
      </c>
    </row>
    <row r="215" spans="4:28" x14ac:dyDescent="0.45">
      <c r="D215" s="5">
        <v>1</v>
      </c>
      <c r="E215" s="5" t="s">
        <v>100</v>
      </c>
      <c r="F215" s="6" t="s">
        <v>178</v>
      </c>
      <c r="G215" s="5">
        <v>1</v>
      </c>
      <c r="H215" s="5" t="s">
        <v>639</v>
      </c>
      <c r="I215" s="8" t="s">
        <v>446</v>
      </c>
      <c r="J215" s="9"/>
      <c r="K215" s="9" t="s">
        <v>645</v>
      </c>
      <c r="L215" s="8" t="s">
        <v>646</v>
      </c>
      <c r="M215" s="8" t="s">
        <v>276</v>
      </c>
      <c r="N215" s="13">
        <v>1</v>
      </c>
      <c r="O215" s="13">
        <v>1</v>
      </c>
      <c r="P215" s="14"/>
      <c r="Q215" s="16"/>
      <c r="R215" s="16"/>
      <c r="S215" s="16"/>
      <c r="T215" s="16"/>
      <c r="U215" s="16"/>
      <c r="V215" s="16"/>
      <c r="W215" s="20" t="e">
        <f>#REF!*V215*N215/1000</f>
        <v>#REF!</v>
      </c>
      <c r="X215" s="20" t="e">
        <f>W215*#REF!</f>
        <v>#REF!</v>
      </c>
      <c r="Y215" s="16"/>
      <c r="AB215">
        <f t="shared" si="3"/>
        <v>1</v>
      </c>
    </row>
    <row r="216" spans="4:28" x14ac:dyDescent="0.45">
      <c r="D216" s="5">
        <v>1</v>
      </c>
      <c r="E216" s="5" t="s">
        <v>100</v>
      </c>
      <c r="F216" s="6" t="s">
        <v>178</v>
      </c>
      <c r="G216" s="5" t="s">
        <v>256</v>
      </c>
      <c r="H216" s="5" t="s">
        <v>639</v>
      </c>
      <c r="I216" s="8" t="s">
        <v>277</v>
      </c>
      <c r="J216" s="9"/>
      <c r="K216" s="9" t="s">
        <v>152</v>
      </c>
      <c r="L216" s="8" t="s">
        <v>652</v>
      </c>
      <c r="M216" s="8" t="s">
        <v>276</v>
      </c>
      <c r="N216" s="13">
        <v>3</v>
      </c>
      <c r="O216" s="13">
        <v>1</v>
      </c>
      <c r="P216" s="14"/>
      <c r="Q216" s="16"/>
      <c r="R216" s="16"/>
      <c r="S216" s="16"/>
      <c r="T216" s="16"/>
      <c r="U216" s="16"/>
      <c r="V216" s="16"/>
      <c r="W216" s="20" t="e">
        <f>#REF!*V216*N216/1000</f>
        <v>#REF!</v>
      </c>
      <c r="X216" s="20" t="e">
        <f>W216*#REF!</f>
        <v>#REF!</v>
      </c>
      <c r="Y216" s="16"/>
      <c r="AB216">
        <f t="shared" si="3"/>
        <v>1</v>
      </c>
    </row>
    <row r="217" spans="4:28" x14ac:dyDescent="0.45">
      <c r="D217" s="5">
        <v>1</v>
      </c>
      <c r="E217" s="5" t="s">
        <v>100</v>
      </c>
      <c r="F217" s="6" t="s">
        <v>178</v>
      </c>
      <c r="G217" s="5">
        <v>1</v>
      </c>
      <c r="H217" s="5" t="s">
        <v>639</v>
      </c>
      <c r="I217" s="8" t="s">
        <v>666</v>
      </c>
      <c r="J217" s="9"/>
      <c r="K217" s="9" t="s">
        <v>481</v>
      </c>
      <c r="L217" s="8" t="s">
        <v>646</v>
      </c>
      <c r="M217" s="8" t="s">
        <v>276</v>
      </c>
      <c r="N217" s="13">
        <v>3</v>
      </c>
      <c r="O217" s="13">
        <v>1</v>
      </c>
      <c r="P217" s="14"/>
      <c r="Q217" s="16"/>
      <c r="R217" s="16"/>
      <c r="S217" s="16"/>
      <c r="T217" s="16"/>
      <c r="U217" s="16"/>
      <c r="V217" s="16"/>
      <c r="W217" s="20" t="e">
        <f>#REF!*V217*N217/1000</f>
        <v>#REF!</v>
      </c>
      <c r="X217" s="20" t="e">
        <f>W217*#REF!</f>
        <v>#REF!</v>
      </c>
      <c r="Y217" s="16"/>
      <c r="AB217">
        <f t="shared" si="3"/>
        <v>1</v>
      </c>
    </row>
    <row r="218" spans="4:28" x14ac:dyDescent="0.45">
      <c r="D218" s="5">
        <v>1</v>
      </c>
      <c r="E218" s="5" t="s">
        <v>100</v>
      </c>
      <c r="F218" s="6" t="s">
        <v>178</v>
      </c>
      <c r="G218" s="5" t="s">
        <v>256</v>
      </c>
      <c r="H218" s="5" t="s">
        <v>639</v>
      </c>
      <c r="I218" s="8" t="s">
        <v>277</v>
      </c>
      <c r="J218" s="9"/>
      <c r="K218" s="9" t="s">
        <v>667</v>
      </c>
      <c r="L218" s="8" t="s">
        <v>671</v>
      </c>
      <c r="M218" s="8" t="s">
        <v>276</v>
      </c>
      <c r="N218" s="13">
        <v>1</v>
      </c>
      <c r="O218" s="13">
        <v>1</v>
      </c>
      <c r="P218" s="14"/>
      <c r="Q218" s="16"/>
      <c r="R218" s="16"/>
      <c r="S218" s="16"/>
      <c r="T218" s="16"/>
      <c r="U218" s="16"/>
      <c r="V218" s="16"/>
      <c r="W218" s="20" t="e">
        <f>#REF!*V218*N218/1000</f>
        <v>#REF!</v>
      </c>
      <c r="X218" s="20" t="e">
        <f>W218*#REF!</f>
        <v>#REF!</v>
      </c>
      <c r="Y218" s="16"/>
      <c r="AB218">
        <f t="shared" si="3"/>
        <v>1</v>
      </c>
    </row>
    <row r="219" spans="4:28" x14ac:dyDescent="0.45">
      <c r="D219" s="5">
        <v>1</v>
      </c>
      <c r="E219" s="5" t="s">
        <v>100</v>
      </c>
      <c r="F219" s="6" t="s">
        <v>178</v>
      </c>
      <c r="G219" s="5" t="s">
        <v>256</v>
      </c>
      <c r="H219" s="5" t="s">
        <v>639</v>
      </c>
      <c r="I219" s="8" t="s">
        <v>277</v>
      </c>
      <c r="J219" s="9"/>
      <c r="K219" s="9" t="s">
        <v>358</v>
      </c>
      <c r="L219" s="8" t="s">
        <v>309</v>
      </c>
      <c r="M219" s="8" t="s">
        <v>276</v>
      </c>
      <c r="N219" s="13">
        <v>6</v>
      </c>
      <c r="O219" s="13">
        <v>1</v>
      </c>
      <c r="P219" s="14"/>
      <c r="Q219" s="16"/>
      <c r="R219" s="16"/>
      <c r="S219" s="16"/>
      <c r="T219" s="16"/>
      <c r="U219" s="16"/>
      <c r="V219" s="16"/>
      <c r="W219" s="20" t="e">
        <f>#REF!*V219*N219/1000</f>
        <v>#REF!</v>
      </c>
      <c r="X219" s="20" t="e">
        <f>W219*#REF!</f>
        <v>#REF!</v>
      </c>
      <c r="Y219" s="16"/>
      <c r="AB219">
        <f t="shared" si="3"/>
        <v>1</v>
      </c>
    </row>
    <row r="220" spans="4:28" x14ac:dyDescent="0.45">
      <c r="D220" s="5">
        <v>1</v>
      </c>
      <c r="E220" s="5" t="s">
        <v>100</v>
      </c>
      <c r="F220" s="6" t="s">
        <v>178</v>
      </c>
      <c r="G220" s="5" t="s">
        <v>256</v>
      </c>
      <c r="H220" s="5" t="s">
        <v>639</v>
      </c>
      <c r="I220" s="8" t="s">
        <v>277</v>
      </c>
      <c r="J220" s="9"/>
      <c r="K220" s="9" t="s">
        <v>674</v>
      </c>
      <c r="L220" s="8" t="s">
        <v>671</v>
      </c>
      <c r="M220" s="8" t="s">
        <v>276</v>
      </c>
      <c r="N220" s="13">
        <v>3</v>
      </c>
      <c r="O220" s="13">
        <v>1</v>
      </c>
      <c r="P220" s="14"/>
      <c r="Q220" s="16"/>
      <c r="R220" s="16"/>
      <c r="S220" s="16"/>
      <c r="T220" s="16"/>
      <c r="U220" s="16"/>
      <c r="V220" s="16"/>
      <c r="W220" s="20" t="e">
        <f>#REF!*V220*N220/1000</f>
        <v>#REF!</v>
      </c>
      <c r="X220" s="20" t="e">
        <f>W220*#REF!</f>
        <v>#REF!</v>
      </c>
      <c r="Y220" s="16"/>
      <c r="AB220">
        <f t="shared" si="3"/>
        <v>1</v>
      </c>
    </row>
    <row r="221" spans="4:28" x14ac:dyDescent="0.45">
      <c r="D221" s="5">
        <v>1</v>
      </c>
      <c r="E221" s="5" t="s">
        <v>100</v>
      </c>
      <c r="F221" s="6" t="s">
        <v>584</v>
      </c>
      <c r="G221" s="5">
        <v>1</v>
      </c>
      <c r="H221" s="5" t="s">
        <v>363</v>
      </c>
      <c r="I221" s="8" t="s">
        <v>446</v>
      </c>
      <c r="J221" s="9"/>
      <c r="K221" s="9" t="s">
        <v>481</v>
      </c>
      <c r="L221" s="8" t="s">
        <v>646</v>
      </c>
      <c r="M221" s="8" t="s">
        <v>276</v>
      </c>
      <c r="N221" s="13">
        <v>1</v>
      </c>
      <c r="O221" s="13">
        <v>1</v>
      </c>
      <c r="P221" s="14"/>
      <c r="Q221" s="16"/>
      <c r="R221" s="16"/>
      <c r="S221" s="16"/>
      <c r="T221" s="16"/>
      <c r="U221" s="16"/>
      <c r="V221" s="16"/>
      <c r="W221" s="20" t="e">
        <f>#REF!*V221*N221/1000</f>
        <v>#REF!</v>
      </c>
      <c r="X221" s="20" t="e">
        <f>W221*#REF!</f>
        <v>#REF!</v>
      </c>
      <c r="Y221" s="16"/>
      <c r="AB221">
        <f t="shared" si="3"/>
        <v>1</v>
      </c>
    </row>
    <row r="222" spans="4:28" x14ac:dyDescent="0.45">
      <c r="D222" s="5">
        <v>1</v>
      </c>
      <c r="E222" s="5" t="s">
        <v>100</v>
      </c>
      <c r="F222" s="6" t="s">
        <v>584</v>
      </c>
      <c r="G222" s="5">
        <v>1</v>
      </c>
      <c r="H222" s="5" t="s">
        <v>363</v>
      </c>
      <c r="I222" s="8" t="s">
        <v>633</v>
      </c>
      <c r="J222" s="9"/>
      <c r="K222" s="9" t="s">
        <v>677</v>
      </c>
      <c r="L222" s="8" t="s">
        <v>434</v>
      </c>
      <c r="M222" s="8" t="s">
        <v>276</v>
      </c>
      <c r="N222" s="13">
        <v>5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 t="e">
        <f>#REF!*V222*N222/1000</f>
        <v>#REF!</v>
      </c>
      <c r="X222" s="20" t="e">
        <f>W222*#REF!</f>
        <v>#REF!</v>
      </c>
      <c r="Y222" s="16"/>
      <c r="AB222">
        <f t="shared" si="3"/>
        <v>1</v>
      </c>
    </row>
  </sheetData>
  <autoFilter ref="D10:AE222" xr:uid="{00000000-0009-0000-0000-000004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2" manualBreakCount="2">
    <brk id="138" max="43" man="1"/>
    <brk id="209" max="4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D1:AB14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5" max="5" width="8.796875" style="2" customWidth="1"/>
    <col min="6" max="6" width="8.69921875" style="2" customWidth="1"/>
    <col min="7" max="8" width="8.796875" style="2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5" width="10.3984375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19921875" style="2" customWidth="1"/>
    <col min="24" max="24" width="12.19921875" style="35" customWidth="1"/>
    <col min="25" max="25" width="22.69921875" style="2" customWidth="1"/>
    <col min="26" max="28" width="8.796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1349</v>
      </c>
      <c r="E2" s="10"/>
      <c r="F2" s="10"/>
      <c r="G2" s="10"/>
      <c r="H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  <c r="Z2" s="10"/>
      <c r="AA2" s="10"/>
      <c r="AB2" s="10"/>
    </row>
    <row r="3" spans="4:28" ht="18" customHeight="1" x14ac:dyDescent="0.45">
      <c r="I3"/>
    </row>
    <row r="4" spans="4:28" x14ac:dyDescent="0.45">
      <c r="E4"/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Z4"/>
      <c r="AA4" t="s">
        <v>1242</v>
      </c>
      <c r="AB4" t="s">
        <v>165</v>
      </c>
    </row>
    <row r="5" spans="4:28" x14ac:dyDescent="0.45">
      <c r="E5"/>
      <c r="F5"/>
      <c r="G5"/>
      <c r="H5"/>
      <c r="I5" s="7">
        <f>I1</f>
        <v>0.42099999999999999</v>
      </c>
      <c r="J5"/>
      <c r="L5"/>
      <c r="M5"/>
      <c r="N5" s="1">
        <f>SUM(N11:N145)</f>
        <v>482</v>
      </c>
      <c r="O5" s="1">
        <f>SUM(O11:O145)</f>
        <v>183</v>
      </c>
      <c r="P5" s="1"/>
      <c r="Q5" s="1">
        <f>SUM(Q11:Q145)</f>
        <v>0</v>
      </c>
      <c r="R5" s="1">
        <f>SUM(R11:R145)</f>
        <v>0</v>
      </c>
      <c r="S5" s="1">
        <f>SUM(S11:S145)</f>
        <v>0</v>
      </c>
      <c r="T5"/>
      <c r="U5"/>
      <c r="V5" s="1">
        <f>SUM(V11:V145)</f>
        <v>0</v>
      </c>
      <c r="W5" s="1" t="e">
        <f>SUM(W11:W145)</f>
        <v>#REF!</v>
      </c>
      <c r="X5" s="1">
        <f>SUM(X11:X145)</f>
        <v>0</v>
      </c>
      <c r="Z5"/>
      <c r="AA5"/>
      <c r="AB5"/>
    </row>
    <row r="6" spans="4:28" s="4" customFormat="1" ht="18" customHeight="1" x14ac:dyDescent="0.45"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  <c r="Z6" s="10"/>
      <c r="AA6" s="10"/>
      <c r="AB6" s="10"/>
    </row>
    <row r="7" spans="4:28" x14ac:dyDescent="0.45">
      <c r="D7" s="55" t="s">
        <v>8</v>
      </c>
      <c r="E7" s="62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62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62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62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10</v>
      </c>
      <c r="E11" s="5" t="s">
        <v>597</v>
      </c>
      <c r="F11" s="6" t="s">
        <v>178</v>
      </c>
      <c r="G11" s="5">
        <v>1</v>
      </c>
      <c r="H11" s="5" t="s">
        <v>1032</v>
      </c>
      <c r="I11" s="8" t="s">
        <v>2201</v>
      </c>
      <c r="J11" s="9"/>
      <c r="K11" s="9" t="s">
        <v>141</v>
      </c>
      <c r="L11" s="8" t="s">
        <v>1375</v>
      </c>
      <c r="M11" s="8" t="s">
        <v>72</v>
      </c>
      <c r="N11" s="13">
        <v>6</v>
      </c>
      <c r="O11" s="13">
        <v>2</v>
      </c>
      <c r="P11" s="14"/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 s="2">
        <f t="shared" ref="AB11:AB74" si="0">IF(AA11="外",0,1)</f>
        <v>1</v>
      </c>
    </row>
    <row r="12" spans="4:28" x14ac:dyDescent="0.45">
      <c r="D12" s="5">
        <v>10</v>
      </c>
      <c r="E12" s="5" t="s">
        <v>597</v>
      </c>
      <c r="F12" s="6" t="s">
        <v>178</v>
      </c>
      <c r="G12" s="5">
        <v>1</v>
      </c>
      <c r="H12" s="5" t="s">
        <v>1032</v>
      </c>
      <c r="I12" s="8" t="s">
        <v>2201</v>
      </c>
      <c r="J12" s="9"/>
      <c r="K12" s="9" t="s">
        <v>136</v>
      </c>
      <c r="L12" s="8" t="s">
        <v>188</v>
      </c>
      <c r="M12" s="8" t="s">
        <v>191</v>
      </c>
      <c r="N12" s="13">
        <v>4</v>
      </c>
      <c r="O12" s="13">
        <v>2</v>
      </c>
      <c r="P12" s="14"/>
      <c r="Q12" s="34"/>
      <c r="R12" s="34"/>
      <c r="S12" s="34"/>
      <c r="T12" s="34"/>
      <c r="U12" s="34"/>
      <c r="V12" s="34"/>
      <c r="W12" s="38"/>
      <c r="X12" s="38"/>
      <c r="Y12" s="34"/>
      <c r="AB12" s="2">
        <f t="shared" si="0"/>
        <v>1</v>
      </c>
    </row>
    <row r="13" spans="4:28" x14ac:dyDescent="0.45">
      <c r="D13" s="5">
        <v>10</v>
      </c>
      <c r="E13" s="5" t="s">
        <v>597</v>
      </c>
      <c r="F13" s="6" t="s">
        <v>178</v>
      </c>
      <c r="G13" s="5">
        <v>1</v>
      </c>
      <c r="H13" s="5" t="s">
        <v>1032</v>
      </c>
      <c r="I13" s="8" t="s">
        <v>2201</v>
      </c>
      <c r="J13" s="9"/>
      <c r="K13" s="9" t="s">
        <v>675</v>
      </c>
      <c r="L13" s="8" t="s">
        <v>81</v>
      </c>
      <c r="M13" s="8" t="s">
        <v>191</v>
      </c>
      <c r="N13" s="13">
        <v>2</v>
      </c>
      <c r="O13" s="13">
        <v>1</v>
      </c>
      <c r="P13" s="14"/>
      <c r="Q13" s="34"/>
      <c r="R13" s="34"/>
      <c r="S13" s="34"/>
      <c r="T13" s="34"/>
      <c r="U13" s="34"/>
      <c r="V13" s="34"/>
      <c r="W13" s="38"/>
      <c r="X13" s="38"/>
      <c r="Y13" s="34"/>
      <c r="AB13" s="2">
        <f t="shared" si="0"/>
        <v>1</v>
      </c>
    </row>
    <row r="14" spans="4:28" x14ac:dyDescent="0.45">
      <c r="D14" s="5">
        <v>10</v>
      </c>
      <c r="E14" s="5" t="s">
        <v>597</v>
      </c>
      <c r="F14" s="6" t="s">
        <v>178</v>
      </c>
      <c r="G14" s="5">
        <v>1</v>
      </c>
      <c r="H14" s="5" t="s">
        <v>1032</v>
      </c>
      <c r="I14" s="8" t="s">
        <v>791</v>
      </c>
      <c r="J14" s="9"/>
      <c r="K14" s="9" t="s">
        <v>141</v>
      </c>
      <c r="L14" s="8" t="s">
        <v>188</v>
      </c>
      <c r="M14" s="8" t="s">
        <v>72</v>
      </c>
      <c r="N14" s="13">
        <v>9</v>
      </c>
      <c r="O14" s="13">
        <v>2</v>
      </c>
      <c r="P14" s="14" t="s">
        <v>1671</v>
      </c>
      <c r="Q14" s="34"/>
      <c r="R14" s="34"/>
      <c r="S14" s="34"/>
      <c r="T14" s="34"/>
      <c r="U14" s="34"/>
      <c r="V14" s="34"/>
      <c r="W14" s="38"/>
      <c r="X14" s="38"/>
      <c r="Y14" s="34"/>
      <c r="AA14" s="2" t="s">
        <v>2191</v>
      </c>
      <c r="AB14" s="2">
        <f t="shared" si="0"/>
        <v>0</v>
      </c>
    </row>
    <row r="15" spans="4:28" x14ac:dyDescent="0.45">
      <c r="D15" s="5">
        <v>10</v>
      </c>
      <c r="E15" s="5" t="s">
        <v>597</v>
      </c>
      <c r="F15" s="6" t="s">
        <v>178</v>
      </c>
      <c r="G15" s="5">
        <v>1</v>
      </c>
      <c r="H15" s="5" t="s">
        <v>1032</v>
      </c>
      <c r="I15" s="8" t="s">
        <v>791</v>
      </c>
      <c r="J15" s="9"/>
      <c r="K15" s="9" t="s">
        <v>124</v>
      </c>
      <c r="L15" s="8" t="s">
        <v>81</v>
      </c>
      <c r="M15" s="8" t="s">
        <v>72</v>
      </c>
      <c r="N15" s="13">
        <f>2*0</f>
        <v>0</v>
      </c>
      <c r="O15" s="13">
        <f>1*0</f>
        <v>0</v>
      </c>
      <c r="P15" s="14" t="s">
        <v>1463</v>
      </c>
      <c r="Q15" s="34"/>
      <c r="R15" s="34"/>
      <c r="S15" s="34"/>
      <c r="T15" s="34"/>
      <c r="U15" s="34"/>
      <c r="V15" s="34"/>
      <c r="W15" s="38"/>
      <c r="X15" s="38"/>
      <c r="Y15" s="34"/>
      <c r="AB15" s="2">
        <f t="shared" si="0"/>
        <v>1</v>
      </c>
    </row>
    <row r="16" spans="4:28" x14ac:dyDescent="0.45">
      <c r="D16" s="5">
        <v>10</v>
      </c>
      <c r="E16" s="5" t="s">
        <v>597</v>
      </c>
      <c r="F16" s="6" t="s">
        <v>178</v>
      </c>
      <c r="G16" s="5">
        <v>1</v>
      </c>
      <c r="H16" s="5" t="s">
        <v>1032</v>
      </c>
      <c r="I16" s="8" t="s">
        <v>268</v>
      </c>
      <c r="J16" s="9"/>
      <c r="K16" s="9" t="s">
        <v>604</v>
      </c>
      <c r="L16" s="8" t="s">
        <v>188</v>
      </c>
      <c r="M16" s="8" t="s">
        <v>72</v>
      </c>
      <c r="N16" s="13">
        <v>6</v>
      </c>
      <c r="O16" s="13">
        <v>1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 s="2">
        <f t="shared" si="0"/>
        <v>1</v>
      </c>
    </row>
    <row r="17" spans="4:28" x14ac:dyDescent="0.45">
      <c r="D17" s="5">
        <v>10</v>
      </c>
      <c r="E17" s="5" t="s">
        <v>597</v>
      </c>
      <c r="F17" s="6" t="s">
        <v>178</v>
      </c>
      <c r="G17" s="5">
        <v>1</v>
      </c>
      <c r="H17" s="5" t="s">
        <v>1032</v>
      </c>
      <c r="I17" s="8" t="s">
        <v>764</v>
      </c>
      <c r="J17" s="9"/>
      <c r="K17" s="9" t="s">
        <v>790</v>
      </c>
      <c r="L17" s="8" t="s">
        <v>188</v>
      </c>
      <c r="M17" s="8" t="s">
        <v>326</v>
      </c>
      <c r="N17" s="13">
        <v>2</v>
      </c>
      <c r="O17" s="13">
        <v>1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 s="2">
        <f t="shared" si="0"/>
        <v>1</v>
      </c>
    </row>
    <row r="18" spans="4:28" x14ac:dyDescent="0.45">
      <c r="D18" s="5">
        <v>10</v>
      </c>
      <c r="E18" s="5" t="s">
        <v>597</v>
      </c>
      <c r="F18" s="6" t="s">
        <v>178</v>
      </c>
      <c r="G18" s="5">
        <v>1</v>
      </c>
      <c r="H18" s="5" t="s">
        <v>1032</v>
      </c>
      <c r="I18" s="8" t="s">
        <v>16</v>
      </c>
      <c r="J18" s="9"/>
      <c r="K18" s="9" t="s">
        <v>1371</v>
      </c>
      <c r="L18" s="8" t="s">
        <v>242</v>
      </c>
      <c r="M18" s="8" t="s">
        <v>317</v>
      </c>
      <c r="N18" s="13">
        <v>2</v>
      </c>
      <c r="O18" s="13">
        <v>1</v>
      </c>
      <c r="P18" s="14"/>
      <c r="Q18" s="34"/>
      <c r="R18" s="34"/>
      <c r="S18" s="34"/>
      <c r="T18" s="34"/>
      <c r="U18" s="34"/>
      <c r="V18" s="34"/>
      <c r="W18" s="38"/>
      <c r="X18" s="38"/>
      <c r="Y18" s="34"/>
      <c r="AB18" s="2">
        <f t="shared" si="0"/>
        <v>1</v>
      </c>
    </row>
    <row r="19" spans="4:28" x14ac:dyDescent="0.45">
      <c r="D19" s="5">
        <v>10</v>
      </c>
      <c r="E19" s="5" t="s">
        <v>597</v>
      </c>
      <c r="F19" s="6" t="s">
        <v>178</v>
      </c>
      <c r="G19" s="5">
        <v>1</v>
      </c>
      <c r="H19" s="5" t="s">
        <v>1032</v>
      </c>
      <c r="I19" s="8" t="s">
        <v>16</v>
      </c>
      <c r="J19" s="9"/>
      <c r="K19" s="9" t="s">
        <v>945</v>
      </c>
      <c r="L19" s="8" t="s">
        <v>242</v>
      </c>
      <c r="M19" s="8" t="s">
        <v>1380</v>
      </c>
      <c r="N19" s="13">
        <v>5</v>
      </c>
      <c r="O19" s="13">
        <v>1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 s="2">
        <f t="shared" si="0"/>
        <v>1</v>
      </c>
    </row>
    <row r="20" spans="4:28" x14ac:dyDescent="0.45">
      <c r="D20" s="5">
        <v>10</v>
      </c>
      <c r="E20" s="5" t="s">
        <v>597</v>
      </c>
      <c r="F20" s="6" t="s">
        <v>178</v>
      </c>
      <c r="G20" s="5">
        <v>1</v>
      </c>
      <c r="H20" s="5" t="s">
        <v>1032</v>
      </c>
      <c r="I20" s="8" t="s">
        <v>16</v>
      </c>
      <c r="J20" s="9"/>
      <c r="K20" s="9" t="s">
        <v>1283</v>
      </c>
      <c r="L20" s="8" t="s">
        <v>271</v>
      </c>
      <c r="M20" s="8" t="s">
        <v>326</v>
      </c>
      <c r="N20" s="13">
        <v>2</v>
      </c>
      <c r="O20" s="13">
        <v>1</v>
      </c>
      <c r="P20" s="14" t="s">
        <v>2156</v>
      </c>
      <c r="Q20" s="34"/>
      <c r="R20" s="34"/>
      <c r="S20" s="34"/>
      <c r="T20" s="34"/>
      <c r="U20" s="34"/>
      <c r="V20" s="34"/>
      <c r="W20" s="38"/>
      <c r="X20" s="38"/>
      <c r="Y20" s="34"/>
      <c r="AB20" s="2">
        <f t="shared" si="0"/>
        <v>1</v>
      </c>
    </row>
    <row r="21" spans="4:28" x14ac:dyDescent="0.45">
      <c r="D21" s="5">
        <v>10</v>
      </c>
      <c r="E21" s="5" t="s">
        <v>597</v>
      </c>
      <c r="F21" s="6" t="s">
        <v>178</v>
      </c>
      <c r="G21" s="5">
        <v>1</v>
      </c>
      <c r="H21" s="5" t="s">
        <v>1032</v>
      </c>
      <c r="I21" s="8" t="s">
        <v>168</v>
      </c>
      <c r="J21" s="9"/>
      <c r="K21" s="9" t="s">
        <v>1371</v>
      </c>
      <c r="L21" s="8" t="s">
        <v>242</v>
      </c>
      <c r="M21" s="8" t="s">
        <v>317</v>
      </c>
      <c r="N21" s="13">
        <v>2</v>
      </c>
      <c r="O21" s="13">
        <v>1</v>
      </c>
      <c r="P21" s="14"/>
      <c r="Q21" s="34"/>
      <c r="R21" s="34"/>
      <c r="S21" s="34"/>
      <c r="T21" s="34"/>
      <c r="U21" s="34"/>
      <c r="V21" s="34"/>
      <c r="W21" s="38"/>
      <c r="X21" s="38"/>
      <c r="Y21" s="34"/>
      <c r="AB21" s="2">
        <f t="shared" si="0"/>
        <v>1</v>
      </c>
    </row>
    <row r="22" spans="4:28" x14ac:dyDescent="0.45">
      <c r="D22" s="5">
        <v>10</v>
      </c>
      <c r="E22" s="5" t="s">
        <v>597</v>
      </c>
      <c r="F22" s="6" t="s">
        <v>178</v>
      </c>
      <c r="G22" s="5">
        <v>1</v>
      </c>
      <c r="H22" s="5" t="s">
        <v>1032</v>
      </c>
      <c r="I22" s="8" t="s">
        <v>168</v>
      </c>
      <c r="J22" s="9"/>
      <c r="K22" s="9" t="s">
        <v>945</v>
      </c>
      <c r="L22" s="8" t="s">
        <v>242</v>
      </c>
      <c r="M22" s="8" t="s">
        <v>1380</v>
      </c>
      <c r="N22" s="13">
        <v>2</v>
      </c>
      <c r="O22" s="13">
        <v>1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B22" s="2">
        <f t="shared" si="0"/>
        <v>1</v>
      </c>
    </row>
    <row r="23" spans="4:28" x14ac:dyDescent="0.45">
      <c r="D23" s="5">
        <v>10</v>
      </c>
      <c r="E23" s="5" t="s">
        <v>597</v>
      </c>
      <c r="F23" s="6" t="s">
        <v>178</v>
      </c>
      <c r="G23" s="5">
        <v>1</v>
      </c>
      <c r="H23" s="5" t="s">
        <v>1032</v>
      </c>
      <c r="I23" s="8" t="s">
        <v>168</v>
      </c>
      <c r="J23" s="9"/>
      <c r="K23" s="9" t="s">
        <v>1283</v>
      </c>
      <c r="L23" s="8" t="s">
        <v>271</v>
      </c>
      <c r="M23" s="8" t="s">
        <v>326</v>
      </c>
      <c r="N23" s="13">
        <v>2</v>
      </c>
      <c r="O23" s="13">
        <v>1</v>
      </c>
      <c r="P23" s="14" t="s">
        <v>2156</v>
      </c>
      <c r="Q23" s="34"/>
      <c r="R23" s="34"/>
      <c r="S23" s="34"/>
      <c r="T23" s="34"/>
      <c r="U23" s="34"/>
      <c r="V23" s="34"/>
      <c r="W23" s="38"/>
      <c r="X23" s="38"/>
      <c r="Y23" s="34"/>
      <c r="AB23" s="2">
        <f t="shared" si="0"/>
        <v>1</v>
      </c>
    </row>
    <row r="24" spans="4:28" x14ac:dyDescent="0.45">
      <c r="D24" s="5">
        <v>10</v>
      </c>
      <c r="E24" s="5" t="s">
        <v>597</v>
      </c>
      <c r="F24" s="6" t="s">
        <v>178</v>
      </c>
      <c r="G24" s="5">
        <v>1</v>
      </c>
      <c r="H24" s="5" t="s">
        <v>1032</v>
      </c>
      <c r="I24" s="8" t="s">
        <v>1353</v>
      </c>
      <c r="J24" s="9"/>
      <c r="K24" s="9" t="s">
        <v>141</v>
      </c>
      <c r="L24" s="8" t="s">
        <v>1375</v>
      </c>
      <c r="M24" s="8" t="s">
        <v>72</v>
      </c>
      <c r="N24" s="13">
        <v>6</v>
      </c>
      <c r="O24" s="13">
        <v>2</v>
      </c>
      <c r="P24" s="14"/>
      <c r="Q24" s="34"/>
      <c r="R24" s="34"/>
      <c r="S24" s="34"/>
      <c r="T24" s="34"/>
      <c r="U24" s="34"/>
      <c r="V24" s="34"/>
      <c r="W24" s="38"/>
      <c r="X24" s="38"/>
      <c r="Y24" s="34"/>
      <c r="AB24" s="2">
        <f t="shared" si="0"/>
        <v>1</v>
      </c>
    </row>
    <row r="25" spans="4:28" x14ac:dyDescent="0.45">
      <c r="D25" s="5">
        <v>10</v>
      </c>
      <c r="E25" s="5" t="s">
        <v>597</v>
      </c>
      <c r="F25" s="6" t="s">
        <v>178</v>
      </c>
      <c r="G25" s="5">
        <v>1</v>
      </c>
      <c r="H25" s="5" t="s">
        <v>1032</v>
      </c>
      <c r="I25" s="8" t="s">
        <v>1353</v>
      </c>
      <c r="J25" s="9"/>
      <c r="K25" s="9" t="s">
        <v>136</v>
      </c>
      <c r="L25" s="8" t="s">
        <v>1376</v>
      </c>
      <c r="M25" s="8" t="s">
        <v>191</v>
      </c>
      <c r="N25" s="13">
        <v>4</v>
      </c>
      <c r="O25" s="13">
        <v>2</v>
      </c>
      <c r="P25" s="14"/>
      <c r="Q25" s="34"/>
      <c r="R25" s="34"/>
      <c r="S25" s="34"/>
      <c r="T25" s="34"/>
      <c r="U25" s="34"/>
      <c r="V25" s="34"/>
      <c r="W25" s="38"/>
      <c r="X25" s="38"/>
      <c r="Y25" s="34"/>
      <c r="AB25" s="2">
        <f t="shared" si="0"/>
        <v>1</v>
      </c>
    </row>
    <row r="26" spans="4:28" x14ac:dyDescent="0.45">
      <c r="D26" s="5">
        <v>10</v>
      </c>
      <c r="E26" s="5" t="s">
        <v>597</v>
      </c>
      <c r="F26" s="6" t="s">
        <v>178</v>
      </c>
      <c r="G26" s="5">
        <v>1</v>
      </c>
      <c r="H26" s="5" t="s">
        <v>1032</v>
      </c>
      <c r="I26" s="8" t="s">
        <v>1353</v>
      </c>
      <c r="J26" s="9"/>
      <c r="K26" s="9" t="s">
        <v>675</v>
      </c>
      <c r="L26" s="8" t="s">
        <v>81</v>
      </c>
      <c r="M26" s="8" t="s">
        <v>191</v>
      </c>
      <c r="N26" s="13">
        <v>2</v>
      </c>
      <c r="O26" s="13">
        <v>1</v>
      </c>
      <c r="P26" s="14"/>
      <c r="Q26" s="34"/>
      <c r="R26" s="34"/>
      <c r="S26" s="34"/>
      <c r="T26" s="34"/>
      <c r="U26" s="34"/>
      <c r="V26" s="34"/>
      <c r="W26" s="38"/>
      <c r="X26" s="38"/>
      <c r="Y26" s="34"/>
      <c r="AB26" s="2">
        <f t="shared" si="0"/>
        <v>1</v>
      </c>
    </row>
    <row r="27" spans="4:28" x14ac:dyDescent="0.45">
      <c r="D27" s="5">
        <v>10</v>
      </c>
      <c r="E27" s="5" t="s">
        <v>597</v>
      </c>
      <c r="F27" s="6" t="s">
        <v>178</v>
      </c>
      <c r="G27" s="5">
        <v>1</v>
      </c>
      <c r="H27" s="5" t="s">
        <v>1032</v>
      </c>
      <c r="I27" s="8" t="s">
        <v>391</v>
      </c>
      <c r="J27" s="9"/>
      <c r="K27" s="9" t="s">
        <v>141</v>
      </c>
      <c r="L27" s="8" t="s">
        <v>1375</v>
      </c>
      <c r="M27" s="8" t="s">
        <v>72</v>
      </c>
      <c r="N27" s="13">
        <v>6</v>
      </c>
      <c r="O27" s="13">
        <v>2</v>
      </c>
      <c r="P27" s="14"/>
      <c r="Q27" s="34"/>
      <c r="R27" s="34"/>
      <c r="S27" s="34"/>
      <c r="T27" s="34"/>
      <c r="U27" s="34"/>
      <c r="V27" s="34"/>
      <c r="W27" s="38"/>
      <c r="X27" s="38"/>
      <c r="Y27" s="34"/>
      <c r="AB27" s="2">
        <f t="shared" si="0"/>
        <v>1</v>
      </c>
    </row>
    <row r="28" spans="4:28" x14ac:dyDescent="0.45">
      <c r="D28" s="5">
        <v>10</v>
      </c>
      <c r="E28" s="5" t="s">
        <v>597</v>
      </c>
      <c r="F28" s="6" t="s">
        <v>178</v>
      </c>
      <c r="G28" s="5">
        <v>1</v>
      </c>
      <c r="H28" s="5" t="s">
        <v>1032</v>
      </c>
      <c r="I28" s="8" t="s">
        <v>391</v>
      </c>
      <c r="J28" s="9"/>
      <c r="K28" s="9" t="s">
        <v>136</v>
      </c>
      <c r="L28" s="8" t="s">
        <v>1376</v>
      </c>
      <c r="M28" s="8" t="s">
        <v>191</v>
      </c>
      <c r="N28" s="13">
        <v>4</v>
      </c>
      <c r="O28" s="13">
        <v>2</v>
      </c>
      <c r="P28" s="14"/>
      <c r="Q28" s="34"/>
      <c r="R28" s="34"/>
      <c r="S28" s="34"/>
      <c r="T28" s="34"/>
      <c r="U28" s="34"/>
      <c r="V28" s="34"/>
      <c r="W28" s="38"/>
      <c r="X28" s="38"/>
      <c r="Y28" s="34"/>
      <c r="AB28" s="2">
        <f t="shared" si="0"/>
        <v>1</v>
      </c>
    </row>
    <row r="29" spans="4:28" x14ac:dyDescent="0.45">
      <c r="D29" s="5">
        <v>10</v>
      </c>
      <c r="E29" s="5" t="s">
        <v>597</v>
      </c>
      <c r="F29" s="6" t="s">
        <v>178</v>
      </c>
      <c r="G29" s="5">
        <v>1</v>
      </c>
      <c r="H29" s="5" t="s">
        <v>1032</v>
      </c>
      <c r="I29" s="8" t="s">
        <v>391</v>
      </c>
      <c r="J29" s="9"/>
      <c r="K29" s="9" t="s">
        <v>675</v>
      </c>
      <c r="L29" s="8" t="s">
        <v>81</v>
      </c>
      <c r="M29" s="8" t="s">
        <v>191</v>
      </c>
      <c r="N29" s="13">
        <v>2</v>
      </c>
      <c r="O29" s="13">
        <v>1</v>
      </c>
      <c r="P29" s="14"/>
      <c r="Q29" s="34"/>
      <c r="R29" s="34"/>
      <c r="S29" s="34"/>
      <c r="T29" s="34"/>
      <c r="U29" s="34"/>
      <c r="V29" s="34"/>
      <c r="W29" s="38"/>
      <c r="X29" s="38"/>
      <c r="Y29" s="34"/>
      <c r="AB29" s="2">
        <f t="shared" si="0"/>
        <v>1</v>
      </c>
    </row>
    <row r="30" spans="4:28" x14ac:dyDescent="0.45">
      <c r="D30" s="5">
        <v>10</v>
      </c>
      <c r="E30" s="5" t="s">
        <v>597</v>
      </c>
      <c r="F30" s="6" t="s">
        <v>178</v>
      </c>
      <c r="G30" s="5">
        <v>1</v>
      </c>
      <c r="H30" s="5" t="s">
        <v>1032</v>
      </c>
      <c r="I30" s="8" t="s">
        <v>305</v>
      </c>
      <c r="J30" s="9"/>
      <c r="K30" s="9" t="s">
        <v>141</v>
      </c>
      <c r="L30" s="8" t="s">
        <v>1376</v>
      </c>
      <c r="M30" s="8" t="s">
        <v>72</v>
      </c>
      <c r="N30" s="13">
        <v>6</v>
      </c>
      <c r="O30" s="13">
        <v>2</v>
      </c>
      <c r="P30" s="14" t="s">
        <v>1671</v>
      </c>
      <c r="Q30" s="34"/>
      <c r="R30" s="34"/>
      <c r="S30" s="34"/>
      <c r="T30" s="34"/>
      <c r="U30" s="34"/>
      <c r="V30" s="34"/>
      <c r="W30" s="38"/>
      <c r="X30" s="38"/>
      <c r="Y30" s="34"/>
      <c r="AA30" s="2" t="s">
        <v>2191</v>
      </c>
      <c r="AB30" s="2">
        <f t="shared" si="0"/>
        <v>0</v>
      </c>
    </row>
    <row r="31" spans="4:28" x14ac:dyDescent="0.45">
      <c r="D31" s="5">
        <v>10</v>
      </c>
      <c r="E31" s="5" t="s">
        <v>597</v>
      </c>
      <c r="F31" s="6" t="s">
        <v>178</v>
      </c>
      <c r="G31" s="5">
        <v>1</v>
      </c>
      <c r="H31" s="5" t="s">
        <v>1032</v>
      </c>
      <c r="I31" s="8" t="s">
        <v>305</v>
      </c>
      <c r="J31" s="9"/>
      <c r="K31" s="9" t="s">
        <v>124</v>
      </c>
      <c r="L31" s="8" t="s">
        <v>81</v>
      </c>
      <c r="M31" s="8" t="s">
        <v>72</v>
      </c>
      <c r="N31" s="13">
        <v>2</v>
      </c>
      <c r="O31" s="13">
        <v>1</v>
      </c>
      <c r="P31" s="14" t="s">
        <v>1671</v>
      </c>
      <c r="Q31" s="34"/>
      <c r="R31" s="34"/>
      <c r="S31" s="34"/>
      <c r="T31" s="34"/>
      <c r="U31" s="34"/>
      <c r="V31" s="34"/>
      <c r="W31" s="38"/>
      <c r="X31" s="38"/>
      <c r="Y31" s="34"/>
      <c r="AA31" s="2" t="s">
        <v>2191</v>
      </c>
      <c r="AB31" s="2">
        <f t="shared" si="0"/>
        <v>0</v>
      </c>
    </row>
    <row r="32" spans="4:28" x14ac:dyDescent="0.45">
      <c r="D32" s="5">
        <v>10</v>
      </c>
      <c r="E32" s="5" t="s">
        <v>597</v>
      </c>
      <c r="F32" s="6" t="s">
        <v>178</v>
      </c>
      <c r="G32" s="5">
        <v>1</v>
      </c>
      <c r="H32" s="5" t="s">
        <v>781</v>
      </c>
      <c r="I32" s="8" t="s">
        <v>351</v>
      </c>
      <c r="J32" s="9"/>
      <c r="K32" s="9" t="s">
        <v>141</v>
      </c>
      <c r="L32" s="8" t="s">
        <v>1376</v>
      </c>
      <c r="M32" s="8" t="s">
        <v>72</v>
      </c>
      <c r="N32" s="13">
        <v>6</v>
      </c>
      <c r="O32" s="13">
        <v>2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 s="2">
        <f t="shared" si="0"/>
        <v>1</v>
      </c>
    </row>
    <row r="33" spans="4:28" x14ac:dyDescent="0.45">
      <c r="D33" s="5">
        <v>10</v>
      </c>
      <c r="E33" s="5" t="s">
        <v>597</v>
      </c>
      <c r="F33" s="6" t="s">
        <v>178</v>
      </c>
      <c r="G33" s="5">
        <v>1</v>
      </c>
      <c r="H33" s="5" t="s">
        <v>781</v>
      </c>
      <c r="I33" s="8" t="s">
        <v>351</v>
      </c>
      <c r="J33" s="9"/>
      <c r="K33" s="9" t="s">
        <v>124</v>
      </c>
      <c r="L33" s="8" t="s">
        <v>81</v>
      </c>
      <c r="M33" s="8" t="s">
        <v>72</v>
      </c>
      <c r="N33" s="13">
        <v>2</v>
      </c>
      <c r="O33" s="13">
        <v>1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 s="2">
        <f t="shared" si="0"/>
        <v>1</v>
      </c>
    </row>
    <row r="34" spans="4:28" x14ac:dyDescent="0.45">
      <c r="D34" s="5">
        <v>10</v>
      </c>
      <c r="E34" s="5" t="s">
        <v>597</v>
      </c>
      <c r="F34" s="6" t="s">
        <v>178</v>
      </c>
      <c r="G34" s="5">
        <v>1</v>
      </c>
      <c r="H34" s="5" t="s">
        <v>781</v>
      </c>
      <c r="I34" s="8" t="s">
        <v>1355</v>
      </c>
      <c r="J34" s="9"/>
      <c r="K34" s="9" t="s">
        <v>1372</v>
      </c>
      <c r="L34" s="8" t="s">
        <v>139</v>
      </c>
      <c r="M34" s="8" t="s">
        <v>72</v>
      </c>
      <c r="N34" s="13">
        <v>6</v>
      </c>
      <c r="O34" s="13">
        <v>2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 s="2">
        <f t="shared" si="0"/>
        <v>1</v>
      </c>
    </row>
    <row r="35" spans="4:28" x14ac:dyDescent="0.45">
      <c r="D35" s="5">
        <v>10</v>
      </c>
      <c r="E35" s="5" t="s">
        <v>597</v>
      </c>
      <c r="F35" s="6" t="s">
        <v>178</v>
      </c>
      <c r="G35" s="5">
        <v>1</v>
      </c>
      <c r="H35" s="5" t="s">
        <v>781</v>
      </c>
      <c r="I35" s="8" t="s">
        <v>603</v>
      </c>
      <c r="J35" s="9"/>
      <c r="K35" s="9" t="s">
        <v>141</v>
      </c>
      <c r="L35" s="8" t="s">
        <v>1376</v>
      </c>
      <c r="M35" s="8" t="s">
        <v>72</v>
      </c>
      <c r="N35" s="13">
        <v>2</v>
      </c>
      <c r="O35" s="13">
        <v>2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 s="2">
        <f t="shared" si="0"/>
        <v>1</v>
      </c>
    </row>
    <row r="36" spans="4:28" x14ac:dyDescent="0.45">
      <c r="D36" s="5">
        <v>10</v>
      </c>
      <c r="E36" s="5" t="s">
        <v>597</v>
      </c>
      <c r="F36" s="6" t="s">
        <v>178</v>
      </c>
      <c r="G36" s="5">
        <v>1</v>
      </c>
      <c r="H36" s="5" t="s">
        <v>781</v>
      </c>
      <c r="I36" s="8" t="s">
        <v>52</v>
      </c>
      <c r="J36" s="9"/>
      <c r="K36" s="9" t="s">
        <v>141</v>
      </c>
      <c r="L36" s="8" t="s">
        <v>1376</v>
      </c>
      <c r="M36" s="8" t="s">
        <v>72</v>
      </c>
      <c r="N36" s="13">
        <v>1</v>
      </c>
      <c r="O36" s="13">
        <v>2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 s="2">
        <f t="shared" si="0"/>
        <v>1</v>
      </c>
    </row>
    <row r="37" spans="4:28" x14ac:dyDescent="0.45">
      <c r="D37" s="5">
        <v>10</v>
      </c>
      <c r="E37" s="5" t="s">
        <v>597</v>
      </c>
      <c r="F37" s="6" t="s">
        <v>178</v>
      </c>
      <c r="G37" s="5">
        <v>1</v>
      </c>
      <c r="H37" s="5" t="s">
        <v>781</v>
      </c>
      <c r="I37" s="8" t="s">
        <v>52</v>
      </c>
      <c r="J37" s="9"/>
      <c r="K37" s="9" t="s">
        <v>124</v>
      </c>
      <c r="L37" s="8" t="s">
        <v>1376</v>
      </c>
      <c r="M37" s="8" t="s">
        <v>72</v>
      </c>
      <c r="N37" s="13">
        <v>1</v>
      </c>
      <c r="O37" s="13">
        <v>1</v>
      </c>
      <c r="P37" s="14"/>
      <c r="Q37" s="34"/>
      <c r="R37" s="34"/>
      <c r="S37" s="34"/>
      <c r="T37" s="34"/>
      <c r="U37" s="34"/>
      <c r="V37" s="34"/>
      <c r="W37" s="38"/>
      <c r="X37" s="38"/>
      <c r="Y37" s="34"/>
      <c r="AB37" s="2">
        <f t="shared" si="0"/>
        <v>1</v>
      </c>
    </row>
    <row r="38" spans="4:28" x14ac:dyDescent="0.45">
      <c r="D38" s="5">
        <v>10</v>
      </c>
      <c r="E38" s="5" t="s">
        <v>597</v>
      </c>
      <c r="F38" s="6" t="s">
        <v>178</v>
      </c>
      <c r="G38" s="5">
        <v>1</v>
      </c>
      <c r="H38" s="5" t="s">
        <v>781</v>
      </c>
      <c r="I38" s="8" t="s">
        <v>52</v>
      </c>
      <c r="J38" s="9"/>
      <c r="K38" s="9" t="s">
        <v>790</v>
      </c>
      <c r="L38" s="8" t="s">
        <v>1377</v>
      </c>
      <c r="M38" s="8" t="s">
        <v>7</v>
      </c>
      <c r="N38" s="13">
        <v>1</v>
      </c>
      <c r="O38" s="13">
        <v>1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 s="2">
        <f t="shared" si="0"/>
        <v>1</v>
      </c>
    </row>
    <row r="39" spans="4:28" x14ac:dyDescent="0.45">
      <c r="D39" s="5">
        <v>10</v>
      </c>
      <c r="E39" s="5" t="s">
        <v>597</v>
      </c>
      <c r="F39" s="6" t="s">
        <v>178</v>
      </c>
      <c r="G39" s="5">
        <v>1</v>
      </c>
      <c r="H39" s="5" t="s">
        <v>781</v>
      </c>
      <c r="I39" s="8" t="s">
        <v>1357</v>
      </c>
      <c r="J39" s="9"/>
      <c r="K39" s="9" t="s">
        <v>124</v>
      </c>
      <c r="L39" s="8" t="s">
        <v>1376</v>
      </c>
      <c r="M39" s="8" t="s">
        <v>72</v>
      </c>
      <c r="N39" s="13">
        <v>2</v>
      </c>
      <c r="O39" s="13">
        <v>1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 s="2">
        <f t="shared" si="0"/>
        <v>1</v>
      </c>
    </row>
    <row r="40" spans="4:28" x14ac:dyDescent="0.45">
      <c r="D40" s="5">
        <v>10</v>
      </c>
      <c r="E40" s="5" t="s">
        <v>597</v>
      </c>
      <c r="F40" s="6" t="s">
        <v>178</v>
      </c>
      <c r="G40" s="5">
        <v>1</v>
      </c>
      <c r="H40" s="5" t="s">
        <v>781</v>
      </c>
      <c r="I40" s="8" t="s">
        <v>1330</v>
      </c>
      <c r="J40" s="9"/>
      <c r="K40" s="9" t="s">
        <v>141</v>
      </c>
      <c r="L40" s="8" t="s">
        <v>1376</v>
      </c>
      <c r="M40" s="8" t="s">
        <v>72</v>
      </c>
      <c r="N40" s="13">
        <v>1</v>
      </c>
      <c r="O40" s="13">
        <v>2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 s="2">
        <f t="shared" si="0"/>
        <v>1</v>
      </c>
    </row>
    <row r="41" spans="4:28" x14ac:dyDescent="0.45">
      <c r="D41" s="5">
        <v>10</v>
      </c>
      <c r="E41" s="5" t="s">
        <v>597</v>
      </c>
      <c r="F41" s="6" t="s">
        <v>178</v>
      </c>
      <c r="G41" s="5">
        <v>1</v>
      </c>
      <c r="H41" s="5" t="s">
        <v>781</v>
      </c>
      <c r="I41" s="8" t="s">
        <v>666</v>
      </c>
      <c r="J41" s="9"/>
      <c r="K41" s="9" t="s">
        <v>604</v>
      </c>
      <c r="L41" s="8" t="s">
        <v>1376</v>
      </c>
      <c r="M41" s="8" t="s">
        <v>72</v>
      </c>
      <c r="N41" s="13">
        <v>6</v>
      </c>
      <c r="O41" s="13">
        <v>1</v>
      </c>
      <c r="P41" s="14"/>
      <c r="Q41" s="34"/>
      <c r="R41" s="34"/>
      <c r="S41" s="34"/>
      <c r="T41" s="34"/>
      <c r="U41" s="34"/>
      <c r="V41" s="34"/>
      <c r="W41" s="38"/>
      <c r="X41" s="38"/>
      <c r="Y41" s="34"/>
      <c r="AB41" s="2">
        <f t="shared" si="0"/>
        <v>1</v>
      </c>
    </row>
    <row r="42" spans="4:28" x14ac:dyDescent="0.45">
      <c r="D42" s="5">
        <v>10</v>
      </c>
      <c r="E42" s="5" t="s">
        <v>597</v>
      </c>
      <c r="F42" s="6" t="s">
        <v>178</v>
      </c>
      <c r="G42" s="5">
        <v>1</v>
      </c>
      <c r="H42" s="5" t="s">
        <v>781</v>
      </c>
      <c r="I42" s="8" t="s">
        <v>573</v>
      </c>
      <c r="J42" s="9"/>
      <c r="K42" s="9" t="s">
        <v>1371</v>
      </c>
      <c r="L42" s="8" t="s">
        <v>242</v>
      </c>
      <c r="M42" s="8" t="s">
        <v>317</v>
      </c>
      <c r="N42" s="13">
        <v>2</v>
      </c>
      <c r="O42" s="13">
        <v>1</v>
      </c>
      <c r="P42" s="14"/>
      <c r="Q42" s="34"/>
      <c r="R42" s="34"/>
      <c r="S42" s="34"/>
      <c r="T42" s="34"/>
      <c r="U42" s="34"/>
      <c r="V42" s="34"/>
      <c r="W42" s="38"/>
      <c r="X42" s="38"/>
      <c r="Y42" s="34"/>
      <c r="AB42" s="2">
        <f t="shared" si="0"/>
        <v>1</v>
      </c>
    </row>
    <row r="43" spans="4:28" x14ac:dyDescent="0.45">
      <c r="D43" s="5">
        <v>10</v>
      </c>
      <c r="E43" s="5" t="s">
        <v>597</v>
      </c>
      <c r="F43" s="6" t="s">
        <v>178</v>
      </c>
      <c r="G43" s="5">
        <v>1</v>
      </c>
      <c r="H43" s="5" t="s">
        <v>781</v>
      </c>
      <c r="I43" s="8" t="s">
        <v>573</v>
      </c>
      <c r="J43" s="9"/>
      <c r="K43" s="9" t="s">
        <v>945</v>
      </c>
      <c r="L43" s="8" t="s">
        <v>242</v>
      </c>
      <c r="M43" s="8" t="s">
        <v>1380</v>
      </c>
      <c r="N43" s="13">
        <v>3</v>
      </c>
      <c r="O43" s="13">
        <v>1</v>
      </c>
      <c r="P43" s="14"/>
      <c r="Q43" s="34"/>
      <c r="R43" s="34"/>
      <c r="S43" s="34"/>
      <c r="T43" s="34"/>
      <c r="U43" s="34"/>
      <c r="V43" s="34"/>
      <c r="W43" s="38"/>
      <c r="X43" s="38"/>
      <c r="Y43" s="34"/>
      <c r="AB43" s="2">
        <f t="shared" si="0"/>
        <v>1</v>
      </c>
    </row>
    <row r="44" spans="4:28" x14ac:dyDescent="0.45">
      <c r="D44" s="5">
        <v>10</v>
      </c>
      <c r="E44" s="5" t="s">
        <v>597</v>
      </c>
      <c r="F44" s="6" t="s">
        <v>178</v>
      </c>
      <c r="G44" s="5">
        <v>1</v>
      </c>
      <c r="H44" s="5" t="s">
        <v>781</v>
      </c>
      <c r="I44" s="8" t="s">
        <v>573</v>
      </c>
      <c r="J44" s="9"/>
      <c r="K44" s="9" t="s">
        <v>1283</v>
      </c>
      <c r="L44" s="8" t="s">
        <v>271</v>
      </c>
      <c r="M44" s="8" t="s">
        <v>326</v>
      </c>
      <c r="N44" s="13">
        <v>2</v>
      </c>
      <c r="O44" s="13">
        <v>1</v>
      </c>
      <c r="P44" s="14" t="s">
        <v>2156</v>
      </c>
      <c r="Q44" s="34"/>
      <c r="R44" s="34"/>
      <c r="S44" s="34"/>
      <c r="T44" s="34"/>
      <c r="U44" s="34"/>
      <c r="V44" s="34"/>
      <c r="W44" s="38"/>
      <c r="X44" s="38"/>
      <c r="Y44" s="34"/>
      <c r="AB44" s="2">
        <f t="shared" si="0"/>
        <v>1</v>
      </c>
    </row>
    <row r="45" spans="4:28" x14ac:dyDescent="0.45">
      <c r="D45" s="5">
        <v>10</v>
      </c>
      <c r="E45" s="5" t="s">
        <v>597</v>
      </c>
      <c r="F45" s="6" t="s">
        <v>178</v>
      </c>
      <c r="G45" s="5">
        <v>1</v>
      </c>
      <c r="H45" s="5" t="s">
        <v>781</v>
      </c>
      <c r="I45" s="8" t="s">
        <v>1358</v>
      </c>
      <c r="J45" s="9"/>
      <c r="K45" s="9" t="s">
        <v>1371</v>
      </c>
      <c r="L45" s="8" t="s">
        <v>242</v>
      </c>
      <c r="M45" s="8" t="s">
        <v>317</v>
      </c>
      <c r="N45" s="13">
        <v>2</v>
      </c>
      <c r="O45" s="13">
        <v>1</v>
      </c>
      <c r="P45" s="14"/>
      <c r="Q45" s="34"/>
      <c r="R45" s="34"/>
      <c r="S45" s="34"/>
      <c r="T45" s="34"/>
      <c r="U45" s="34"/>
      <c r="V45" s="34"/>
      <c r="W45" s="38"/>
      <c r="X45" s="38"/>
      <c r="Y45" s="34"/>
      <c r="AB45" s="2">
        <f t="shared" si="0"/>
        <v>1</v>
      </c>
    </row>
    <row r="46" spans="4:28" x14ac:dyDescent="0.45">
      <c r="D46" s="5">
        <v>10</v>
      </c>
      <c r="E46" s="5" t="s">
        <v>597</v>
      </c>
      <c r="F46" s="6" t="s">
        <v>178</v>
      </c>
      <c r="G46" s="5">
        <v>1</v>
      </c>
      <c r="H46" s="5" t="s">
        <v>781</v>
      </c>
      <c r="I46" s="8" t="s">
        <v>1358</v>
      </c>
      <c r="J46" s="9"/>
      <c r="K46" s="9" t="s">
        <v>945</v>
      </c>
      <c r="L46" s="8" t="s">
        <v>242</v>
      </c>
      <c r="M46" s="8" t="s">
        <v>1380</v>
      </c>
      <c r="N46" s="13">
        <v>1</v>
      </c>
      <c r="O46" s="13">
        <v>1</v>
      </c>
      <c r="P46" s="14"/>
      <c r="Q46" s="34"/>
      <c r="R46" s="34"/>
      <c r="S46" s="34"/>
      <c r="T46" s="34"/>
      <c r="U46" s="34"/>
      <c r="V46" s="34"/>
      <c r="W46" s="38"/>
      <c r="X46" s="38"/>
      <c r="Y46" s="34"/>
      <c r="AB46" s="2">
        <f t="shared" si="0"/>
        <v>1</v>
      </c>
    </row>
    <row r="47" spans="4:28" x14ac:dyDescent="0.45">
      <c r="D47" s="5">
        <v>10</v>
      </c>
      <c r="E47" s="5" t="s">
        <v>597</v>
      </c>
      <c r="F47" s="6" t="s">
        <v>178</v>
      </c>
      <c r="G47" s="5">
        <v>1</v>
      </c>
      <c r="H47" s="5" t="s">
        <v>781</v>
      </c>
      <c r="I47" s="8" t="s">
        <v>1358</v>
      </c>
      <c r="J47" s="9"/>
      <c r="K47" s="9" t="s">
        <v>1283</v>
      </c>
      <c r="L47" s="8" t="s">
        <v>271</v>
      </c>
      <c r="M47" s="8" t="s">
        <v>326</v>
      </c>
      <c r="N47" s="13">
        <v>1</v>
      </c>
      <c r="O47" s="13">
        <v>1</v>
      </c>
      <c r="P47" s="14" t="s">
        <v>2156</v>
      </c>
      <c r="Q47" s="34"/>
      <c r="R47" s="34"/>
      <c r="S47" s="34"/>
      <c r="T47" s="34"/>
      <c r="U47" s="34"/>
      <c r="V47" s="34"/>
      <c r="W47" s="38"/>
      <c r="X47" s="38"/>
      <c r="Y47" s="34"/>
      <c r="AB47" s="2">
        <f t="shared" si="0"/>
        <v>1</v>
      </c>
    </row>
    <row r="48" spans="4:28" x14ac:dyDescent="0.45">
      <c r="D48" s="5">
        <v>10</v>
      </c>
      <c r="E48" s="5" t="s">
        <v>597</v>
      </c>
      <c r="F48" s="6" t="s">
        <v>178</v>
      </c>
      <c r="G48" s="5">
        <v>1</v>
      </c>
      <c r="H48" s="5" t="s">
        <v>781</v>
      </c>
      <c r="I48" s="8" t="s">
        <v>1063</v>
      </c>
      <c r="J48" s="9"/>
      <c r="K48" s="9" t="s">
        <v>1371</v>
      </c>
      <c r="L48" s="8" t="s">
        <v>242</v>
      </c>
      <c r="M48" s="8" t="s">
        <v>317</v>
      </c>
      <c r="N48" s="13">
        <v>1</v>
      </c>
      <c r="O48" s="13">
        <v>1</v>
      </c>
      <c r="P48" s="14"/>
      <c r="Q48" s="34"/>
      <c r="R48" s="34"/>
      <c r="S48" s="34"/>
      <c r="T48" s="34"/>
      <c r="U48" s="34"/>
      <c r="V48" s="34"/>
      <c r="W48" s="38"/>
      <c r="X48" s="38"/>
      <c r="Y48" s="34"/>
      <c r="AB48" s="2">
        <f t="shared" si="0"/>
        <v>1</v>
      </c>
    </row>
    <row r="49" spans="4:28" x14ac:dyDescent="0.45">
      <c r="D49" s="5">
        <v>10</v>
      </c>
      <c r="E49" s="5" t="s">
        <v>597</v>
      </c>
      <c r="F49" s="6" t="s">
        <v>178</v>
      </c>
      <c r="G49" s="5">
        <v>1</v>
      </c>
      <c r="H49" s="5" t="s">
        <v>781</v>
      </c>
      <c r="I49" s="8" t="s">
        <v>1063</v>
      </c>
      <c r="J49" s="9"/>
      <c r="K49" s="9" t="s">
        <v>1283</v>
      </c>
      <c r="L49" s="8" t="s">
        <v>271</v>
      </c>
      <c r="M49" s="8" t="s">
        <v>326</v>
      </c>
      <c r="N49" s="13">
        <v>1</v>
      </c>
      <c r="O49" s="13">
        <v>1</v>
      </c>
      <c r="P49" s="14" t="s">
        <v>2156</v>
      </c>
      <c r="Q49" s="34"/>
      <c r="R49" s="34"/>
      <c r="S49" s="34"/>
      <c r="T49" s="34"/>
      <c r="U49" s="34"/>
      <c r="V49" s="34"/>
      <c r="W49" s="38"/>
      <c r="X49" s="38"/>
      <c r="Y49" s="34"/>
      <c r="AB49" s="2">
        <f t="shared" si="0"/>
        <v>1</v>
      </c>
    </row>
    <row r="50" spans="4:28" x14ac:dyDescent="0.45">
      <c r="D50" s="5">
        <v>10</v>
      </c>
      <c r="E50" s="5" t="s">
        <v>597</v>
      </c>
      <c r="F50" s="6" t="s">
        <v>178</v>
      </c>
      <c r="G50" s="5">
        <v>1</v>
      </c>
      <c r="H50" s="5" t="s">
        <v>781</v>
      </c>
      <c r="I50" s="8" t="s">
        <v>718</v>
      </c>
      <c r="J50" s="9"/>
      <c r="K50" s="9" t="s">
        <v>945</v>
      </c>
      <c r="L50" s="8" t="s">
        <v>242</v>
      </c>
      <c r="M50" s="8" t="s">
        <v>1380</v>
      </c>
      <c r="N50" s="13">
        <v>1</v>
      </c>
      <c r="O50" s="13">
        <v>1</v>
      </c>
      <c r="P50" s="14"/>
      <c r="Q50" s="34"/>
      <c r="R50" s="34"/>
      <c r="S50" s="34"/>
      <c r="T50" s="34"/>
      <c r="U50" s="34"/>
      <c r="V50" s="34"/>
      <c r="W50" s="38"/>
      <c r="X50" s="38"/>
      <c r="Y50" s="34"/>
      <c r="AB50" s="2">
        <f t="shared" si="0"/>
        <v>1</v>
      </c>
    </row>
    <row r="51" spans="4:28" x14ac:dyDescent="0.45">
      <c r="D51" s="5">
        <v>10</v>
      </c>
      <c r="E51" s="5" t="s">
        <v>597</v>
      </c>
      <c r="F51" s="6" t="s">
        <v>178</v>
      </c>
      <c r="G51" s="5">
        <v>1</v>
      </c>
      <c r="H51" s="5" t="s">
        <v>781</v>
      </c>
      <c r="I51" s="8" t="s">
        <v>1359</v>
      </c>
      <c r="J51" s="9"/>
      <c r="K51" s="9" t="s">
        <v>790</v>
      </c>
      <c r="L51" s="8" t="s">
        <v>188</v>
      </c>
      <c r="M51" s="8" t="s">
        <v>326</v>
      </c>
      <c r="N51" s="13">
        <v>2</v>
      </c>
      <c r="O51" s="13">
        <v>1</v>
      </c>
      <c r="P51" s="14"/>
      <c r="Q51" s="34"/>
      <c r="R51" s="34"/>
      <c r="S51" s="34"/>
      <c r="T51" s="34"/>
      <c r="U51" s="34"/>
      <c r="V51" s="34"/>
      <c r="W51" s="38"/>
      <c r="X51" s="38"/>
      <c r="Y51" s="34"/>
      <c r="AB51" s="2">
        <f t="shared" si="0"/>
        <v>1</v>
      </c>
    </row>
    <row r="52" spans="4:28" x14ac:dyDescent="0.45">
      <c r="D52" s="5">
        <v>10</v>
      </c>
      <c r="E52" s="5" t="s">
        <v>597</v>
      </c>
      <c r="F52" s="6" t="s">
        <v>178</v>
      </c>
      <c r="G52" s="5">
        <v>1</v>
      </c>
      <c r="H52" s="5" t="s">
        <v>781</v>
      </c>
      <c r="I52" s="8" t="s">
        <v>842</v>
      </c>
      <c r="J52" s="9"/>
      <c r="K52" s="9" t="s">
        <v>1374</v>
      </c>
      <c r="L52" s="8" t="s">
        <v>1376</v>
      </c>
      <c r="M52" s="8" t="s">
        <v>72</v>
      </c>
      <c r="N52" s="13">
        <v>2</v>
      </c>
      <c r="O52" s="13">
        <v>1</v>
      </c>
      <c r="P52" s="14"/>
      <c r="Q52" s="34"/>
      <c r="R52" s="34"/>
      <c r="S52" s="34"/>
      <c r="T52" s="34"/>
      <c r="U52" s="34"/>
      <c r="V52" s="34"/>
      <c r="W52" s="38"/>
      <c r="X52" s="38"/>
      <c r="Y52" s="34"/>
      <c r="AB52" s="2">
        <f t="shared" si="0"/>
        <v>1</v>
      </c>
    </row>
    <row r="53" spans="4:28" x14ac:dyDescent="0.45">
      <c r="D53" s="5">
        <v>10</v>
      </c>
      <c r="E53" s="5" t="s">
        <v>597</v>
      </c>
      <c r="F53" s="6" t="s">
        <v>178</v>
      </c>
      <c r="G53" s="5">
        <v>1</v>
      </c>
      <c r="H53" s="5" t="s">
        <v>781</v>
      </c>
      <c r="I53" s="8" t="s">
        <v>842</v>
      </c>
      <c r="J53" s="9"/>
      <c r="K53" s="9" t="s">
        <v>790</v>
      </c>
      <c r="L53" s="8" t="s">
        <v>1376</v>
      </c>
      <c r="M53" s="8" t="s">
        <v>326</v>
      </c>
      <c r="N53" s="13">
        <v>1</v>
      </c>
      <c r="O53" s="13">
        <v>1</v>
      </c>
      <c r="P53" s="14"/>
      <c r="Q53" s="34"/>
      <c r="R53" s="34"/>
      <c r="S53" s="34"/>
      <c r="T53" s="34"/>
      <c r="U53" s="34"/>
      <c r="V53" s="34"/>
      <c r="W53" s="38"/>
      <c r="X53" s="38"/>
      <c r="Y53" s="34"/>
      <c r="AB53" s="2">
        <f t="shared" si="0"/>
        <v>1</v>
      </c>
    </row>
    <row r="54" spans="4:28" x14ac:dyDescent="0.45">
      <c r="D54" s="5">
        <v>10</v>
      </c>
      <c r="E54" s="5" t="s">
        <v>597</v>
      </c>
      <c r="F54" s="6" t="s">
        <v>178</v>
      </c>
      <c r="G54" s="5">
        <v>1</v>
      </c>
      <c r="H54" s="5" t="s">
        <v>781</v>
      </c>
      <c r="I54" s="8" t="s">
        <v>337</v>
      </c>
      <c r="J54" s="9"/>
      <c r="K54" s="9" t="s">
        <v>141</v>
      </c>
      <c r="L54" s="8" t="s">
        <v>1376</v>
      </c>
      <c r="M54" s="8" t="s">
        <v>72</v>
      </c>
      <c r="N54" s="13">
        <v>10</v>
      </c>
      <c r="O54" s="13">
        <v>2</v>
      </c>
      <c r="P54" s="14"/>
      <c r="Q54" s="34"/>
      <c r="R54" s="34"/>
      <c r="S54" s="34"/>
      <c r="T54" s="34"/>
      <c r="U54" s="34"/>
      <c r="V54" s="34"/>
      <c r="W54" s="38"/>
      <c r="X54" s="38"/>
      <c r="Y54" s="34"/>
      <c r="AB54" s="2">
        <f t="shared" si="0"/>
        <v>1</v>
      </c>
    </row>
    <row r="55" spans="4:28" x14ac:dyDescent="0.45">
      <c r="D55" s="5">
        <v>10</v>
      </c>
      <c r="E55" s="5" t="s">
        <v>597</v>
      </c>
      <c r="F55" s="6" t="s">
        <v>178</v>
      </c>
      <c r="G55" s="5">
        <v>1</v>
      </c>
      <c r="H55" s="5" t="s">
        <v>781</v>
      </c>
      <c r="I55" s="8" t="s">
        <v>337</v>
      </c>
      <c r="J55" s="9"/>
      <c r="K55" s="9" t="s">
        <v>141</v>
      </c>
      <c r="L55" s="8" t="s">
        <v>1376</v>
      </c>
      <c r="M55" s="8" t="s">
        <v>72</v>
      </c>
      <c r="N55" s="13">
        <v>2</v>
      </c>
      <c r="O55" s="13">
        <v>2</v>
      </c>
      <c r="P55" s="14" t="s">
        <v>1671</v>
      </c>
      <c r="Q55" s="34"/>
      <c r="R55" s="34"/>
      <c r="S55" s="34"/>
      <c r="T55" s="34"/>
      <c r="U55" s="34"/>
      <c r="V55" s="34"/>
      <c r="W55" s="38"/>
      <c r="X55" s="38"/>
      <c r="Y55" s="34"/>
      <c r="AA55" s="2" t="s">
        <v>2191</v>
      </c>
      <c r="AB55" s="2">
        <f t="shared" si="0"/>
        <v>0</v>
      </c>
    </row>
    <row r="56" spans="4:28" x14ac:dyDescent="0.45">
      <c r="D56" s="5">
        <v>10</v>
      </c>
      <c r="E56" s="5" t="s">
        <v>597</v>
      </c>
      <c r="F56" s="6" t="s">
        <v>178</v>
      </c>
      <c r="G56" s="5">
        <v>1</v>
      </c>
      <c r="H56" s="5" t="s">
        <v>781</v>
      </c>
      <c r="I56" s="8" t="s">
        <v>337</v>
      </c>
      <c r="J56" s="9"/>
      <c r="K56" s="9" t="s">
        <v>124</v>
      </c>
      <c r="L56" s="8" t="s">
        <v>81</v>
      </c>
      <c r="M56" s="8" t="s">
        <v>191</v>
      </c>
      <c r="N56" s="13">
        <v>1</v>
      </c>
      <c r="O56" s="13">
        <v>1</v>
      </c>
      <c r="P56" s="14"/>
      <c r="Q56" s="34"/>
      <c r="R56" s="34"/>
      <c r="S56" s="34"/>
      <c r="T56" s="34"/>
      <c r="U56" s="34"/>
      <c r="V56" s="34"/>
      <c r="W56" s="38"/>
      <c r="X56" s="38"/>
      <c r="Y56" s="34"/>
      <c r="AB56" s="2">
        <f t="shared" si="0"/>
        <v>1</v>
      </c>
    </row>
    <row r="57" spans="4:28" x14ac:dyDescent="0.45">
      <c r="D57" s="5">
        <v>10</v>
      </c>
      <c r="E57" s="5" t="s">
        <v>597</v>
      </c>
      <c r="F57" s="6" t="s">
        <v>178</v>
      </c>
      <c r="G57" s="5">
        <v>1</v>
      </c>
      <c r="H57" s="5" t="s">
        <v>96</v>
      </c>
      <c r="I57" s="8" t="s">
        <v>277</v>
      </c>
      <c r="J57" s="9"/>
      <c r="K57" s="9" t="s">
        <v>790</v>
      </c>
      <c r="L57" s="8" t="s">
        <v>1376</v>
      </c>
      <c r="M57" s="8" t="s">
        <v>326</v>
      </c>
      <c r="N57" s="13">
        <v>8</v>
      </c>
      <c r="O57" s="13">
        <v>1</v>
      </c>
      <c r="P57" s="14"/>
      <c r="Q57" s="34"/>
      <c r="R57" s="34"/>
      <c r="S57" s="34"/>
      <c r="T57" s="34"/>
      <c r="U57" s="34"/>
      <c r="V57" s="34"/>
      <c r="W57" s="38"/>
      <c r="X57" s="38"/>
      <c r="Y57" s="34"/>
      <c r="AB57" s="2">
        <f t="shared" si="0"/>
        <v>1</v>
      </c>
    </row>
    <row r="58" spans="4:28" x14ac:dyDescent="0.45">
      <c r="D58" s="5">
        <v>10</v>
      </c>
      <c r="E58" s="5" t="s">
        <v>597</v>
      </c>
      <c r="F58" s="6" t="s">
        <v>178</v>
      </c>
      <c r="G58" s="5">
        <v>1</v>
      </c>
      <c r="H58" s="5" t="s">
        <v>96</v>
      </c>
      <c r="I58" s="8" t="s">
        <v>277</v>
      </c>
      <c r="J58" s="9"/>
      <c r="K58" s="9" t="s">
        <v>706</v>
      </c>
      <c r="L58" s="8" t="s">
        <v>90</v>
      </c>
      <c r="M58" s="8" t="s">
        <v>7</v>
      </c>
      <c r="N58" s="13">
        <v>2</v>
      </c>
      <c r="O58" s="13">
        <v>1</v>
      </c>
      <c r="P58" s="14"/>
      <c r="Q58" s="34"/>
      <c r="R58" s="34"/>
      <c r="S58" s="34"/>
      <c r="T58" s="34"/>
      <c r="U58" s="34"/>
      <c r="V58" s="34"/>
      <c r="W58" s="38"/>
      <c r="X58" s="38"/>
      <c r="Y58" s="34"/>
      <c r="AB58" s="2">
        <f t="shared" si="0"/>
        <v>1</v>
      </c>
    </row>
    <row r="59" spans="4:28" x14ac:dyDescent="0.45">
      <c r="D59" s="5">
        <v>10</v>
      </c>
      <c r="E59" s="5" t="s">
        <v>597</v>
      </c>
      <c r="F59" s="6" t="s">
        <v>178</v>
      </c>
      <c r="G59" s="5">
        <v>2</v>
      </c>
      <c r="H59" s="5" t="s">
        <v>1032</v>
      </c>
      <c r="I59" s="8" t="s">
        <v>585</v>
      </c>
      <c r="J59" s="9"/>
      <c r="K59" s="9" t="s">
        <v>141</v>
      </c>
      <c r="L59" s="8" t="s">
        <v>1376</v>
      </c>
      <c r="M59" s="8" t="s">
        <v>72</v>
      </c>
      <c r="N59" s="13">
        <v>12</v>
      </c>
      <c r="O59" s="13">
        <v>2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 s="2">
        <f t="shared" si="0"/>
        <v>1</v>
      </c>
    </row>
    <row r="60" spans="4:28" x14ac:dyDescent="0.45">
      <c r="D60" s="5">
        <v>10</v>
      </c>
      <c r="E60" s="5" t="s">
        <v>597</v>
      </c>
      <c r="F60" s="6" t="s">
        <v>178</v>
      </c>
      <c r="G60" s="5">
        <v>2</v>
      </c>
      <c r="H60" s="5" t="s">
        <v>1032</v>
      </c>
      <c r="I60" s="8" t="s">
        <v>1360</v>
      </c>
      <c r="J60" s="9"/>
      <c r="K60" s="9" t="s">
        <v>141</v>
      </c>
      <c r="L60" s="8" t="s">
        <v>1376</v>
      </c>
      <c r="M60" s="8" t="s">
        <v>72</v>
      </c>
      <c r="N60" s="13">
        <v>2</v>
      </c>
      <c r="O60" s="13">
        <v>2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 s="2">
        <f t="shared" si="0"/>
        <v>1</v>
      </c>
    </row>
    <row r="61" spans="4:28" x14ac:dyDescent="0.45">
      <c r="D61" s="5">
        <v>10</v>
      </c>
      <c r="E61" s="5" t="s">
        <v>597</v>
      </c>
      <c r="F61" s="6" t="s">
        <v>178</v>
      </c>
      <c r="G61" s="5">
        <v>2</v>
      </c>
      <c r="H61" s="5" t="s">
        <v>1032</v>
      </c>
      <c r="I61" s="8" t="s">
        <v>771</v>
      </c>
      <c r="J61" s="9"/>
      <c r="K61" s="9" t="s">
        <v>136</v>
      </c>
      <c r="L61" s="8" t="s">
        <v>1376</v>
      </c>
      <c r="M61" s="8" t="s">
        <v>191</v>
      </c>
      <c r="N61" s="13">
        <v>4</v>
      </c>
      <c r="O61" s="13">
        <v>2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 s="2">
        <f t="shared" si="0"/>
        <v>1</v>
      </c>
    </row>
    <row r="62" spans="4:28" x14ac:dyDescent="0.45">
      <c r="D62" s="5">
        <v>10</v>
      </c>
      <c r="E62" s="5" t="s">
        <v>597</v>
      </c>
      <c r="F62" s="6" t="s">
        <v>178</v>
      </c>
      <c r="G62" s="5">
        <v>2</v>
      </c>
      <c r="H62" s="5" t="s">
        <v>1032</v>
      </c>
      <c r="I62" s="8" t="s">
        <v>1362</v>
      </c>
      <c r="J62" s="9"/>
      <c r="K62" s="9" t="s">
        <v>136</v>
      </c>
      <c r="L62" s="8" t="s">
        <v>1376</v>
      </c>
      <c r="M62" s="8" t="s">
        <v>191</v>
      </c>
      <c r="N62" s="13">
        <v>4</v>
      </c>
      <c r="O62" s="13">
        <v>2</v>
      </c>
      <c r="P62" s="14"/>
      <c r="Q62" s="34"/>
      <c r="R62" s="34"/>
      <c r="S62" s="34"/>
      <c r="T62" s="34"/>
      <c r="U62" s="34"/>
      <c r="V62" s="34"/>
      <c r="W62" s="38"/>
      <c r="X62" s="38"/>
      <c r="Y62" s="34"/>
      <c r="AB62" s="2">
        <f t="shared" si="0"/>
        <v>1</v>
      </c>
    </row>
    <row r="63" spans="4:28" x14ac:dyDescent="0.45">
      <c r="D63" s="5">
        <v>10</v>
      </c>
      <c r="E63" s="5" t="s">
        <v>597</v>
      </c>
      <c r="F63" s="6" t="s">
        <v>178</v>
      </c>
      <c r="G63" s="5">
        <v>2</v>
      </c>
      <c r="H63" s="5" t="s">
        <v>1032</v>
      </c>
      <c r="I63" s="8" t="s">
        <v>16</v>
      </c>
      <c r="J63" s="9"/>
      <c r="K63" s="9" t="s">
        <v>1371</v>
      </c>
      <c r="L63" s="8" t="s">
        <v>242</v>
      </c>
      <c r="M63" s="8" t="s">
        <v>317</v>
      </c>
      <c r="N63" s="13">
        <v>2</v>
      </c>
      <c r="O63" s="13">
        <v>1</v>
      </c>
      <c r="P63" s="14"/>
      <c r="Q63" s="34"/>
      <c r="R63" s="34"/>
      <c r="S63" s="34"/>
      <c r="T63" s="34"/>
      <c r="U63" s="34"/>
      <c r="V63" s="34"/>
      <c r="W63" s="38"/>
      <c r="X63" s="38"/>
      <c r="Y63" s="34"/>
      <c r="AB63" s="2">
        <f t="shared" si="0"/>
        <v>1</v>
      </c>
    </row>
    <row r="64" spans="4:28" x14ac:dyDescent="0.45">
      <c r="D64" s="5">
        <v>10</v>
      </c>
      <c r="E64" s="5" t="s">
        <v>597</v>
      </c>
      <c r="F64" s="6" t="s">
        <v>178</v>
      </c>
      <c r="G64" s="5">
        <v>2</v>
      </c>
      <c r="H64" s="5" t="s">
        <v>1032</v>
      </c>
      <c r="I64" s="8" t="s">
        <v>16</v>
      </c>
      <c r="J64" s="9"/>
      <c r="K64" s="9" t="s">
        <v>945</v>
      </c>
      <c r="L64" s="8" t="s">
        <v>242</v>
      </c>
      <c r="M64" s="8" t="s">
        <v>1380</v>
      </c>
      <c r="N64" s="13">
        <v>5</v>
      </c>
      <c r="O64" s="13">
        <v>1</v>
      </c>
      <c r="P64" s="14"/>
      <c r="Q64" s="34"/>
      <c r="R64" s="34"/>
      <c r="S64" s="34"/>
      <c r="T64" s="34"/>
      <c r="U64" s="34"/>
      <c r="V64" s="34"/>
      <c r="W64" s="38"/>
      <c r="X64" s="38"/>
      <c r="Y64" s="34"/>
      <c r="AB64" s="2">
        <f t="shared" si="0"/>
        <v>1</v>
      </c>
    </row>
    <row r="65" spans="4:28" x14ac:dyDescent="0.45">
      <c r="D65" s="5">
        <v>10</v>
      </c>
      <c r="E65" s="5" t="s">
        <v>597</v>
      </c>
      <c r="F65" s="6" t="s">
        <v>178</v>
      </c>
      <c r="G65" s="5">
        <v>2</v>
      </c>
      <c r="H65" s="5" t="s">
        <v>1032</v>
      </c>
      <c r="I65" s="8" t="s">
        <v>16</v>
      </c>
      <c r="J65" s="9"/>
      <c r="K65" s="9" t="s">
        <v>1283</v>
      </c>
      <c r="L65" s="8" t="s">
        <v>271</v>
      </c>
      <c r="M65" s="8" t="s">
        <v>326</v>
      </c>
      <c r="N65" s="13">
        <v>2</v>
      </c>
      <c r="O65" s="13">
        <v>1</v>
      </c>
      <c r="P65" s="14" t="s">
        <v>2156</v>
      </c>
      <c r="Q65" s="34"/>
      <c r="R65" s="34"/>
      <c r="S65" s="34"/>
      <c r="T65" s="34"/>
      <c r="U65" s="34"/>
      <c r="V65" s="34"/>
      <c r="W65" s="38"/>
      <c r="X65" s="38"/>
      <c r="Y65" s="34"/>
      <c r="AB65" s="2">
        <f t="shared" si="0"/>
        <v>1</v>
      </c>
    </row>
    <row r="66" spans="4:28" x14ac:dyDescent="0.45">
      <c r="D66" s="5">
        <v>10</v>
      </c>
      <c r="E66" s="5" t="s">
        <v>597</v>
      </c>
      <c r="F66" s="6" t="s">
        <v>178</v>
      </c>
      <c r="G66" s="5">
        <v>2</v>
      </c>
      <c r="H66" s="5" t="s">
        <v>1032</v>
      </c>
      <c r="I66" s="8" t="s">
        <v>168</v>
      </c>
      <c r="J66" s="9"/>
      <c r="K66" s="9" t="s">
        <v>1371</v>
      </c>
      <c r="L66" s="8" t="s">
        <v>242</v>
      </c>
      <c r="M66" s="8" t="s">
        <v>317</v>
      </c>
      <c r="N66" s="13">
        <v>2</v>
      </c>
      <c r="O66" s="13">
        <v>1</v>
      </c>
      <c r="P66" s="14"/>
      <c r="Q66" s="34"/>
      <c r="R66" s="34"/>
      <c r="S66" s="34"/>
      <c r="T66" s="34"/>
      <c r="U66" s="34"/>
      <c r="V66" s="34"/>
      <c r="W66" s="38"/>
      <c r="X66" s="38"/>
      <c r="Y66" s="34"/>
      <c r="AB66" s="2">
        <f t="shared" si="0"/>
        <v>1</v>
      </c>
    </row>
    <row r="67" spans="4:28" x14ac:dyDescent="0.45">
      <c r="D67" s="5">
        <v>10</v>
      </c>
      <c r="E67" s="5" t="s">
        <v>597</v>
      </c>
      <c r="F67" s="6" t="s">
        <v>178</v>
      </c>
      <c r="G67" s="5">
        <v>2</v>
      </c>
      <c r="H67" s="5" t="s">
        <v>1032</v>
      </c>
      <c r="I67" s="8" t="s">
        <v>168</v>
      </c>
      <c r="J67" s="9"/>
      <c r="K67" s="9" t="s">
        <v>945</v>
      </c>
      <c r="L67" s="8" t="s">
        <v>242</v>
      </c>
      <c r="M67" s="8" t="s">
        <v>1380</v>
      </c>
      <c r="N67" s="13">
        <v>2</v>
      </c>
      <c r="O67" s="13">
        <v>1</v>
      </c>
      <c r="P67" s="14"/>
      <c r="Q67" s="34"/>
      <c r="R67" s="34"/>
      <c r="S67" s="34"/>
      <c r="T67" s="34"/>
      <c r="U67" s="34"/>
      <c r="V67" s="34"/>
      <c r="W67" s="38"/>
      <c r="X67" s="38"/>
      <c r="Y67" s="34"/>
      <c r="AB67" s="2">
        <f t="shared" si="0"/>
        <v>1</v>
      </c>
    </row>
    <row r="68" spans="4:28" x14ac:dyDescent="0.45">
      <c r="D68" s="5">
        <v>10</v>
      </c>
      <c r="E68" s="5" t="s">
        <v>597</v>
      </c>
      <c r="F68" s="6" t="s">
        <v>178</v>
      </c>
      <c r="G68" s="5">
        <v>2</v>
      </c>
      <c r="H68" s="5" t="s">
        <v>1032</v>
      </c>
      <c r="I68" s="8" t="s">
        <v>168</v>
      </c>
      <c r="J68" s="9"/>
      <c r="K68" s="9" t="s">
        <v>1283</v>
      </c>
      <c r="L68" s="8" t="s">
        <v>271</v>
      </c>
      <c r="M68" s="8" t="s">
        <v>326</v>
      </c>
      <c r="N68" s="13">
        <v>2</v>
      </c>
      <c r="O68" s="13">
        <v>1</v>
      </c>
      <c r="P68" s="14" t="s">
        <v>2156</v>
      </c>
      <c r="Q68" s="34"/>
      <c r="R68" s="34"/>
      <c r="S68" s="34"/>
      <c r="T68" s="34"/>
      <c r="U68" s="34"/>
      <c r="V68" s="34"/>
      <c r="W68" s="38"/>
      <c r="X68" s="38"/>
      <c r="Y68" s="34"/>
      <c r="AB68" s="2">
        <f t="shared" si="0"/>
        <v>1</v>
      </c>
    </row>
    <row r="69" spans="4:28" x14ac:dyDescent="0.45">
      <c r="D69" s="5">
        <v>10</v>
      </c>
      <c r="E69" s="5" t="s">
        <v>597</v>
      </c>
      <c r="F69" s="6" t="s">
        <v>178</v>
      </c>
      <c r="G69" s="5">
        <v>2</v>
      </c>
      <c r="H69" s="5" t="s">
        <v>1032</v>
      </c>
      <c r="I69" s="8" t="s">
        <v>764</v>
      </c>
      <c r="J69" s="9"/>
      <c r="K69" s="9" t="s">
        <v>790</v>
      </c>
      <c r="L69" s="8" t="s">
        <v>188</v>
      </c>
      <c r="M69" s="8" t="s">
        <v>326</v>
      </c>
      <c r="N69" s="13">
        <v>2</v>
      </c>
      <c r="O69" s="13">
        <v>1</v>
      </c>
      <c r="P69" s="14"/>
      <c r="Q69" s="34"/>
      <c r="R69" s="34"/>
      <c r="S69" s="34"/>
      <c r="T69" s="34"/>
      <c r="U69" s="34"/>
      <c r="V69" s="34"/>
      <c r="W69" s="38"/>
      <c r="X69" s="38"/>
      <c r="Y69" s="34"/>
      <c r="AB69" s="2">
        <f t="shared" si="0"/>
        <v>1</v>
      </c>
    </row>
    <row r="70" spans="4:28" x14ac:dyDescent="0.45">
      <c r="D70" s="5">
        <v>10</v>
      </c>
      <c r="E70" s="5" t="s">
        <v>597</v>
      </c>
      <c r="F70" s="6" t="s">
        <v>178</v>
      </c>
      <c r="G70" s="5">
        <v>2</v>
      </c>
      <c r="H70" s="5" t="s">
        <v>1032</v>
      </c>
      <c r="I70" s="8" t="s">
        <v>754</v>
      </c>
      <c r="J70" s="9"/>
      <c r="K70" s="9" t="s">
        <v>141</v>
      </c>
      <c r="L70" s="8" t="s">
        <v>1376</v>
      </c>
      <c r="M70" s="8" t="s">
        <v>72</v>
      </c>
      <c r="N70" s="13">
        <v>6</v>
      </c>
      <c r="O70" s="13">
        <v>2</v>
      </c>
      <c r="P70" s="14"/>
      <c r="Q70" s="34"/>
      <c r="R70" s="34"/>
      <c r="S70" s="34"/>
      <c r="T70" s="34"/>
      <c r="U70" s="34"/>
      <c r="V70" s="34"/>
      <c r="W70" s="38"/>
      <c r="X70" s="38"/>
      <c r="Y70" s="34"/>
      <c r="AB70" s="2">
        <f t="shared" si="0"/>
        <v>1</v>
      </c>
    </row>
    <row r="71" spans="4:28" x14ac:dyDescent="0.45">
      <c r="D71" s="5">
        <v>10</v>
      </c>
      <c r="E71" s="5" t="s">
        <v>597</v>
      </c>
      <c r="F71" s="6" t="s">
        <v>178</v>
      </c>
      <c r="G71" s="5">
        <v>2</v>
      </c>
      <c r="H71" s="5" t="s">
        <v>1032</v>
      </c>
      <c r="I71" s="8" t="s">
        <v>754</v>
      </c>
      <c r="J71" s="9"/>
      <c r="K71" s="9" t="s">
        <v>124</v>
      </c>
      <c r="L71" s="8" t="s">
        <v>81</v>
      </c>
      <c r="M71" s="8" t="s">
        <v>72</v>
      </c>
      <c r="N71" s="13">
        <v>2</v>
      </c>
      <c r="O71" s="13">
        <v>1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 s="2">
        <f t="shared" si="0"/>
        <v>1</v>
      </c>
    </row>
    <row r="72" spans="4:28" x14ac:dyDescent="0.45">
      <c r="D72" s="5">
        <v>10</v>
      </c>
      <c r="E72" s="5" t="s">
        <v>597</v>
      </c>
      <c r="F72" s="6" t="s">
        <v>178</v>
      </c>
      <c r="G72" s="5">
        <v>2</v>
      </c>
      <c r="H72" s="5" t="s">
        <v>1032</v>
      </c>
      <c r="I72" s="8" t="s">
        <v>1353</v>
      </c>
      <c r="J72" s="9"/>
      <c r="K72" s="9" t="s">
        <v>141</v>
      </c>
      <c r="L72" s="8" t="s">
        <v>1375</v>
      </c>
      <c r="M72" s="8" t="s">
        <v>72</v>
      </c>
      <c r="N72" s="13">
        <v>6</v>
      </c>
      <c r="O72" s="13">
        <v>2</v>
      </c>
      <c r="P72" s="14"/>
      <c r="Q72" s="34"/>
      <c r="R72" s="34"/>
      <c r="S72" s="34"/>
      <c r="T72" s="34"/>
      <c r="U72" s="34"/>
      <c r="V72" s="34"/>
      <c r="W72" s="38"/>
      <c r="X72" s="38"/>
      <c r="Y72" s="34"/>
      <c r="AB72" s="2">
        <f t="shared" si="0"/>
        <v>1</v>
      </c>
    </row>
    <row r="73" spans="4:28" x14ac:dyDescent="0.45">
      <c r="D73" s="5">
        <v>10</v>
      </c>
      <c r="E73" s="5" t="s">
        <v>597</v>
      </c>
      <c r="F73" s="6" t="s">
        <v>178</v>
      </c>
      <c r="G73" s="5">
        <v>2</v>
      </c>
      <c r="H73" s="5" t="s">
        <v>1032</v>
      </c>
      <c r="I73" s="8" t="s">
        <v>1353</v>
      </c>
      <c r="J73" s="9"/>
      <c r="K73" s="9" t="s">
        <v>136</v>
      </c>
      <c r="L73" s="8" t="s">
        <v>1376</v>
      </c>
      <c r="M73" s="8" t="s">
        <v>191</v>
      </c>
      <c r="N73" s="13">
        <v>4</v>
      </c>
      <c r="O73" s="13">
        <v>2</v>
      </c>
      <c r="P73" s="14"/>
      <c r="Q73" s="34"/>
      <c r="R73" s="34"/>
      <c r="S73" s="34"/>
      <c r="T73" s="34"/>
      <c r="U73" s="34"/>
      <c r="V73" s="34"/>
      <c r="W73" s="38"/>
      <c r="X73" s="38"/>
      <c r="Y73" s="34"/>
      <c r="AB73" s="2">
        <f t="shared" si="0"/>
        <v>1</v>
      </c>
    </row>
    <row r="74" spans="4:28" x14ac:dyDescent="0.45">
      <c r="D74" s="5">
        <v>10</v>
      </c>
      <c r="E74" s="5" t="s">
        <v>597</v>
      </c>
      <c r="F74" s="6" t="s">
        <v>178</v>
      </c>
      <c r="G74" s="5">
        <v>2</v>
      </c>
      <c r="H74" s="5" t="s">
        <v>1032</v>
      </c>
      <c r="I74" s="8" t="s">
        <v>1353</v>
      </c>
      <c r="J74" s="9"/>
      <c r="K74" s="9" t="s">
        <v>124</v>
      </c>
      <c r="L74" s="8" t="s">
        <v>81</v>
      </c>
      <c r="M74" s="8" t="s">
        <v>72</v>
      </c>
      <c r="N74" s="13">
        <v>2</v>
      </c>
      <c r="O74" s="13">
        <v>1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 s="2">
        <f t="shared" si="0"/>
        <v>1</v>
      </c>
    </row>
    <row r="75" spans="4:28" x14ac:dyDescent="0.45">
      <c r="D75" s="5">
        <v>10</v>
      </c>
      <c r="E75" s="5" t="s">
        <v>597</v>
      </c>
      <c r="F75" s="6" t="s">
        <v>178</v>
      </c>
      <c r="G75" s="5">
        <v>2</v>
      </c>
      <c r="H75" s="5" t="s">
        <v>1032</v>
      </c>
      <c r="I75" s="8" t="s">
        <v>391</v>
      </c>
      <c r="J75" s="9"/>
      <c r="K75" s="9" t="s">
        <v>141</v>
      </c>
      <c r="L75" s="8" t="s">
        <v>1375</v>
      </c>
      <c r="M75" s="8" t="s">
        <v>72</v>
      </c>
      <c r="N75" s="13">
        <v>6</v>
      </c>
      <c r="O75" s="13">
        <v>2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 s="2">
        <f t="shared" ref="AB75:AB138" si="1">IF(AA75="外",0,1)</f>
        <v>1</v>
      </c>
    </row>
    <row r="76" spans="4:28" x14ac:dyDescent="0.45">
      <c r="D76" s="5">
        <v>10</v>
      </c>
      <c r="E76" s="5" t="s">
        <v>597</v>
      </c>
      <c r="F76" s="6" t="s">
        <v>178</v>
      </c>
      <c r="G76" s="5">
        <v>2</v>
      </c>
      <c r="H76" s="5" t="s">
        <v>1032</v>
      </c>
      <c r="I76" s="8" t="s">
        <v>391</v>
      </c>
      <c r="J76" s="9"/>
      <c r="K76" s="9" t="s">
        <v>136</v>
      </c>
      <c r="L76" s="8" t="s">
        <v>1376</v>
      </c>
      <c r="M76" s="8" t="s">
        <v>191</v>
      </c>
      <c r="N76" s="13">
        <v>4</v>
      </c>
      <c r="O76" s="13">
        <v>2</v>
      </c>
      <c r="P76" s="14"/>
      <c r="Q76" s="34"/>
      <c r="R76" s="34"/>
      <c r="S76" s="34"/>
      <c r="T76" s="34"/>
      <c r="U76" s="34"/>
      <c r="V76" s="34"/>
      <c r="W76" s="38"/>
      <c r="X76" s="38"/>
      <c r="Y76" s="34"/>
      <c r="AB76" s="2">
        <f t="shared" si="1"/>
        <v>1</v>
      </c>
    </row>
    <row r="77" spans="4:28" x14ac:dyDescent="0.45">
      <c r="D77" s="5">
        <v>10</v>
      </c>
      <c r="E77" s="5" t="s">
        <v>597</v>
      </c>
      <c r="F77" s="6" t="s">
        <v>178</v>
      </c>
      <c r="G77" s="5">
        <v>2</v>
      </c>
      <c r="H77" s="5" t="s">
        <v>1032</v>
      </c>
      <c r="I77" s="8" t="s">
        <v>391</v>
      </c>
      <c r="J77" s="9"/>
      <c r="K77" s="9" t="s">
        <v>124</v>
      </c>
      <c r="L77" s="8" t="s">
        <v>81</v>
      </c>
      <c r="M77" s="8" t="s">
        <v>72</v>
      </c>
      <c r="N77" s="13">
        <v>2</v>
      </c>
      <c r="O77" s="13">
        <v>1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 s="2">
        <f t="shared" si="1"/>
        <v>1</v>
      </c>
    </row>
    <row r="78" spans="4:28" x14ac:dyDescent="0.45">
      <c r="D78" s="5">
        <v>10</v>
      </c>
      <c r="E78" s="5" t="s">
        <v>597</v>
      </c>
      <c r="F78" s="6" t="s">
        <v>178</v>
      </c>
      <c r="G78" s="5">
        <v>2</v>
      </c>
      <c r="H78" s="5" t="s">
        <v>781</v>
      </c>
      <c r="I78" s="8" t="s">
        <v>1363</v>
      </c>
      <c r="J78" s="9"/>
      <c r="K78" s="9" t="s">
        <v>141</v>
      </c>
      <c r="L78" s="8" t="s">
        <v>1376</v>
      </c>
      <c r="M78" s="8" t="s">
        <v>72</v>
      </c>
      <c r="N78" s="13">
        <v>6</v>
      </c>
      <c r="O78" s="13">
        <v>2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 s="2">
        <f t="shared" si="1"/>
        <v>1</v>
      </c>
    </row>
    <row r="79" spans="4:28" x14ac:dyDescent="0.45">
      <c r="D79" s="5">
        <v>10</v>
      </c>
      <c r="E79" s="5" t="s">
        <v>597</v>
      </c>
      <c r="F79" s="6" t="s">
        <v>178</v>
      </c>
      <c r="G79" s="5">
        <v>2</v>
      </c>
      <c r="H79" s="5" t="s">
        <v>781</v>
      </c>
      <c r="I79" s="8" t="s">
        <v>1363</v>
      </c>
      <c r="J79" s="9"/>
      <c r="K79" s="9" t="s">
        <v>124</v>
      </c>
      <c r="L79" s="8" t="s">
        <v>81</v>
      </c>
      <c r="M79" s="8" t="s">
        <v>72</v>
      </c>
      <c r="N79" s="13">
        <v>2</v>
      </c>
      <c r="O79" s="13">
        <v>1</v>
      </c>
      <c r="P79" s="14"/>
      <c r="Q79" s="34"/>
      <c r="R79" s="34"/>
      <c r="S79" s="34"/>
      <c r="T79" s="34"/>
      <c r="U79" s="34"/>
      <c r="V79" s="34"/>
      <c r="W79" s="38"/>
      <c r="X79" s="38"/>
      <c r="Y79" s="34"/>
      <c r="AB79" s="2">
        <f t="shared" si="1"/>
        <v>1</v>
      </c>
    </row>
    <row r="80" spans="4:28" x14ac:dyDescent="0.45">
      <c r="D80" s="5">
        <v>10</v>
      </c>
      <c r="E80" s="5" t="s">
        <v>597</v>
      </c>
      <c r="F80" s="6" t="s">
        <v>178</v>
      </c>
      <c r="G80" s="5">
        <v>2</v>
      </c>
      <c r="H80" s="5" t="s">
        <v>781</v>
      </c>
      <c r="I80" s="8" t="s">
        <v>1366</v>
      </c>
      <c r="J80" s="9"/>
      <c r="K80" s="9" t="s">
        <v>141</v>
      </c>
      <c r="L80" s="8" t="s">
        <v>1375</v>
      </c>
      <c r="M80" s="8" t="s">
        <v>72</v>
      </c>
      <c r="N80" s="13">
        <v>6</v>
      </c>
      <c r="O80" s="13">
        <v>2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 s="2">
        <f t="shared" si="1"/>
        <v>1</v>
      </c>
    </row>
    <row r="81" spans="4:28" x14ac:dyDescent="0.45">
      <c r="D81" s="5">
        <v>10</v>
      </c>
      <c r="E81" s="5" t="s">
        <v>597</v>
      </c>
      <c r="F81" s="6" t="s">
        <v>178</v>
      </c>
      <c r="G81" s="5">
        <v>2</v>
      </c>
      <c r="H81" s="5" t="s">
        <v>781</v>
      </c>
      <c r="I81" s="8" t="s">
        <v>1366</v>
      </c>
      <c r="J81" s="9"/>
      <c r="K81" s="9" t="s">
        <v>136</v>
      </c>
      <c r="L81" s="8" t="s">
        <v>1376</v>
      </c>
      <c r="M81" s="8" t="s">
        <v>191</v>
      </c>
      <c r="N81" s="13">
        <v>4</v>
      </c>
      <c r="O81" s="13">
        <v>2</v>
      </c>
      <c r="P81" s="14"/>
      <c r="Q81" s="34"/>
      <c r="R81" s="34"/>
      <c r="S81" s="34"/>
      <c r="T81" s="34"/>
      <c r="U81" s="34"/>
      <c r="V81" s="34"/>
      <c r="W81" s="38"/>
      <c r="X81" s="38"/>
      <c r="Y81" s="34"/>
      <c r="AB81" s="2">
        <f t="shared" si="1"/>
        <v>1</v>
      </c>
    </row>
    <row r="82" spans="4:28" x14ac:dyDescent="0.45">
      <c r="D82" s="5">
        <v>10</v>
      </c>
      <c r="E82" s="5" t="s">
        <v>597</v>
      </c>
      <c r="F82" s="6" t="s">
        <v>178</v>
      </c>
      <c r="G82" s="5">
        <v>2</v>
      </c>
      <c r="H82" s="5" t="s">
        <v>781</v>
      </c>
      <c r="I82" s="8" t="s">
        <v>1366</v>
      </c>
      <c r="J82" s="9"/>
      <c r="K82" s="9" t="s">
        <v>124</v>
      </c>
      <c r="L82" s="8" t="s">
        <v>81</v>
      </c>
      <c r="M82" s="8" t="s">
        <v>72</v>
      </c>
      <c r="N82" s="13">
        <v>2</v>
      </c>
      <c r="O82" s="13">
        <v>1</v>
      </c>
      <c r="P82" s="14"/>
      <c r="Q82" s="34"/>
      <c r="R82" s="34"/>
      <c r="S82" s="34"/>
      <c r="T82" s="34"/>
      <c r="U82" s="34"/>
      <c r="V82" s="34"/>
      <c r="W82" s="38"/>
      <c r="X82" s="38"/>
      <c r="Y82" s="34"/>
      <c r="AB82" s="2">
        <f t="shared" si="1"/>
        <v>1</v>
      </c>
    </row>
    <row r="83" spans="4:28" x14ac:dyDescent="0.45">
      <c r="D83" s="5">
        <v>10</v>
      </c>
      <c r="E83" s="5" t="s">
        <v>597</v>
      </c>
      <c r="F83" s="6" t="s">
        <v>178</v>
      </c>
      <c r="G83" s="5">
        <v>2</v>
      </c>
      <c r="H83" s="5" t="s">
        <v>781</v>
      </c>
      <c r="I83" s="8" t="s">
        <v>892</v>
      </c>
      <c r="J83" s="9"/>
      <c r="K83" s="9" t="s">
        <v>141</v>
      </c>
      <c r="L83" s="8" t="s">
        <v>1375</v>
      </c>
      <c r="M83" s="8" t="s">
        <v>72</v>
      </c>
      <c r="N83" s="13">
        <v>6</v>
      </c>
      <c r="O83" s="13">
        <v>2</v>
      </c>
      <c r="P83" s="14"/>
      <c r="Q83" s="34"/>
      <c r="R83" s="34"/>
      <c r="S83" s="34"/>
      <c r="T83" s="34"/>
      <c r="U83" s="34"/>
      <c r="V83" s="34"/>
      <c r="W83" s="38"/>
      <c r="X83" s="38"/>
      <c r="Y83" s="34"/>
      <c r="AB83" s="2">
        <f t="shared" si="1"/>
        <v>1</v>
      </c>
    </row>
    <row r="84" spans="4:28" x14ac:dyDescent="0.45">
      <c r="D84" s="5">
        <v>10</v>
      </c>
      <c r="E84" s="5" t="s">
        <v>597</v>
      </c>
      <c r="F84" s="6" t="s">
        <v>178</v>
      </c>
      <c r="G84" s="5">
        <v>2</v>
      </c>
      <c r="H84" s="5" t="s">
        <v>781</v>
      </c>
      <c r="I84" s="8" t="s">
        <v>892</v>
      </c>
      <c r="J84" s="9"/>
      <c r="K84" s="9" t="s">
        <v>136</v>
      </c>
      <c r="L84" s="8" t="s">
        <v>1376</v>
      </c>
      <c r="M84" s="8" t="s">
        <v>191</v>
      </c>
      <c r="N84" s="13">
        <v>4</v>
      </c>
      <c r="O84" s="13">
        <v>2</v>
      </c>
      <c r="P84" s="14"/>
      <c r="Q84" s="34"/>
      <c r="R84" s="34"/>
      <c r="S84" s="34"/>
      <c r="T84" s="34"/>
      <c r="U84" s="34"/>
      <c r="V84" s="34"/>
      <c r="W84" s="38"/>
      <c r="X84" s="38"/>
      <c r="Y84" s="34"/>
      <c r="AB84" s="2">
        <f t="shared" si="1"/>
        <v>1</v>
      </c>
    </row>
    <row r="85" spans="4:28" x14ac:dyDescent="0.45">
      <c r="D85" s="5">
        <v>10</v>
      </c>
      <c r="E85" s="5" t="s">
        <v>597</v>
      </c>
      <c r="F85" s="6" t="s">
        <v>178</v>
      </c>
      <c r="G85" s="5">
        <v>2</v>
      </c>
      <c r="H85" s="5" t="s">
        <v>781</v>
      </c>
      <c r="I85" s="8" t="s">
        <v>892</v>
      </c>
      <c r="J85" s="9"/>
      <c r="K85" s="9" t="s">
        <v>124</v>
      </c>
      <c r="L85" s="8" t="s">
        <v>81</v>
      </c>
      <c r="M85" s="8" t="s">
        <v>72</v>
      </c>
      <c r="N85" s="13">
        <v>2</v>
      </c>
      <c r="O85" s="13">
        <v>1</v>
      </c>
      <c r="P85" s="14"/>
      <c r="Q85" s="34"/>
      <c r="R85" s="34"/>
      <c r="S85" s="34"/>
      <c r="T85" s="34"/>
      <c r="U85" s="34"/>
      <c r="V85" s="34"/>
      <c r="W85" s="38"/>
      <c r="X85" s="38"/>
      <c r="Y85" s="34"/>
      <c r="AB85" s="2">
        <f t="shared" si="1"/>
        <v>1</v>
      </c>
    </row>
    <row r="86" spans="4:28" x14ac:dyDescent="0.45">
      <c r="D86" s="5">
        <v>10</v>
      </c>
      <c r="E86" s="5" t="s">
        <v>597</v>
      </c>
      <c r="F86" s="6" t="s">
        <v>178</v>
      </c>
      <c r="G86" s="5">
        <v>2</v>
      </c>
      <c r="H86" s="5" t="s">
        <v>781</v>
      </c>
      <c r="I86" s="8" t="s">
        <v>16</v>
      </c>
      <c r="J86" s="9"/>
      <c r="K86" s="9" t="s">
        <v>1371</v>
      </c>
      <c r="L86" s="8" t="s">
        <v>242</v>
      </c>
      <c r="M86" s="8" t="s">
        <v>317</v>
      </c>
      <c r="N86" s="13">
        <v>2</v>
      </c>
      <c r="O86" s="13">
        <v>1</v>
      </c>
      <c r="P86" s="14" t="s">
        <v>2097</v>
      </c>
      <c r="Q86" s="34"/>
      <c r="R86" s="34"/>
      <c r="S86" s="34"/>
      <c r="T86" s="34"/>
      <c r="U86" s="34"/>
      <c r="V86" s="34"/>
      <c r="W86" s="38"/>
      <c r="X86" s="38"/>
      <c r="Y86" s="34"/>
      <c r="AA86" s="2" t="s">
        <v>2191</v>
      </c>
      <c r="AB86" s="2">
        <f t="shared" si="1"/>
        <v>0</v>
      </c>
    </row>
    <row r="87" spans="4:28" x14ac:dyDescent="0.45">
      <c r="D87" s="5">
        <v>10</v>
      </c>
      <c r="E87" s="5" t="s">
        <v>597</v>
      </c>
      <c r="F87" s="6" t="s">
        <v>178</v>
      </c>
      <c r="G87" s="5">
        <v>2</v>
      </c>
      <c r="H87" s="5" t="s">
        <v>781</v>
      </c>
      <c r="I87" s="8" t="s">
        <v>16</v>
      </c>
      <c r="J87" s="9"/>
      <c r="K87" s="9" t="s">
        <v>945</v>
      </c>
      <c r="L87" s="8" t="s">
        <v>242</v>
      </c>
      <c r="M87" s="8" t="s">
        <v>1380</v>
      </c>
      <c r="N87" s="13">
        <v>5</v>
      </c>
      <c r="O87" s="13">
        <v>1</v>
      </c>
      <c r="P87" s="14" t="s">
        <v>122</v>
      </c>
      <c r="Q87" s="34"/>
      <c r="R87" s="34"/>
      <c r="S87" s="34"/>
      <c r="T87" s="34"/>
      <c r="U87" s="34"/>
      <c r="V87" s="34"/>
      <c r="W87" s="38"/>
      <c r="X87" s="38"/>
      <c r="Y87" s="34"/>
      <c r="AA87" s="2" t="s">
        <v>2191</v>
      </c>
      <c r="AB87" s="2">
        <f t="shared" si="1"/>
        <v>0</v>
      </c>
    </row>
    <row r="88" spans="4:28" x14ac:dyDescent="0.45">
      <c r="D88" s="5">
        <v>10</v>
      </c>
      <c r="E88" s="5" t="s">
        <v>597</v>
      </c>
      <c r="F88" s="6" t="s">
        <v>178</v>
      </c>
      <c r="G88" s="5">
        <v>2</v>
      </c>
      <c r="H88" s="5" t="s">
        <v>781</v>
      </c>
      <c r="I88" s="8" t="s">
        <v>16</v>
      </c>
      <c r="J88" s="9"/>
      <c r="K88" s="9" t="s">
        <v>1283</v>
      </c>
      <c r="L88" s="8" t="s">
        <v>271</v>
      </c>
      <c r="M88" s="8" t="s">
        <v>326</v>
      </c>
      <c r="N88" s="13">
        <v>2</v>
      </c>
      <c r="O88" s="13">
        <v>1</v>
      </c>
      <c r="P88" s="14" t="s">
        <v>2156</v>
      </c>
      <c r="Q88" s="34"/>
      <c r="R88" s="34"/>
      <c r="S88" s="34"/>
      <c r="T88" s="34"/>
      <c r="U88" s="34"/>
      <c r="V88" s="34"/>
      <c r="W88" s="38"/>
      <c r="X88" s="38"/>
      <c r="Y88" s="34"/>
      <c r="AB88" s="2">
        <f t="shared" si="1"/>
        <v>1</v>
      </c>
    </row>
    <row r="89" spans="4:28" x14ac:dyDescent="0.45">
      <c r="D89" s="5">
        <v>10</v>
      </c>
      <c r="E89" s="5" t="s">
        <v>597</v>
      </c>
      <c r="F89" s="6" t="s">
        <v>178</v>
      </c>
      <c r="G89" s="5">
        <v>2</v>
      </c>
      <c r="H89" s="5" t="s">
        <v>781</v>
      </c>
      <c r="I89" s="8" t="s">
        <v>168</v>
      </c>
      <c r="J89" s="9"/>
      <c r="K89" s="9" t="s">
        <v>1371</v>
      </c>
      <c r="L89" s="8" t="s">
        <v>242</v>
      </c>
      <c r="M89" s="8" t="s">
        <v>317</v>
      </c>
      <c r="N89" s="13">
        <v>2</v>
      </c>
      <c r="O89" s="13">
        <v>1</v>
      </c>
      <c r="P89" s="14" t="s">
        <v>2097</v>
      </c>
      <c r="Q89" s="34"/>
      <c r="R89" s="34"/>
      <c r="S89" s="34"/>
      <c r="T89" s="34"/>
      <c r="U89" s="34"/>
      <c r="V89" s="34"/>
      <c r="W89" s="38"/>
      <c r="X89" s="38"/>
      <c r="Y89" s="34"/>
      <c r="AA89" s="2" t="s">
        <v>2191</v>
      </c>
      <c r="AB89" s="2">
        <f t="shared" si="1"/>
        <v>0</v>
      </c>
    </row>
    <row r="90" spans="4:28" x14ac:dyDescent="0.45">
      <c r="D90" s="5">
        <v>10</v>
      </c>
      <c r="E90" s="5" t="s">
        <v>597</v>
      </c>
      <c r="F90" s="6" t="s">
        <v>178</v>
      </c>
      <c r="G90" s="5">
        <v>2</v>
      </c>
      <c r="H90" s="5" t="s">
        <v>781</v>
      </c>
      <c r="I90" s="8" t="s">
        <v>168</v>
      </c>
      <c r="J90" s="9"/>
      <c r="K90" s="9" t="s">
        <v>945</v>
      </c>
      <c r="L90" s="8" t="s">
        <v>242</v>
      </c>
      <c r="M90" s="8" t="s">
        <v>1380</v>
      </c>
      <c r="N90" s="13">
        <v>2</v>
      </c>
      <c r="O90" s="13">
        <v>1</v>
      </c>
      <c r="P90" s="14" t="s">
        <v>122</v>
      </c>
      <c r="Q90" s="34"/>
      <c r="R90" s="34"/>
      <c r="S90" s="34"/>
      <c r="T90" s="34"/>
      <c r="U90" s="34"/>
      <c r="V90" s="34"/>
      <c r="W90" s="38"/>
      <c r="X90" s="38"/>
      <c r="Y90" s="34"/>
      <c r="AA90" s="2" t="s">
        <v>2191</v>
      </c>
      <c r="AB90" s="2">
        <f t="shared" si="1"/>
        <v>0</v>
      </c>
    </row>
    <row r="91" spans="4:28" x14ac:dyDescent="0.45">
      <c r="D91" s="5">
        <v>10</v>
      </c>
      <c r="E91" s="5" t="s">
        <v>597</v>
      </c>
      <c r="F91" s="6" t="s">
        <v>178</v>
      </c>
      <c r="G91" s="5">
        <v>2</v>
      </c>
      <c r="H91" s="5" t="s">
        <v>781</v>
      </c>
      <c r="I91" s="8" t="s">
        <v>168</v>
      </c>
      <c r="J91" s="9"/>
      <c r="K91" s="9" t="s">
        <v>1283</v>
      </c>
      <c r="L91" s="8" t="s">
        <v>271</v>
      </c>
      <c r="M91" s="8" t="s">
        <v>326</v>
      </c>
      <c r="N91" s="13">
        <v>2</v>
      </c>
      <c r="O91" s="13">
        <v>1</v>
      </c>
      <c r="P91" s="14" t="s">
        <v>2156</v>
      </c>
      <c r="Q91" s="34"/>
      <c r="R91" s="34"/>
      <c r="S91" s="34"/>
      <c r="T91" s="34"/>
      <c r="U91" s="34"/>
      <c r="V91" s="34"/>
      <c r="W91" s="38"/>
      <c r="X91" s="38"/>
      <c r="Y91" s="34"/>
      <c r="AB91" s="2">
        <f t="shared" si="1"/>
        <v>1</v>
      </c>
    </row>
    <row r="92" spans="4:28" x14ac:dyDescent="0.45">
      <c r="D92" s="5">
        <v>10</v>
      </c>
      <c r="E92" s="5" t="s">
        <v>597</v>
      </c>
      <c r="F92" s="6" t="s">
        <v>178</v>
      </c>
      <c r="G92" s="5">
        <v>2</v>
      </c>
      <c r="H92" s="5" t="s">
        <v>781</v>
      </c>
      <c r="I92" s="8" t="s">
        <v>798</v>
      </c>
      <c r="J92" s="9"/>
      <c r="K92" s="9" t="s">
        <v>141</v>
      </c>
      <c r="L92" s="8" t="s">
        <v>1376</v>
      </c>
      <c r="M92" s="8" t="s">
        <v>72</v>
      </c>
      <c r="N92" s="13">
        <v>6</v>
      </c>
      <c r="O92" s="13">
        <v>2</v>
      </c>
      <c r="P92" s="14"/>
      <c r="Q92" s="34"/>
      <c r="R92" s="34"/>
      <c r="S92" s="34"/>
      <c r="T92" s="34"/>
      <c r="U92" s="34"/>
      <c r="V92" s="34"/>
      <c r="W92" s="38"/>
      <c r="X92" s="38"/>
      <c r="Y92" s="34"/>
      <c r="AB92" s="2">
        <f t="shared" si="1"/>
        <v>1</v>
      </c>
    </row>
    <row r="93" spans="4:28" x14ac:dyDescent="0.45">
      <c r="D93" s="5">
        <v>10</v>
      </c>
      <c r="E93" s="5" t="s">
        <v>597</v>
      </c>
      <c r="F93" s="6" t="s">
        <v>178</v>
      </c>
      <c r="G93" s="5">
        <v>2</v>
      </c>
      <c r="H93" s="5" t="s">
        <v>781</v>
      </c>
      <c r="I93" s="8" t="s">
        <v>798</v>
      </c>
      <c r="J93" s="9"/>
      <c r="K93" s="9" t="s">
        <v>124</v>
      </c>
      <c r="L93" s="8" t="s">
        <v>81</v>
      </c>
      <c r="M93" s="8" t="s">
        <v>72</v>
      </c>
      <c r="N93" s="13">
        <v>2</v>
      </c>
      <c r="O93" s="13">
        <v>1</v>
      </c>
      <c r="P93" s="14"/>
      <c r="Q93" s="34"/>
      <c r="R93" s="34"/>
      <c r="S93" s="34"/>
      <c r="T93" s="34"/>
      <c r="U93" s="34"/>
      <c r="V93" s="34"/>
      <c r="W93" s="38"/>
      <c r="X93" s="38"/>
      <c r="Y93" s="34"/>
      <c r="AB93" s="2">
        <f t="shared" si="1"/>
        <v>1</v>
      </c>
    </row>
    <row r="94" spans="4:28" x14ac:dyDescent="0.45">
      <c r="D94" s="5">
        <v>10</v>
      </c>
      <c r="E94" s="5" t="s">
        <v>597</v>
      </c>
      <c r="F94" s="6" t="s">
        <v>178</v>
      </c>
      <c r="G94" s="5">
        <v>2</v>
      </c>
      <c r="H94" s="5" t="s">
        <v>781</v>
      </c>
      <c r="I94" s="8" t="s">
        <v>1078</v>
      </c>
      <c r="J94" s="9"/>
      <c r="K94" s="9" t="s">
        <v>790</v>
      </c>
      <c r="L94" s="8" t="s">
        <v>188</v>
      </c>
      <c r="M94" s="8" t="s">
        <v>326</v>
      </c>
      <c r="N94" s="13">
        <v>2</v>
      </c>
      <c r="O94" s="13">
        <v>1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 s="2">
        <f t="shared" si="1"/>
        <v>1</v>
      </c>
    </row>
    <row r="95" spans="4:28" x14ac:dyDescent="0.45">
      <c r="D95" s="5">
        <v>10</v>
      </c>
      <c r="E95" s="5" t="s">
        <v>597</v>
      </c>
      <c r="F95" s="6" t="s">
        <v>178</v>
      </c>
      <c r="G95" s="5">
        <v>2</v>
      </c>
      <c r="H95" s="5" t="s">
        <v>781</v>
      </c>
      <c r="I95" s="8" t="s">
        <v>842</v>
      </c>
      <c r="J95" s="9"/>
      <c r="K95" s="9" t="s">
        <v>1374</v>
      </c>
      <c r="L95" s="8" t="s">
        <v>188</v>
      </c>
      <c r="M95" s="8" t="s">
        <v>72</v>
      </c>
      <c r="N95" s="13">
        <v>2</v>
      </c>
      <c r="O95" s="13">
        <v>1</v>
      </c>
      <c r="P95" s="14"/>
      <c r="Q95" s="34"/>
      <c r="R95" s="34"/>
      <c r="S95" s="34"/>
      <c r="T95" s="34"/>
      <c r="U95" s="34"/>
      <c r="V95" s="34"/>
      <c r="W95" s="38"/>
      <c r="X95" s="38"/>
      <c r="Y95" s="34"/>
      <c r="AB95" s="2">
        <f t="shared" si="1"/>
        <v>1</v>
      </c>
    </row>
    <row r="96" spans="4:28" x14ac:dyDescent="0.45">
      <c r="D96" s="5">
        <v>10</v>
      </c>
      <c r="E96" s="5" t="s">
        <v>597</v>
      </c>
      <c r="F96" s="6" t="s">
        <v>178</v>
      </c>
      <c r="G96" s="5">
        <v>2</v>
      </c>
      <c r="H96" s="5" t="s">
        <v>781</v>
      </c>
      <c r="I96" s="8" t="s">
        <v>457</v>
      </c>
      <c r="J96" s="9"/>
      <c r="K96" s="9" t="s">
        <v>141</v>
      </c>
      <c r="L96" s="8" t="s">
        <v>1376</v>
      </c>
      <c r="M96" s="8" t="s">
        <v>72</v>
      </c>
      <c r="N96" s="13">
        <v>9</v>
      </c>
      <c r="O96" s="13">
        <v>2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 s="2">
        <f t="shared" si="1"/>
        <v>1</v>
      </c>
    </row>
    <row r="97" spans="4:28" x14ac:dyDescent="0.45">
      <c r="D97" s="5">
        <v>10</v>
      </c>
      <c r="E97" s="5" t="s">
        <v>597</v>
      </c>
      <c r="F97" s="6" t="s">
        <v>178</v>
      </c>
      <c r="G97" s="5">
        <v>2</v>
      </c>
      <c r="H97" s="5" t="s">
        <v>781</v>
      </c>
      <c r="I97" s="8" t="s">
        <v>457</v>
      </c>
      <c r="J97" s="9"/>
      <c r="K97" s="9" t="s">
        <v>124</v>
      </c>
      <c r="L97" s="8" t="s">
        <v>81</v>
      </c>
      <c r="M97" s="8" t="s">
        <v>72</v>
      </c>
      <c r="N97" s="13">
        <v>2</v>
      </c>
      <c r="O97" s="13">
        <v>1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 s="2">
        <f t="shared" si="1"/>
        <v>1</v>
      </c>
    </row>
    <row r="98" spans="4:28" x14ac:dyDescent="0.45">
      <c r="D98" s="5">
        <v>10</v>
      </c>
      <c r="E98" s="5" t="s">
        <v>597</v>
      </c>
      <c r="F98" s="6" t="s">
        <v>178</v>
      </c>
      <c r="G98" s="5">
        <v>2</v>
      </c>
      <c r="H98" s="5" t="s">
        <v>781</v>
      </c>
      <c r="I98" s="8" t="s">
        <v>291</v>
      </c>
      <c r="J98" s="9"/>
      <c r="K98" s="9" t="s">
        <v>1374</v>
      </c>
      <c r="L98" s="8" t="s">
        <v>188</v>
      </c>
      <c r="M98" s="8" t="s">
        <v>72</v>
      </c>
      <c r="N98" s="13">
        <v>1</v>
      </c>
      <c r="O98" s="13">
        <v>1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 s="2">
        <f t="shared" si="1"/>
        <v>1</v>
      </c>
    </row>
    <row r="99" spans="4:28" x14ac:dyDescent="0.45">
      <c r="D99" s="5">
        <v>10</v>
      </c>
      <c r="E99" s="5" t="s">
        <v>597</v>
      </c>
      <c r="F99" s="6" t="s">
        <v>178</v>
      </c>
      <c r="G99" s="5">
        <v>2</v>
      </c>
      <c r="H99" s="5" t="s">
        <v>96</v>
      </c>
      <c r="I99" s="8" t="s">
        <v>277</v>
      </c>
      <c r="J99" s="9"/>
      <c r="K99" s="9" t="s">
        <v>790</v>
      </c>
      <c r="L99" s="8" t="s">
        <v>1376</v>
      </c>
      <c r="M99" s="8" t="s">
        <v>326</v>
      </c>
      <c r="N99" s="13">
        <v>7</v>
      </c>
      <c r="O99" s="13">
        <v>1</v>
      </c>
      <c r="P99" s="14"/>
      <c r="Q99" s="34"/>
      <c r="R99" s="34"/>
      <c r="S99" s="34"/>
      <c r="T99" s="34"/>
      <c r="U99" s="34"/>
      <c r="V99" s="34"/>
      <c r="W99" s="38"/>
      <c r="X99" s="38"/>
      <c r="Y99" s="34"/>
      <c r="AB99" s="2">
        <f t="shared" si="1"/>
        <v>1</v>
      </c>
    </row>
    <row r="100" spans="4:28" x14ac:dyDescent="0.45">
      <c r="D100" s="5">
        <v>10</v>
      </c>
      <c r="E100" s="5" t="s">
        <v>597</v>
      </c>
      <c r="F100" s="6" t="s">
        <v>178</v>
      </c>
      <c r="G100" s="5">
        <v>2</v>
      </c>
      <c r="H100" s="5" t="s">
        <v>96</v>
      </c>
      <c r="I100" s="8" t="s">
        <v>277</v>
      </c>
      <c r="J100" s="9"/>
      <c r="K100" s="9" t="s">
        <v>706</v>
      </c>
      <c r="L100" s="8" t="s">
        <v>90</v>
      </c>
      <c r="M100" s="8" t="s">
        <v>7</v>
      </c>
      <c r="N100" s="13">
        <v>2</v>
      </c>
      <c r="O100" s="13">
        <v>1</v>
      </c>
      <c r="P100" s="14"/>
      <c r="Q100" s="34"/>
      <c r="R100" s="34"/>
      <c r="S100" s="34"/>
      <c r="T100" s="34"/>
      <c r="U100" s="34"/>
      <c r="V100" s="34"/>
      <c r="W100" s="38"/>
      <c r="X100" s="38"/>
      <c r="Y100" s="34"/>
      <c r="AB100" s="2">
        <f t="shared" si="1"/>
        <v>1</v>
      </c>
    </row>
    <row r="101" spans="4:28" x14ac:dyDescent="0.45">
      <c r="D101" s="5">
        <v>10</v>
      </c>
      <c r="E101" s="5" t="s">
        <v>597</v>
      </c>
      <c r="F101" s="6" t="s">
        <v>178</v>
      </c>
      <c r="G101" s="5">
        <v>3</v>
      </c>
      <c r="H101" s="5" t="s">
        <v>1032</v>
      </c>
      <c r="I101" s="8" t="s">
        <v>1367</v>
      </c>
      <c r="J101" s="9"/>
      <c r="K101" s="9" t="s">
        <v>1320</v>
      </c>
      <c r="L101" s="8" t="s">
        <v>1379</v>
      </c>
      <c r="M101" s="8" t="s">
        <v>72</v>
      </c>
      <c r="N101" s="13">
        <v>30</v>
      </c>
      <c r="O101" s="13">
        <v>2</v>
      </c>
      <c r="P101" s="14"/>
      <c r="Q101" s="34"/>
      <c r="R101" s="34"/>
      <c r="S101" s="34"/>
      <c r="T101" s="34"/>
      <c r="U101" s="34"/>
      <c r="V101" s="34"/>
      <c r="W101" s="38"/>
      <c r="X101" s="38"/>
      <c r="Y101" s="34"/>
      <c r="AB101" s="2">
        <f t="shared" si="1"/>
        <v>1</v>
      </c>
    </row>
    <row r="102" spans="4:28" x14ac:dyDescent="0.45">
      <c r="D102" s="5">
        <v>10</v>
      </c>
      <c r="E102" s="5" t="s">
        <v>597</v>
      </c>
      <c r="F102" s="6" t="s">
        <v>178</v>
      </c>
      <c r="G102" s="5">
        <v>3</v>
      </c>
      <c r="H102" s="5" t="s">
        <v>1032</v>
      </c>
      <c r="I102" s="8" t="s">
        <v>1353</v>
      </c>
      <c r="J102" s="9"/>
      <c r="K102" s="9" t="s">
        <v>141</v>
      </c>
      <c r="L102" s="8" t="s">
        <v>1375</v>
      </c>
      <c r="M102" s="8" t="s">
        <v>72</v>
      </c>
      <c r="N102" s="13">
        <v>6</v>
      </c>
      <c r="O102" s="13">
        <v>2</v>
      </c>
      <c r="P102" s="14"/>
      <c r="Q102" s="34"/>
      <c r="R102" s="34"/>
      <c r="S102" s="34"/>
      <c r="T102" s="34"/>
      <c r="U102" s="34"/>
      <c r="V102" s="34"/>
      <c r="W102" s="38"/>
      <c r="X102" s="38"/>
      <c r="Y102" s="34"/>
      <c r="AB102" s="2">
        <f t="shared" si="1"/>
        <v>1</v>
      </c>
    </row>
    <row r="103" spans="4:28" x14ac:dyDescent="0.45">
      <c r="D103" s="5">
        <v>10</v>
      </c>
      <c r="E103" s="5" t="s">
        <v>597</v>
      </c>
      <c r="F103" s="6" t="s">
        <v>178</v>
      </c>
      <c r="G103" s="5">
        <v>3</v>
      </c>
      <c r="H103" s="5" t="s">
        <v>1032</v>
      </c>
      <c r="I103" s="8" t="s">
        <v>1353</v>
      </c>
      <c r="J103" s="9"/>
      <c r="K103" s="9" t="s">
        <v>136</v>
      </c>
      <c r="L103" s="8" t="s">
        <v>1376</v>
      </c>
      <c r="M103" s="8" t="s">
        <v>191</v>
      </c>
      <c r="N103" s="13">
        <v>4</v>
      </c>
      <c r="O103" s="13">
        <v>2</v>
      </c>
      <c r="P103" s="14"/>
      <c r="Q103" s="34"/>
      <c r="R103" s="34"/>
      <c r="S103" s="34"/>
      <c r="T103" s="34"/>
      <c r="U103" s="34"/>
      <c r="V103" s="34"/>
      <c r="W103" s="38"/>
      <c r="X103" s="38"/>
      <c r="Y103" s="34"/>
      <c r="AB103" s="2">
        <f t="shared" si="1"/>
        <v>1</v>
      </c>
    </row>
    <row r="104" spans="4:28" x14ac:dyDescent="0.45">
      <c r="D104" s="5">
        <v>10</v>
      </c>
      <c r="E104" s="5" t="s">
        <v>597</v>
      </c>
      <c r="F104" s="6" t="s">
        <v>178</v>
      </c>
      <c r="G104" s="5">
        <v>3</v>
      </c>
      <c r="H104" s="5" t="s">
        <v>1032</v>
      </c>
      <c r="I104" s="8" t="s">
        <v>1353</v>
      </c>
      <c r="J104" s="9"/>
      <c r="K104" s="9" t="s">
        <v>124</v>
      </c>
      <c r="L104" s="8" t="s">
        <v>81</v>
      </c>
      <c r="M104" s="8" t="s">
        <v>72</v>
      </c>
      <c r="N104" s="13">
        <v>2</v>
      </c>
      <c r="O104" s="13">
        <v>1</v>
      </c>
      <c r="P104" s="14"/>
      <c r="Q104" s="34"/>
      <c r="R104" s="34"/>
      <c r="S104" s="34"/>
      <c r="T104" s="34"/>
      <c r="U104" s="34"/>
      <c r="V104" s="34"/>
      <c r="W104" s="38"/>
      <c r="X104" s="38"/>
      <c r="Y104" s="34"/>
      <c r="AB104" s="2">
        <f t="shared" si="1"/>
        <v>1</v>
      </c>
    </row>
    <row r="105" spans="4:28" x14ac:dyDescent="0.45">
      <c r="D105" s="5">
        <v>10</v>
      </c>
      <c r="E105" s="5" t="s">
        <v>597</v>
      </c>
      <c r="F105" s="6" t="s">
        <v>178</v>
      </c>
      <c r="G105" s="5">
        <v>3</v>
      </c>
      <c r="H105" s="5" t="s">
        <v>1032</v>
      </c>
      <c r="I105" s="8" t="s">
        <v>16</v>
      </c>
      <c r="J105" s="9"/>
      <c r="K105" s="9" t="s">
        <v>1371</v>
      </c>
      <c r="L105" s="8" t="s">
        <v>242</v>
      </c>
      <c r="M105" s="8" t="s">
        <v>317</v>
      </c>
      <c r="N105" s="13">
        <v>2</v>
      </c>
      <c r="O105" s="13">
        <v>1</v>
      </c>
      <c r="P105" s="14" t="s">
        <v>2097</v>
      </c>
      <c r="Q105" s="34"/>
      <c r="R105" s="34"/>
      <c r="S105" s="34"/>
      <c r="T105" s="34"/>
      <c r="U105" s="34"/>
      <c r="V105" s="34"/>
      <c r="W105" s="38"/>
      <c r="X105" s="38"/>
      <c r="Y105" s="34"/>
      <c r="AA105" s="2" t="s">
        <v>2191</v>
      </c>
      <c r="AB105" s="2">
        <f t="shared" si="1"/>
        <v>0</v>
      </c>
    </row>
    <row r="106" spans="4:28" x14ac:dyDescent="0.45">
      <c r="D106" s="5">
        <v>10</v>
      </c>
      <c r="E106" s="5" t="s">
        <v>597</v>
      </c>
      <c r="F106" s="6" t="s">
        <v>178</v>
      </c>
      <c r="G106" s="5">
        <v>3</v>
      </c>
      <c r="H106" s="5" t="s">
        <v>1032</v>
      </c>
      <c r="I106" s="8" t="s">
        <v>16</v>
      </c>
      <c r="J106" s="9"/>
      <c r="K106" s="9" t="s">
        <v>945</v>
      </c>
      <c r="L106" s="8" t="s">
        <v>242</v>
      </c>
      <c r="M106" s="8" t="s">
        <v>1380</v>
      </c>
      <c r="N106" s="13">
        <v>5</v>
      </c>
      <c r="O106" s="13">
        <v>1</v>
      </c>
      <c r="P106" s="14" t="s">
        <v>122</v>
      </c>
      <c r="Q106" s="34"/>
      <c r="R106" s="34"/>
      <c r="S106" s="34"/>
      <c r="T106" s="34"/>
      <c r="U106" s="34"/>
      <c r="V106" s="34"/>
      <c r="W106" s="38"/>
      <c r="X106" s="38"/>
      <c r="Y106" s="34"/>
      <c r="AA106" s="2" t="s">
        <v>2191</v>
      </c>
      <c r="AB106" s="2">
        <f t="shared" si="1"/>
        <v>0</v>
      </c>
    </row>
    <row r="107" spans="4:28" x14ac:dyDescent="0.45">
      <c r="D107" s="5">
        <v>10</v>
      </c>
      <c r="E107" s="5" t="s">
        <v>597</v>
      </c>
      <c r="F107" s="6" t="s">
        <v>178</v>
      </c>
      <c r="G107" s="5">
        <v>3</v>
      </c>
      <c r="H107" s="5" t="s">
        <v>1032</v>
      </c>
      <c r="I107" s="8" t="s">
        <v>16</v>
      </c>
      <c r="J107" s="9"/>
      <c r="K107" s="9" t="s">
        <v>1283</v>
      </c>
      <c r="L107" s="8" t="s">
        <v>271</v>
      </c>
      <c r="M107" s="8" t="s">
        <v>326</v>
      </c>
      <c r="N107" s="13">
        <v>2</v>
      </c>
      <c r="O107" s="13">
        <v>1</v>
      </c>
      <c r="P107" s="14" t="s">
        <v>2156</v>
      </c>
      <c r="Q107" s="34"/>
      <c r="R107" s="34"/>
      <c r="S107" s="34"/>
      <c r="T107" s="34"/>
      <c r="U107" s="34"/>
      <c r="V107" s="34"/>
      <c r="W107" s="38"/>
      <c r="X107" s="38"/>
      <c r="Y107" s="34"/>
      <c r="AB107" s="2">
        <f t="shared" si="1"/>
        <v>1</v>
      </c>
    </row>
    <row r="108" spans="4:28" x14ac:dyDescent="0.45">
      <c r="D108" s="5">
        <v>10</v>
      </c>
      <c r="E108" s="5" t="s">
        <v>597</v>
      </c>
      <c r="F108" s="6" t="s">
        <v>178</v>
      </c>
      <c r="G108" s="5">
        <v>3</v>
      </c>
      <c r="H108" s="5" t="s">
        <v>1032</v>
      </c>
      <c r="I108" s="8" t="s">
        <v>168</v>
      </c>
      <c r="J108" s="9"/>
      <c r="K108" s="9" t="s">
        <v>1371</v>
      </c>
      <c r="L108" s="8" t="s">
        <v>242</v>
      </c>
      <c r="M108" s="8" t="s">
        <v>317</v>
      </c>
      <c r="N108" s="13">
        <v>2</v>
      </c>
      <c r="O108" s="13">
        <v>1</v>
      </c>
      <c r="P108" s="14" t="s">
        <v>2097</v>
      </c>
      <c r="Q108" s="34"/>
      <c r="R108" s="34"/>
      <c r="S108" s="34"/>
      <c r="T108" s="34"/>
      <c r="U108" s="34"/>
      <c r="V108" s="34"/>
      <c r="W108" s="38"/>
      <c r="X108" s="38"/>
      <c r="Y108" s="34"/>
      <c r="AA108" s="2" t="s">
        <v>2191</v>
      </c>
      <c r="AB108" s="2">
        <f t="shared" si="1"/>
        <v>0</v>
      </c>
    </row>
    <row r="109" spans="4:28" x14ac:dyDescent="0.45">
      <c r="D109" s="5">
        <v>10</v>
      </c>
      <c r="E109" s="5" t="s">
        <v>597</v>
      </c>
      <c r="F109" s="6" t="s">
        <v>178</v>
      </c>
      <c r="G109" s="5">
        <v>3</v>
      </c>
      <c r="H109" s="5" t="s">
        <v>1032</v>
      </c>
      <c r="I109" s="8" t="s">
        <v>168</v>
      </c>
      <c r="J109" s="9"/>
      <c r="K109" s="9" t="s">
        <v>945</v>
      </c>
      <c r="L109" s="8" t="s">
        <v>242</v>
      </c>
      <c r="M109" s="8" t="s">
        <v>1380</v>
      </c>
      <c r="N109" s="13">
        <v>2</v>
      </c>
      <c r="O109" s="13">
        <v>1</v>
      </c>
      <c r="P109" s="14" t="s">
        <v>122</v>
      </c>
      <c r="Q109" s="34"/>
      <c r="R109" s="34"/>
      <c r="S109" s="34"/>
      <c r="T109" s="34"/>
      <c r="U109" s="34"/>
      <c r="V109" s="34"/>
      <c r="W109" s="38"/>
      <c r="X109" s="38"/>
      <c r="Y109" s="34"/>
      <c r="AA109" s="2" t="s">
        <v>2191</v>
      </c>
      <c r="AB109" s="2">
        <f t="shared" si="1"/>
        <v>0</v>
      </c>
    </row>
    <row r="110" spans="4:28" x14ac:dyDescent="0.45">
      <c r="D110" s="5">
        <v>10</v>
      </c>
      <c r="E110" s="5" t="s">
        <v>597</v>
      </c>
      <c r="F110" s="6" t="s">
        <v>178</v>
      </c>
      <c r="G110" s="5">
        <v>3</v>
      </c>
      <c r="H110" s="5" t="s">
        <v>1032</v>
      </c>
      <c r="I110" s="8" t="s">
        <v>168</v>
      </c>
      <c r="J110" s="9"/>
      <c r="K110" s="9" t="s">
        <v>1283</v>
      </c>
      <c r="L110" s="8" t="s">
        <v>271</v>
      </c>
      <c r="M110" s="8" t="s">
        <v>326</v>
      </c>
      <c r="N110" s="13">
        <v>2</v>
      </c>
      <c r="O110" s="13">
        <v>1</v>
      </c>
      <c r="P110" s="14" t="s">
        <v>2156</v>
      </c>
      <c r="Q110" s="34"/>
      <c r="R110" s="34"/>
      <c r="S110" s="34"/>
      <c r="T110" s="34"/>
      <c r="U110" s="34"/>
      <c r="V110" s="34"/>
      <c r="W110" s="38"/>
      <c r="X110" s="38"/>
      <c r="Y110" s="34"/>
      <c r="AB110" s="2">
        <f t="shared" si="1"/>
        <v>1</v>
      </c>
    </row>
    <row r="111" spans="4:28" x14ac:dyDescent="0.45">
      <c r="D111" s="5">
        <v>10</v>
      </c>
      <c r="E111" s="5" t="s">
        <v>597</v>
      </c>
      <c r="F111" s="6" t="s">
        <v>178</v>
      </c>
      <c r="G111" s="5">
        <v>3</v>
      </c>
      <c r="H111" s="5" t="s">
        <v>1032</v>
      </c>
      <c r="I111" s="8" t="s">
        <v>391</v>
      </c>
      <c r="J111" s="9"/>
      <c r="K111" s="9" t="s">
        <v>141</v>
      </c>
      <c r="L111" s="8" t="s">
        <v>1375</v>
      </c>
      <c r="M111" s="8" t="s">
        <v>72</v>
      </c>
      <c r="N111" s="13">
        <v>6</v>
      </c>
      <c r="O111" s="13">
        <v>2</v>
      </c>
      <c r="P111" s="14"/>
      <c r="Q111" s="34"/>
      <c r="R111" s="34"/>
      <c r="S111" s="34"/>
      <c r="T111" s="34"/>
      <c r="U111" s="34"/>
      <c r="V111" s="34"/>
      <c r="W111" s="38"/>
      <c r="X111" s="38"/>
      <c r="Y111" s="34"/>
      <c r="AB111" s="2">
        <f t="shared" si="1"/>
        <v>1</v>
      </c>
    </row>
    <row r="112" spans="4:28" x14ac:dyDescent="0.45">
      <c r="D112" s="5">
        <v>10</v>
      </c>
      <c r="E112" s="5" t="s">
        <v>597</v>
      </c>
      <c r="F112" s="6" t="s">
        <v>178</v>
      </c>
      <c r="G112" s="5">
        <v>3</v>
      </c>
      <c r="H112" s="5" t="s">
        <v>1032</v>
      </c>
      <c r="I112" s="8" t="s">
        <v>391</v>
      </c>
      <c r="J112" s="9"/>
      <c r="K112" s="9" t="s">
        <v>136</v>
      </c>
      <c r="L112" s="8" t="s">
        <v>1376</v>
      </c>
      <c r="M112" s="8" t="s">
        <v>191</v>
      </c>
      <c r="N112" s="13">
        <v>4</v>
      </c>
      <c r="O112" s="13">
        <v>2</v>
      </c>
      <c r="P112" s="14"/>
      <c r="Q112" s="34"/>
      <c r="R112" s="34"/>
      <c r="S112" s="34"/>
      <c r="T112" s="34"/>
      <c r="U112" s="34"/>
      <c r="V112" s="34"/>
      <c r="W112" s="38"/>
      <c r="X112" s="38"/>
      <c r="Y112" s="34"/>
      <c r="AB112" s="2">
        <f t="shared" si="1"/>
        <v>1</v>
      </c>
    </row>
    <row r="113" spans="4:28" x14ac:dyDescent="0.45">
      <c r="D113" s="5">
        <v>10</v>
      </c>
      <c r="E113" s="5" t="s">
        <v>597</v>
      </c>
      <c r="F113" s="6" t="s">
        <v>178</v>
      </c>
      <c r="G113" s="5">
        <v>3</v>
      </c>
      <c r="H113" s="5" t="s">
        <v>1032</v>
      </c>
      <c r="I113" s="8" t="s">
        <v>391</v>
      </c>
      <c r="J113" s="9"/>
      <c r="K113" s="9" t="s">
        <v>124</v>
      </c>
      <c r="L113" s="8" t="s">
        <v>81</v>
      </c>
      <c r="M113" s="8" t="s">
        <v>72</v>
      </c>
      <c r="N113" s="13">
        <v>2</v>
      </c>
      <c r="O113" s="13">
        <v>1</v>
      </c>
      <c r="P113" s="14"/>
      <c r="Q113" s="34"/>
      <c r="R113" s="34"/>
      <c r="S113" s="34"/>
      <c r="T113" s="34"/>
      <c r="U113" s="34"/>
      <c r="V113" s="34"/>
      <c r="W113" s="38"/>
      <c r="X113" s="38"/>
      <c r="Y113" s="34"/>
      <c r="AB113" s="2">
        <f t="shared" si="1"/>
        <v>1</v>
      </c>
    </row>
    <row r="114" spans="4:28" x14ac:dyDescent="0.45">
      <c r="D114" s="5">
        <v>10</v>
      </c>
      <c r="E114" s="5" t="s">
        <v>597</v>
      </c>
      <c r="F114" s="6" t="s">
        <v>178</v>
      </c>
      <c r="G114" s="5">
        <v>3</v>
      </c>
      <c r="H114" s="5" t="s">
        <v>1032</v>
      </c>
      <c r="I114" s="8" t="s">
        <v>1366</v>
      </c>
      <c r="J114" s="9"/>
      <c r="K114" s="9" t="s">
        <v>141</v>
      </c>
      <c r="L114" s="8" t="s">
        <v>1375</v>
      </c>
      <c r="M114" s="8" t="s">
        <v>72</v>
      </c>
      <c r="N114" s="13">
        <v>6</v>
      </c>
      <c r="O114" s="13">
        <v>2</v>
      </c>
      <c r="P114" s="14"/>
      <c r="Q114" s="34"/>
      <c r="R114" s="34"/>
      <c r="S114" s="34"/>
      <c r="T114" s="34"/>
      <c r="U114" s="34"/>
      <c r="V114" s="34"/>
      <c r="W114" s="38"/>
      <c r="X114" s="38"/>
      <c r="Y114" s="34"/>
      <c r="AB114" s="2">
        <f t="shared" si="1"/>
        <v>1</v>
      </c>
    </row>
    <row r="115" spans="4:28" x14ac:dyDescent="0.45">
      <c r="D115" s="5">
        <v>10</v>
      </c>
      <c r="E115" s="5" t="s">
        <v>597</v>
      </c>
      <c r="F115" s="6" t="s">
        <v>178</v>
      </c>
      <c r="G115" s="5">
        <v>3</v>
      </c>
      <c r="H115" s="5" t="s">
        <v>1032</v>
      </c>
      <c r="I115" s="8" t="s">
        <v>1366</v>
      </c>
      <c r="J115" s="9"/>
      <c r="K115" s="9" t="s">
        <v>136</v>
      </c>
      <c r="L115" s="8" t="s">
        <v>1376</v>
      </c>
      <c r="M115" s="8" t="s">
        <v>191</v>
      </c>
      <c r="N115" s="13">
        <v>4</v>
      </c>
      <c r="O115" s="13">
        <v>2</v>
      </c>
      <c r="P115" s="14"/>
      <c r="Q115" s="34"/>
      <c r="R115" s="34"/>
      <c r="S115" s="34"/>
      <c r="T115" s="34"/>
      <c r="U115" s="34"/>
      <c r="V115" s="34"/>
      <c r="W115" s="38"/>
      <c r="X115" s="38"/>
      <c r="Y115" s="34"/>
      <c r="AB115" s="2">
        <f t="shared" si="1"/>
        <v>1</v>
      </c>
    </row>
    <row r="116" spans="4:28" x14ac:dyDescent="0.45">
      <c r="D116" s="5">
        <v>10</v>
      </c>
      <c r="E116" s="5" t="s">
        <v>597</v>
      </c>
      <c r="F116" s="6" t="s">
        <v>178</v>
      </c>
      <c r="G116" s="5">
        <v>3</v>
      </c>
      <c r="H116" s="5" t="s">
        <v>1032</v>
      </c>
      <c r="I116" s="8" t="s">
        <v>1366</v>
      </c>
      <c r="J116" s="9"/>
      <c r="K116" s="9" t="s">
        <v>124</v>
      </c>
      <c r="L116" s="8" t="s">
        <v>81</v>
      </c>
      <c r="M116" s="8" t="s">
        <v>72</v>
      </c>
      <c r="N116" s="13">
        <v>2</v>
      </c>
      <c r="O116" s="13">
        <v>1</v>
      </c>
      <c r="P116" s="14"/>
      <c r="Q116" s="34"/>
      <c r="R116" s="34"/>
      <c r="S116" s="34"/>
      <c r="T116" s="34"/>
      <c r="U116" s="34"/>
      <c r="V116" s="34"/>
      <c r="W116" s="38"/>
      <c r="X116" s="38"/>
      <c r="Y116" s="34"/>
      <c r="AB116" s="2">
        <f t="shared" si="1"/>
        <v>1</v>
      </c>
    </row>
    <row r="117" spans="4:28" x14ac:dyDescent="0.45">
      <c r="D117" s="5">
        <v>10</v>
      </c>
      <c r="E117" s="5" t="s">
        <v>597</v>
      </c>
      <c r="F117" s="6" t="s">
        <v>178</v>
      </c>
      <c r="G117" s="5">
        <v>3</v>
      </c>
      <c r="H117" s="5" t="s">
        <v>1032</v>
      </c>
      <c r="I117" s="8" t="s">
        <v>892</v>
      </c>
      <c r="J117" s="9"/>
      <c r="K117" s="9" t="s">
        <v>141</v>
      </c>
      <c r="L117" s="8" t="s">
        <v>1375</v>
      </c>
      <c r="M117" s="8" t="s">
        <v>72</v>
      </c>
      <c r="N117" s="13">
        <v>6</v>
      </c>
      <c r="O117" s="13">
        <v>2</v>
      </c>
      <c r="P117" s="14"/>
      <c r="Q117" s="34"/>
      <c r="R117" s="34"/>
      <c r="S117" s="34"/>
      <c r="T117" s="34"/>
      <c r="U117" s="34"/>
      <c r="V117" s="34"/>
      <c r="W117" s="38"/>
      <c r="X117" s="38"/>
      <c r="Y117" s="34"/>
      <c r="AB117" s="2">
        <f t="shared" si="1"/>
        <v>1</v>
      </c>
    </row>
    <row r="118" spans="4:28" x14ac:dyDescent="0.45">
      <c r="D118" s="5">
        <v>10</v>
      </c>
      <c r="E118" s="5" t="s">
        <v>597</v>
      </c>
      <c r="F118" s="6" t="s">
        <v>178</v>
      </c>
      <c r="G118" s="5">
        <v>3</v>
      </c>
      <c r="H118" s="5" t="s">
        <v>1032</v>
      </c>
      <c r="I118" s="8" t="s">
        <v>892</v>
      </c>
      <c r="J118" s="9"/>
      <c r="K118" s="9" t="s">
        <v>136</v>
      </c>
      <c r="L118" s="8" t="s">
        <v>1376</v>
      </c>
      <c r="M118" s="8" t="s">
        <v>191</v>
      </c>
      <c r="N118" s="13">
        <v>4</v>
      </c>
      <c r="O118" s="13">
        <v>2</v>
      </c>
      <c r="P118" s="14"/>
      <c r="Q118" s="34"/>
      <c r="R118" s="34"/>
      <c r="S118" s="34"/>
      <c r="T118" s="34"/>
      <c r="U118" s="34"/>
      <c r="V118" s="34"/>
      <c r="W118" s="38"/>
      <c r="X118" s="38"/>
      <c r="Y118" s="34"/>
      <c r="AB118" s="2">
        <f t="shared" si="1"/>
        <v>1</v>
      </c>
    </row>
    <row r="119" spans="4:28" x14ac:dyDescent="0.45">
      <c r="D119" s="5">
        <v>10</v>
      </c>
      <c r="E119" s="5" t="s">
        <v>597</v>
      </c>
      <c r="F119" s="6" t="s">
        <v>178</v>
      </c>
      <c r="G119" s="5">
        <v>3</v>
      </c>
      <c r="H119" s="5" t="s">
        <v>1032</v>
      </c>
      <c r="I119" s="8" t="s">
        <v>892</v>
      </c>
      <c r="J119" s="9"/>
      <c r="K119" s="9" t="s">
        <v>124</v>
      </c>
      <c r="L119" s="8" t="s">
        <v>81</v>
      </c>
      <c r="M119" s="8" t="s">
        <v>72</v>
      </c>
      <c r="N119" s="13">
        <v>2</v>
      </c>
      <c r="O119" s="13">
        <v>1</v>
      </c>
      <c r="P119" s="14"/>
      <c r="Q119" s="34"/>
      <c r="R119" s="34"/>
      <c r="S119" s="34"/>
      <c r="T119" s="34"/>
      <c r="U119" s="34"/>
      <c r="V119" s="34"/>
      <c r="W119" s="38"/>
      <c r="X119" s="38"/>
      <c r="Y119" s="34"/>
      <c r="AB119" s="2">
        <f t="shared" si="1"/>
        <v>1</v>
      </c>
    </row>
    <row r="120" spans="4:28" x14ac:dyDescent="0.45">
      <c r="D120" s="5">
        <v>10</v>
      </c>
      <c r="E120" s="5" t="s">
        <v>597</v>
      </c>
      <c r="F120" s="6" t="s">
        <v>178</v>
      </c>
      <c r="G120" s="5">
        <v>3</v>
      </c>
      <c r="H120" s="5" t="s">
        <v>1032</v>
      </c>
      <c r="I120" s="8" t="s">
        <v>764</v>
      </c>
      <c r="J120" s="9"/>
      <c r="K120" s="9" t="s">
        <v>790</v>
      </c>
      <c r="L120" s="8" t="s">
        <v>188</v>
      </c>
      <c r="M120" s="8" t="s">
        <v>326</v>
      </c>
      <c r="N120" s="13">
        <v>2</v>
      </c>
      <c r="O120" s="13">
        <v>1</v>
      </c>
      <c r="P120" s="14"/>
      <c r="Q120" s="34"/>
      <c r="R120" s="34"/>
      <c r="S120" s="34"/>
      <c r="T120" s="34"/>
      <c r="U120" s="34"/>
      <c r="V120" s="34"/>
      <c r="W120" s="38"/>
      <c r="X120" s="38"/>
      <c r="Y120" s="34"/>
      <c r="AB120" s="2">
        <f t="shared" si="1"/>
        <v>1</v>
      </c>
    </row>
    <row r="121" spans="4:28" x14ac:dyDescent="0.45">
      <c r="D121" s="5">
        <v>10</v>
      </c>
      <c r="E121" s="5" t="s">
        <v>597</v>
      </c>
      <c r="F121" s="6" t="s">
        <v>178</v>
      </c>
      <c r="G121" s="5">
        <v>3</v>
      </c>
      <c r="H121" s="5" t="s">
        <v>1032</v>
      </c>
      <c r="I121" s="8" t="s">
        <v>66</v>
      </c>
      <c r="J121" s="9"/>
      <c r="K121" s="9" t="s">
        <v>136</v>
      </c>
      <c r="L121" s="8" t="s">
        <v>1376</v>
      </c>
      <c r="M121" s="8" t="s">
        <v>191</v>
      </c>
      <c r="N121" s="13">
        <v>4</v>
      </c>
      <c r="O121" s="13">
        <v>2</v>
      </c>
      <c r="P121" s="14"/>
      <c r="Q121" s="34"/>
      <c r="R121" s="34"/>
      <c r="S121" s="34"/>
      <c r="T121" s="34"/>
      <c r="U121" s="34"/>
      <c r="V121" s="34"/>
      <c r="W121" s="38"/>
      <c r="X121" s="38"/>
      <c r="Y121" s="34"/>
      <c r="AB121" s="2">
        <f t="shared" si="1"/>
        <v>1</v>
      </c>
    </row>
    <row r="122" spans="4:28" x14ac:dyDescent="0.45">
      <c r="D122" s="5">
        <v>10</v>
      </c>
      <c r="E122" s="5" t="s">
        <v>597</v>
      </c>
      <c r="F122" s="6" t="s">
        <v>178</v>
      </c>
      <c r="G122" s="5">
        <v>3</v>
      </c>
      <c r="H122" s="5" t="s">
        <v>781</v>
      </c>
      <c r="I122" s="8" t="s">
        <v>222</v>
      </c>
      <c r="J122" s="9"/>
      <c r="K122" s="9" t="s">
        <v>141</v>
      </c>
      <c r="L122" s="8" t="s">
        <v>1376</v>
      </c>
      <c r="M122" s="8" t="s">
        <v>72</v>
      </c>
      <c r="N122" s="13">
        <v>6</v>
      </c>
      <c r="O122" s="13">
        <v>2</v>
      </c>
      <c r="P122" s="14"/>
      <c r="Q122" s="34"/>
      <c r="R122" s="34"/>
      <c r="S122" s="34"/>
      <c r="T122" s="34"/>
      <c r="U122" s="34"/>
      <c r="V122" s="34"/>
      <c r="W122" s="38"/>
      <c r="X122" s="38"/>
      <c r="Y122" s="34"/>
      <c r="AB122" s="2">
        <f t="shared" si="1"/>
        <v>1</v>
      </c>
    </row>
    <row r="123" spans="4:28" x14ac:dyDescent="0.45">
      <c r="D123" s="5">
        <v>10</v>
      </c>
      <c r="E123" s="5" t="s">
        <v>597</v>
      </c>
      <c r="F123" s="6" t="s">
        <v>178</v>
      </c>
      <c r="G123" s="5">
        <v>3</v>
      </c>
      <c r="H123" s="5" t="s">
        <v>781</v>
      </c>
      <c r="I123" s="8" t="s">
        <v>222</v>
      </c>
      <c r="J123" s="9"/>
      <c r="K123" s="9" t="s">
        <v>124</v>
      </c>
      <c r="L123" s="8" t="s">
        <v>81</v>
      </c>
      <c r="M123" s="8" t="s">
        <v>72</v>
      </c>
      <c r="N123" s="13">
        <v>2</v>
      </c>
      <c r="O123" s="13">
        <v>1</v>
      </c>
      <c r="P123" s="14"/>
      <c r="Q123" s="34"/>
      <c r="R123" s="34"/>
      <c r="S123" s="34"/>
      <c r="T123" s="34"/>
      <c r="U123" s="34"/>
      <c r="V123" s="34"/>
      <c r="W123" s="38"/>
      <c r="X123" s="38"/>
      <c r="Y123" s="34"/>
      <c r="AB123" s="2">
        <f t="shared" si="1"/>
        <v>1</v>
      </c>
    </row>
    <row r="124" spans="4:28" x14ac:dyDescent="0.45">
      <c r="D124" s="5">
        <v>10</v>
      </c>
      <c r="E124" s="5" t="s">
        <v>597</v>
      </c>
      <c r="F124" s="6" t="s">
        <v>178</v>
      </c>
      <c r="G124" s="5">
        <v>3</v>
      </c>
      <c r="H124" s="5" t="s">
        <v>781</v>
      </c>
      <c r="I124" s="8" t="s">
        <v>522</v>
      </c>
      <c r="J124" s="9"/>
      <c r="K124" s="9" t="s">
        <v>141</v>
      </c>
      <c r="L124" s="8" t="s">
        <v>1375</v>
      </c>
      <c r="M124" s="8" t="s">
        <v>72</v>
      </c>
      <c r="N124" s="13">
        <v>6</v>
      </c>
      <c r="O124" s="13">
        <v>2</v>
      </c>
      <c r="P124" s="14"/>
      <c r="Q124" s="34"/>
      <c r="R124" s="34"/>
      <c r="S124" s="34"/>
      <c r="T124" s="34"/>
      <c r="U124" s="34"/>
      <c r="V124" s="34"/>
      <c r="W124" s="38"/>
      <c r="X124" s="38"/>
      <c r="Y124" s="34"/>
      <c r="AB124" s="2">
        <f t="shared" si="1"/>
        <v>1</v>
      </c>
    </row>
    <row r="125" spans="4:28" x14ac:dyDescent="0.45">
      <c r="D125" s="5">
        <v>10</v>
      </c>
      <c r="E125" s="5" t="s">
        <v>597</v>
      </c>
      <c r="F125" s="6" t="s">
        <v>178</v>
      </c>
      <c r="G125" s="5">
        <v>3</v>
      </c>
      <c r="H125" s="5" t="s">
        <v>781</v>
      </c>
      <c r="I125" s="8" t="s">
        <v>522</v>
      </c>
      <c r="J125" s="9"/>
      <c r="K125" s="9" t="s">
        <v>136</v>
      </c>
      <c r="L125" s="8" t="s">
        <v>1376</v>
      </c>
      <c r="M125" s="8" t="s">
        <v>191</v>
      </c>
      <c r="N125" s="13">
        <v>4</v>
      </c>
      <c r="O125" s="13">
        <v>2</v>
      </c>
      <c r="P125" s="14"/>
      <c r="Q125" s="34"/>
      <c r="R125" s="34"/>
      <c r="S125" s="34"/>
      <c r="T125" s="34"/>
      <c r="U125" s="34"/>
      <c r="V125" s="34"/>
      <c r="W125" s="38"/>
      <c r="X125" s="38"/>
      <c r="Y125" s="34"/>
      <c r="AB125" s="2">
        <f t="shared" si="1"/>
        <v>1</v>
      </c>
    </row>
    <row r="126" spans="4:28" x14ac:dyDescent="0.45">
      <c r="D126" s="5">
        <v>10</v>
      </c>
      <c r="E126" s="5" t="s">
        <v>597</v>
      </c>
      <c r="F126" s="6" t="s">
        <v>178</v>
      </c>
      <c r="G126" s="5">
        <v>3</v>
      </c>
      <c r="H126" s="5" t="s">
        <v>781</v>
      </c>
      <c r="I126" s="8" t="s">
        <v>184</v>
      </c>
      <c r="J126" s="9"/>
      <c r="K126" s="9" t="s">
        <v>124</v>
      </c>
      <c r="L126" s="8" t="s">
        <v>81</v>
      </c>
      <c r="M126" s="8" t="s">
        <v>72</v>
      </c>
      <c r="N126" s="13">
        <v>2</v>
      </c>
      <c r="O126" s="13">
        <v>1</v>
      </c>
      <c r="P126" s="14"/>
      <c r="Q126" s="34"/>
      <c r="R126" s="34"/>
      <c r="S126" s="34"/>
      <c r="T126" s="34"/>
      <c r="U126" s="34"/>
      <c r="V126" s="34"/>
      <c r="W126" s="38"/>
      <c r="X126" s="38"/>
      <c r="Y126" s="34"/>
      <c r="AB126" s="2">
        <f t="shared" si="1"/>
        <v>1</v>
      </c>
    </row>
    <row r="127" spans="4:28" x14ac:dyDescent="0.45">
      <c r="D127" s="5">
        <v>10</v>
      </c>
      <c r="E127" s="5" t="s">
        <v>597</v>
      </c>
      <c r="F127" s="6" t="s">
        <v>178</v>
      </c>
      <c r="G127" s="5">
        <v>3</v>
      </c>
      <c r="H127" s="5" t="s">
        <v>781</v>
      </c>
      <c r="I127" s="8" t="s">
        <v>1093</v>
      </c>
      <c r="J127" s="9"/>
      <c r="K127" s="9" t="s">
        <v>141</v>
      </c>
      <c r="L127" s="8" t="s">
        <v>1375</v>
      </c>
      <c r="M127" s="8" t="s">
        <v>72</v>
      </c>
      <c r="N127" s="13">
        <v>6</v>
      </c>
      <c r="O127" s="13">
        <v>2</v>
      </c>
      <c r="P127" s="14"/>
      <c r="Q127" s="34"/>
      <c r="R127" s="34"/>
      <c r="S127" s="34"/>
      <c r="T127" s="34"/>
      <c r="U127" s="34"/>
      <c r="V127" s="34"/>
      <c r="W127" s="38"/>
      <c r="X127" s="38"/>
      <c r="Y127" s="34"/>
      <c r="AB127" s="2">
        <f t="shared" si="1"/>
        <v>1</v>
      </c>
    </row>
    <row r="128" spans="4:28" x14ac:dyDescent="0.45">
      <c r="D128" s="5">
        <v>10</v>
      </c>
      <c r="E128" s="5" t="s">
        <v>597</v>
      </c>
      <c r="F128" s="6" t="s">
        <v>178</v>
      </c>
      <c r="G128" s="5">
        <v>3</v>
      </c>
      <c r="H128" s="5" t="s">
        <v>781</v>
      </c>
      <c r="I128" s="8" t="s">
        <v>1093</v>
      </c>
      <c r="J128" s="9"/>
      <c r="K128" s="9" t="s">
        <v>136</v>
      </c>
      <c r="L128" s="8" t="s">
        <v>1376</v>
      </c>
      <c r="M128" s="8" t="s">
        <v>191</v>
      </c>
      <c r="N128" s="13">
        <v>4</v>
      </c>
      <c r="O128" s="13">
        <v>2</v>
      </c>
      <c r="P128" s="14"/>
      <c r="Q128" s="34"/>
      <c r="R128" s="34"/>
      <c r="S128" s="34"/>
      <c r="T128" s="34"/>
      <c r="U128" s="34"/>
      <c r="V128" s="34"/>
      <c r="W128" s="38"/>
      <c r="X128" s="38"/>
      <c r="Y128" s="34"/>
      <c r="AB128" s="2">
        <f t="shared" si="1"/>
        <v>1</v>
      </c>
    </row>
    <row r="129" spans="4:28" x14ac:dyDescent="0.45">
      <c r="D129" s="5">
        <v>10</v>
      </c>
      <c r="E129" s="5" t="s">
        <v>597</v>
      </c>
      <c r="F129" s="6" t="s">
        <v>178</v>
      </c>
      <c r="G129" s="5">
        <v>3</v>
      </c>
      <c r="H129" s="5" t="s">
        <v>781</v>
      </c>
      <c r="I129" s="8" t="s">
        <v>1093</v>
      </c>
      <c r="J129" s="9"/>
      <c r="K129" s="9" t="s">
        <v>124</v>
      </c>
      <c r="L129" s="8" t="s">
        <v>81</v>
      </c>
      <c r="M129" s="8" t="s">
        <v>191</v>
      </c>
      <c r="N129" s="13">
        <v>2</v>
      </c>
      <c r="O129" s="13">
        <v>1</v>
      </c>
      <c r="P129" s="14"/>
      <c r="Q129" s="34"/>
      <c r="R129" s="34"/>
      <c r="S129" s="34"/>
      <c r="T129" s="34"/>
      <c r="U129" s="34"/>
      <c r="V129" s="34"/>
      <c r="W129" s="38"/>
      <c r="X129" s="38"/>
      <c r="Y129" s="34"/>
      <c r="AB129" s="2">
        <f t="shared" si="1"/>
        <v>1</v>
      </c>
    </row>
    <row r="130" spans="4:28" x14ac:dyDescent="0.45">
      <c r="D130" s="5">
        <v>10</v>
      </c>
      <c r="E130" s="5" t="s">
        <v>597</v>
      </c>
      <c r="F130" s="6" t="s">
        <v>178</v>
      </c>
      <c r="G130" s="5">
        <v>3</v>
      </c>
      <c r="H130" s="5" t="s">
        <v>781</v>
      </c>
      <c r="I130" s="8" t="s">
        <v>16</v>
      </c>
      <c r="J130" s="9"/>
      <c r="K130" s="9" t="s">
        <v>1371</v>
      </c>
      <c r="L130" s="8" t="s">
        <v>242</v>
      </c>
      <c r="M130" s="8" t="s">
        <v>317</v>
      </c>
      <c r="N130" s="13">
        <v>2</v>
      </c>
      <c r="O130" s="13">
        <v>1</v>
      </c>
      <c r="P130" s="14" t="s">
        <v>2097</v>
      </c>
      <c r="Q130" s="34"/>
      <c r="R130" s="34"/>
      <c r="S130" s="34"/>
      <c r="T130" s="34"/>
      <c r="U130" s="34"/>
      <c r="V130" s="34"/>
      <c r="W130" s="38"/>
      <c r="X130" s="38"/>
      <c r="Y130" s="34"/>
      <c r="AA130" s="2" t="s">
        <v>2191</v>
      </c>
      <c r="AB130" s="2">
        <f t="shared" si="1"/>
        <v>0</v>
      </c>
    </row>
    <row r="131" spans="4:28" x14ac:dyDescent="0.45">
      <c r="D131" s="5">
        <v>10</v>
      </c>
      <c r="E131" s="5" t="s">
        <v>597</v>
      </c>
      <c r="F131" s="6" t="s">
        <v>178</v>
      </c>
      <c r="G131" s="5">
        <v>3</v>
      </c>
      <c r="H131" s="5" t="s">
        <v>781</v>
      </c>
      <c r="I131" s="8" t="s">
        <v>16</v>
      </c>
      <c r="J131" s="9"/>
      <c r="K131" s="9" t="s">
        <v>945</v>
      </c>
      <c r="L131" s="8" t="s">
        <v>242</v>
      </c>
      <c r="M131" s="8" t="s">
        <v>1380</v>
      </c>
      <c r="N131" s="13">
        <v>5</v>
      </c>
      <c r="O131" s="13">
        <v>1</v>
      </c>
      <c r="P131" s="14" t="s">
        <v>122</v>
      </c>
      <c r="Q131" s="34"/>
      <c r="R131" s="34"/>
      <c r="S131" s="34"/>
      <c r="T131" s="34"/>
      <c r="U131" s="34"/>
      <c r="V131" s="34"/>
      <c r="W131" s="38"/>
      <c r="X131" s="38"/>
      <c r="Y131" s="34"/>
      <c r="AA131" s="2" t="s">
        <v>2191</v>
      </c>
      <c r="AB131" s="2">
        <f t="shared" si="1"/>
        <v>0</v>
      </c>
    </row>
    <row r="132" spans="4:28" x14ac:dyDescent="0.45">
      <c r="D132" s="5">
        <v>10</v>
      </c>
      <c r="E132" s="5" t="s">
        <v>597</v>
      </c>
      <c r="F132" s="6" t="s">
        <v>178</v>
      </c>
      <c r="G132" s="5">
        <v>3</v>
      </c>
      <c r="H132" s="5" t="s">
        <v>781</v>
      </c>
      <c r="I132" s="8" t="s">
        <v>16</v>
      </c>
      <c r="J132" s="9"/>
      <c r="K132" s="9" t="s">
        <v>1283</v>
      </c>
      <c r="L132" s="8" t="s">
        <v>271</v>
      </c>
      <c r="M132" s="8" t="s">
        <v>326</v>
      </c>
      <c r="N132" s="13">
        <v>2</v>
      </c>
      <c r="O132" s="13">
        <v>1</v>
      </c>
      <c r="P132" s="14" t="s">
        <v>2156</v>
      </c>
      <c r="Q132" s="34"/>
      <c r="R132" s="34"/>
      <c r="S132" s="34"/>
      <c r="T132" s="34"/>
      <c r="U132" s="34"/>
      <c r="V132" s="34"/>
      <c r="W132" s="38"/>
      <c r="X132" s="38"/>
      <c r="Y132" s="34"/>
      <c r="AB132" s="2">
        <f t="shared" si="1"/>
        <v>1</v>
      </c>
    </row>
    <row r="133" spans="4:28" x14ac:dyDescent="0.45">
      <c r="D133" s="5">
        <v>10</v>
      </c>
      <c r="E133" s="5" t="s">
        <v>597</v>
      </c>
      <c r="F133" s="6" t="s">
        <v>178</v>
      </c>
      <c r="G133" s="5">
        <v>3</v>
      </c>
      <c r="H133" s="5" t="s">
        <v>781</v>
      </c>
      <c r="I133" s="8" t="s">
        <v>168</v>
      </c>
      <c r="J133" s="9"/>
      <c r="K133" s="9" t="s">
        <v>1371</v>
      </c>
      <c r="L133" s="8" t="s">
        <v>242</v>
      </c>
      <c r="M133" s="8" t="s">
        <v>317</v>
      </c>
      <c r="N133" s="13">
        <v>2</v>
      </c>
      <c r="O133" s="13">
        <v>1</v>
      </c>
      <c r="P133" s="14" t="s">
        <v>2097</v>
      </c>
      <c r="Q133" s="34"/>
      <c r="R133" s="34"/>
      <c r="S133" s="34"/>
      <c r="T133" s="34"/>
      <c r="U133" s="34"/>
      <c r="V133" s="34"/>
      <c r="W133" s="38"/>
      <c r="X133" s="38"/>
      <c r="Y133" s="34"/>
      <c r="AA133" s="2" t="s">
        <v>2191</v>
      </c>
      <c r="AB133" s="2">
        <f t="shared" si="1"/>
        <v>0</v>
      </c>
    </row>
    <row r="134" spans="4:28" x14ac:dyDescent="0.45">
      <c r="D134" s="5">
        <v>10</v>
      </c>
      <c r="E134" s="5" t="s">
        <v>597</v>
      </c>
      <c r="F134" s="6" t="s">
        <v>178</v>
      </c>
      <c r="G134" s="5">
        <v>3</v>
      </c>
      <c r="H134" s="5" t="s">
        <v>781</v>
      </c>
      <c r="I134" s="8" t="s">
        <v>168</v>
      </c>
      <c r="J134" s="9"/>
      <c r="K134" s="9" t="s">
        <v>945</v>
      </c>
      <c r="L134" s="8" t="s">
        <v>242</v>
      </c>
      <c r="M134" s="8" t="s">
        <v>1380</v>
      </c>
      <c r="N134" s="13">
        <v>2</v>
      </c>
      <c r="O134" s="13">
        <v>1</v>
      </c>
      <c r="P134" s="14" t="s">
        <v>122</v>
      </c>
      <c r="Q134" s="34"/>
      <c r="R134" s="34"/>
      <c r="S134" s="34"/>
      <c r="T134" s="34"/>
      <c r="U134" s="34"/>
      <c r="V134" s="34"/>
      <c r="W134" s="38"/>
      <c r="X134" s="38"/>
      <c r="Y134" s="34"/>
      <c r="AA134" s="2" t="s">
        <v>2191</v>
      </c>
      <c r="AB134" s="2">
        <f t="shared" si="1"/>
        <v>0</v>
      </c>
    </row>
    <row r="135" spans="4:28" x14ac:dyDescent="0.45">
      <c r="D135" s="5">
        <v>10</v>
      </c>
      <c r="E135" s="5" t="s">
        <v>597</v>
      </c>
      <c r="F135" s="6" t="s">
        <v>178</v>
      </c>
      <c r="G135" s="5">
        <v>3</v>
      </c>
      <c r="H135" s="5" t="s">
        <v>781</v>
      </c>
      <c r="I135" s="8" t="s">
        <v>168</v>
      </c>
      <c r="J135" s="9"/>
      <c r="K135" s="9" t="s">
        <v>1283</v>
      </c>
      <c r="L135" s="8" t="s">
        <v>271</v>
      </c>
      <c r="M135" s="8" t="s">
        <v>326</v>
      </c>
      <c r="N135" s="13">
        <v>2</v>
      </c>
      <c r="O135" s="13">
        <v>1</v>
      </c>
      <c r="P135" s="14" t="s">
        <v>2156</v>
      </c>
      <c r="Q135" s="34"/>
      <c r="R135" s="34"/>
      <c r="S135" s="34"/>
      <c r="T135" s="34"/>
      <c r="U135" s="34"/>
      <c r="V135" s="34"/>
      <c r="W135" s="38"/>
      <c r="X135" s="38"/>
      <c r="Y135" s="34"/>
      <c r="AB135" s="2">
        <f t="shared" si="1"/>
        <v>1</v>
      </c>
    </row>
    <row r="136" spans="4:28" x14ac:dyDescent="0.45">
      <c r="D136" s="5">
        <v>10</v>
      </c>
      <c r="E136" s="5" t="s">
        <v>597</v>
      </c>
      <c r="F136" s="6" t="s">
        <v>178</v>
      </c>
      <c r="G136" s="5">
        <v>3</v>
      </c>
      <c r="H136" s="5" t="s">
        <v>781</v>
      </c>
      <c r="I136" s="8" t="s">
        <v>1078</v>
      </c>
      <c r="J136" s="9"/>
      <c r="K136" s="9" t="s">
        <v>790</v>
      </c>
      <c r="L136" s="8" t="s">
        <v>188</v>
      </c>
      <c r="M136" s="8" t="s">
        <v>326</v>
      </c>
      <c r="N136" s="13">
        <v>2</v>
      </c>
      <c r="O136" s="13">
        <v>1</v>
      </c>
      <c r="P136" s="14"/>
      <c r="Q136" s="34"/>
      <c r="R136" s="34"/>
      <c r="S136" s="34"/>
      <c r="T136" s="34"/>
      <c r="U136" s="34"/>
      <c r="V136" s="34"/>
      <c r="W136" s="38"/>
      <c r="X136" s="38"/>
      <c r="Y136" s="34"/>
      <c r="AB136" s="2">
        <f t="shared" si="1"/>
        <v>1</v>
      </c>
    </row>
    <row r="137" spans="4:28" x14ac:dyDescent="0.45">
      <c r="D137" s="5">
        <v>10</v>
      </c>
      <c r="E137" s="5" t="s">
        <v>597</v>
      </c>
      <c r="F137" s="6" t="s">
        <v>178</v>
      </c>
      <c r="G137" s="5">
        <v>3</v>
      </c>
      <c r="H137" s="5" t="s">
        <v>781</v>
      </c>
      <c r="I137" s="8" t="s">
        <v>1369</v>
      </c>
      <c r="J137" s="9"/>
      <c r="K137" s="9" t="s">
        <v>141</v>
      </c>
      <c r="L137" s="8" t="s">
        <v>1376</v>
      </c>
      <c r="M137" s="8" t="s">
        <v>72</v>
      </c>
      <c r="N137" s="13">
        <v>6</v>
      </c>
      <c r="O137" s="13">
        <v>2</v>
      </c>
      <c r="P137" s="14"/>
      <c r="Q137" s="34"/>
      <c r="R137" s="34"/>
      <c r="S137" s="34"/>
      <c r="T137" s="34"/>
      <c r="U137" s="34"/>
      <c r="V137" s="34"/>
      <c r="W137" s="38"/>
      <c r="X137" s="38"/>
      <c r="Y137" s="34"/>
      <c r="AB137" s="2">
        <f t="shared" si="1"/>
        <v>1</v>
      </c>
    </row>
    <row r="138" spans="4:28" x14ac:dyDescent="0.45">
      <c r="D138" s="5">
        <v>10</v>
      </c>
      <c r="E138" s="5" t="s">
        <v>597</v>
      </c>
      <c r="F138" s="6" t="s">
        <v>178</v>
      </c>
      <c r="G138" s="5">
        <v>3</v>
      </c>
      <c r="H138" s="5" t="s">
        <v>781</v>
      </c>
      <c r="I138" s="8" t="s">
        <v>1369</v>
      </c>
      <c r="J138" s="9"/>
      <c r="K138" s="9" t="s">
        <v>124</v>
      </c>
      <c r="L138" s="8" t="s">
        <v>81</v>
      </c>
      <c r="M138" s="8" t="s">
        <v>72</v>
      </c>
      <c r="N138" s="13">
        <v>2</v>
      </c>
      <c r="O138" s="13">
        <v>1</v>
      </c>
      <c r="P138" s="14"/>
      <c r="Q138" s="34"/>
      <c r="R138" s="34"/>
      <c r="S138" s="34"/>
      <c r="T138" s="34"/>
      <c r="U138" s="34"/>
      <c r="V138" s="34"/>
      <c r="W138" s="38"/>
      <c r="X138" s="38"/>
      <c r="Y138" s="34"/>
      <c r="AB138" s="2">
        <f t="shared" si="1"/>
        <v>1</v>
      </c>
    </row>
    <row r="139" spans="4:28" x14ac:dyDescent="0.45">
      <c r="D139" s="5">
        <v>10</v>
      </c>
      <c r="E139" s="5" t="s">
        <v>597</v>
      </c>
      <c r="F139" s="6" t="s">
        <v>178</v>
      </c>
      <c r="G139" s="5">
        <v>3</v>
      </c>
      <c r="H139" s="5" t="s">
        <v>781</v>
      </c>
      <c r="I139" s="8" t="s">
        <v>842</v>
      </c>
      <c r="J139" s="9"/>
      <c r="K139" s="9" t="s">
        <v>1374</v>
      </c>
      <c r="L139" s="8" t="s">
        <v>188</v>
      </c>
      <c r="M139" s="8" t="s">
        <v>72</v>
      </c>
      <c r="N139" s="13">
        <v>1</v>
      </c>
      <c r="O139" s="13">
        <v>1</v>
      </c>
      <c r="P139" s="14"/>
      <c r="Q139" s="34"/>
      <c r="R139" s="34"/>
      <c r="S139" s="34"/>
      <c r="T139" s="34"/>
      <c r="U139" s="34"/>
      <c r="V139" s="34"/>
      <c r="W139" s="38"/>
      <c r="X139" s="38"/>
      <c r="Y139" s="34"/>
      <c r="AB139" s="2">
        <f t="shared" ref="AB139:AB145" si="2">IF(AA139="外",0,1)</f>
        <v>1</v>
      </c>
    </row>
    <row r="140" spans="4:28" x14ac:dyDescent="0.45">
      <c r="D140" s="5">
        <v>10</v>
      </c>
      <c r="E140" s="5" t="s">
        <v>597</v>
      </c>
      <c r="F140" s="6" t="s">
        <v>178</v>
      </c>
      <c r="G140" s="5">
        <v>3</v>
      </c>
      <c r="H140" s="5" t="s">
        <v>781</v>
      </c>
      <c r="I140" s="8" t="s">
        <v>26</v>
      </c>
      <c r="J140" s="9"/>
      <c r="K140" s="9" t="s">
        <v>715</v>
      </c>
      <c r="L140" s="8" t="s">
        <v>954</v>
      </c>
      <c r="M140" s="8" t="s">
        <v>72</v>
      </c>
      <c r="N140" s="13">
        <v>12</v>
      </c>
      <c r="O140" s="13">
        <v>2</v>
      </c>
      <c r="P140" s="14"/>
      <c r="Q140" s="34"/>
      <c r="R140" s="34"/>
      <c r="S140" s="34"/>
      <c r="T140" s="34"/>
      <c r="U140" s="34"/>
      <c r="V140" s="34"/>
      <c r="W140" s="38"/>
      <c r="X140" s="38"/>
      <c r="Y140" s="34"/>
      <c r="AB140" s="2">
        <f t="shared" si="2"/>
        <v>1</v>
      </c>
    </row>
    <row r="141" spans="4:28" x14ac:dyDescent="0.45">
      <c r="D141" s="5">
        <v>10</v>
      </c>
      <c r="E141" s="5" t="s">
        <v>597</v>
      </c>
      <c r="F141" s="6" t="s">
        <v>178</v>
      </c>
      <c r="G141" s="5">
        <v>3</v>
      </c>
      <c r="H141" s="5" t="s">
        <v>781</v>
      </c>
      <c r="I141" s="8" t="s">
        <v>578</v>
      </c>
      <c r="J141" s="9"/>
      <c r="K141" s="9" t="s">
        <v>604</v>
      </c>
      <c r="L141" s="8" t="s">
        <v>188</v>
      </c>
      <c r="M141" s="8" t="s">
        <v>72</v>
      </c>
      <c r="N141" s="13">
        <v>2</v>
      </c>
      <c r="O141" s="13">
        <v>1</v>
      </c>
      <c r="P141" s="14"/>
      <c r="Q141" s="34"/>
      <c r="R141" s="34"/>
      <c r="S141" s="34"/>
      <c r="T141" s="34"/>
      <c r="U141" s="34"/>
      <c r="V141" s="34"/>
      <c r="W141" s="38"/>
      <c r="X141" s="38"/>
      <c r="Y141" s="34"/>
      <c r="AB141" s="2">
        <f t="shared" si="2"/>
        <v>1</v>
      </c>
    </row>
    <row r="142" spans="4:28" x14ac:dyDescent="0.45">
      <c r="D142" s="5">
        <v>10</v>
      </c>
      <c r="E142" s="5" t="s">
        <v>597</v>
      </c>
      <c r="F142" s="6" t="s">
        <v>178</v>
      </c>
      <c r="G142" s="5">
        <v>3</v>
      </c>
      <c r="H142" s="5" t="s">
        <v>96</v>
      </c>
      <c r="I142" s="8" t="s">
        <v>277</v>
      </c>
      <c r="J142" s="9"/>
      <c r="K142" s="9" t="s">
        <v>790</v>
      </c>
      <c r="L142" s="8" t="s">
        <v>1376</v>
      </c>
      <c r="M142" s="8" t="s">
        <v>326</v>
      </c>
      <c r="N142" s="13">
        <v>7</v>
      </c>
      <c r="O142" s="13">
        <v>1</v>
      </c>
      <c r="P142" s="14"/>
      <c r="Q142" s="34"/>
      <c r="R142" s="34"/>
      <c r="S142" s="34"/>
      <c r="T142" s="34"/>
      <c r="U142" s="34"/>
      <c r="V142" s="34"/>
      <c r="W142" s="38"/>
      <c r="X142" s="38"/>
      <c r="Y142" s="34"/>
      <c r="AB142" s="2">
        <f t="shared" si="2"/>
        <v>1</v>
      </c>
    </row>
    <row r="143" spans="4:28" x14ac:dyDescent="0.45">
      <c r="D143" s="5">
        <v>10</v>
      </c>
      <c r="E143" s="5" t="s">
        <v>597</v>
      </c>
      <c r="F143" s="6" t="s">
        <v>178</v>
      </c>
      <c r="G143" s="5">
        <v>3</v>
      </c>
      <c r="H143" s="5" t="s">
        <v>96</v>
      </c>
      <c r="I143" s="8" t="s">
        <v>277</v>
      </c>
      <c r="J143" s="9"/>
      <c r="K143" s="9" t="s">
        <v>706</v>
      </c>
      <c r="L143" s="8" t="s">
        <v>90</v>
      </c>
      <c r="M143" s="8" t="s">
        <v>7</v>
      </c>
      <c r="N143" s="13">
        <v>2</v>
      </c>
      <c r="O143" s="13">
        <v>1</v>
      </c>
      <c r="P143" s="14"/>
      <c r="Q143" s="34"/>
      <c r="R143" s="34"/>
      <c r="S143" s="34"/>
      <c r="T143" s="34"/>
      <c r="U143" s="34"/>
      <c r="V143" s="34"/>
      <c r="W143" s="38"/>
      <c r="X143" s="38"/>
      <c r="Y143" s="34"/>
      <c r="AB143" s="2">
        <f t="shared" si="2"/>
        <v>1</v>
      </c>
    </row>
    <row r="144" spans="4:28" x14ac:dyDescent="0.45">
      <c r="D144" s="5">
        <v>10</v>
      </c>
      <c r="E144" s="5" t="s">
        <v>597</v>
      </c>
      <c r="F144" s="6" t="s">
        <v>1351</v>
      </c>
      <c r="G144" s="5">
        <v>1</v>
      </c>
      <c r="H144" s="5" t="s">
        <v>1352</v>
      </c>
      <c r="I144" s="8" t="s">
        <v>1352</v>
      </c>
      <c r="J144" s="9"/>
      <c r="K144" s="9" t="s">
        <v>141</v>
      </c>
      <c r="L144" s="8" t="s">
        <v>353</v>
      </c>
      <c r="M144" s="8" t="s">
        <v>191</v>
      </c>
      <c r="N144" s="13">
        <v>3</v>
      </c>
      <c r="O144" s="13">
        <v>2</v>
      </c>
      <c r="P144" s="14" t="s">
        <v>1370</v>
      </c>
      <c r="Q144" s="34"/>
      <c r="R144" s="34"/>
      <c r="S144" s="34"/>
      <c r="T144" s="34"/>
      <c r="U144" s="34"/>
      <c r="V144" s="34"/>
      <c r="W144" s="38"/>
      <c r="X144" s="38"/>
      <c r="Y144" s="34"/>
      <c r="AB144" s="2">
        <f t="shared" si="2"/>
        <v>1</v>
      </c>
    </row>
    <row r="145" spans="4:28" x14ac:dyDescent="0.45">
      <c r="D145" s="5">
        <v>10</v>
      </c>
      <c r="E145" s="5" t="s">
        <v>597</v>
      </c>
      <c r="F145" s="6" t="s">
        <v>1351</v>
      </c>
      <c r="G145" s="5">
        <v>1</v>
      </c>
      <c r="H145" s="5" t="s">
        <v>1352</v>
      </c>
      <c r="I145" s="8" t="s">
        <v>1352</v>
      </c>
      <c r="J145" s="9"/>
      <c r="K145" s="9" t="s">
        <v>124</v>
      </c>
      <c r="L145" s="8" t="s">
        <v>353</v>
      </c>
      <c r="M145" s="8" t="s">
        <v>191</v>
      </c>
      <c r="N145" s="13">
        <v>2</v>
      </c>
      <c r="O145" s="13">
        <v>1</v>
      </c>
      <c r="P145" s="14" t="s">
        <v>966</v>
      </c>
      <c r="Q145" s="34"/>
      <c r="R145" s="34"/>
      <c r="S145" s="34"/>
      <c r="T145" s="34"/>
      <c r="U145" s="34"/>
      <c r="V145" s="34"/>
      <c r="W145" s="38"/>
      <c r="X145" s="38"/>
      <c r="Y145" s="34"/>
      <c r="AB145" s="2">
        <f t="shared" si="2"/>
        <v>1</v>
      </c>
    </row>
  </sheetData>
  <autoFilter ref="D10:AB145" xr:uid="{00000000-0009-0000-0000-00000D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D1:AB14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1381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SUM(N11:N145)</f>
        <v>764</v>
      </c>
      <c r="O5" s="1">
        <f>SUM(O11:O145)</f>
        <v>160</v>
      </c>
      <c r="P5" s="1"/>
      <c r="Q5" s="1">
        <f>SUM(Q11:Q145)</f>
        <v>0</v>
      </c>
      <c r="R5" s="1">
        <f>SUM(R11:R145)</f>
        <v>0</v>
      </c>
      <c r="S5" s="1">
        <f>SUM(S11:S145)</f>
        <v>0</v>
      </c>
      <c r="V5" s="1">
        <f>SUM(V11:V145)</f>
        <v>0</v>
      </c>
      <c r="W5" s="1" t="e">
        <f>SUM(W11:W145)</f>
        <v>#REF!</v>
      </c>
      <c r="X5" s="1">
        <f>SUM(X11:X145)</f>
        <v>0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11</v>
      </c>
      <c r="E11" s="5" t="s">
        <v>265</v>
      </c>
      <c r="F11" s="6" t="s">
        <v>893</v>
      </c>
      <c r="G11" s="5">
        <v>1</v>
      </c>
      <c r="H11" s="5" t="s">
        <v>1383</v>
      </c>
      <c r="I11" s="8" t="s">
        <v>1387</v>
      </c>
      <c r="J11" s="9"/>
      <c r="K11" s="9" t="s">
        <v>109</v>
      </c>
      <c r="L11" s="8" t="s">
        <v>1418</v>
      </c>
      <c r="M11" s="8" t="s">
        <v>72</v>
      </c>
      <c r="N11" s="13">
        <v>12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11</v>
      </c>
      <c r="E12" s="5" t="s">
        <v>265</v>
      </c>
      <c r="F12" s="6" t="s">
        <v>893</v>
      </c>
      <c r="G12" s="5">
        <v>1</v>
      </c>
      <c r="H12" s="5" t="s">
        <v>1383</v>
      </c>
      <c r="I12" s="8" t="s">
        <v>1387</v>
      </c>
      <c r="J12" s="9"/>
      <c r="K12" s="9" t="s">
        <v>29</v>
      </c>
      <c r="L12" s="8" t="s">
        <v>140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11</v>
      </c>
      <c r="E13" s="5" t="s">
        <v>265</v>
      </c>
      <c r="F13" s="6" t="s">
        <v>893</v>
      </c>
      <c r="G13" s="5">
        <v>1</v>
      </c>
      <c r="H13" s="5" t="s">
        <v>1383</v>
      </c>
      <c r="I13" s="8" t="s">
        <v>1389</v>
      </c>
      <c r="J13" s="9"/>
      <c r="K13" s="9" t="s">
        <v>109</v>
      </c>
      <c r="L13" s="8" t="s">
        <v>1418</v>
      </c>
      <c r="M13" s="8" t="s">
        <v>72</v>
      </c>
      <c r="N13" s="13">
        <v>12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11</v>
      </c>
      <c r="E14" s="5" t="s">
        <v>265</v>
      </c>
      <c r="F14" s="6" t="s">
        <v>893</v>
      </c>
      <c r="G14" s="5">
        <v>1</v>
      </c>
      <c r="H14" s="5" t="s">
        <v>1383</v>
      </c>
      <c r="I14" s="8" t="s">
        <v>1389</v>
      </c>
      <c r="J14" s="9"/>
      <c r="K14" s="9" t="s">
        <v>29</v>
      </c>
      <c r="L14" s="8" t="s">
        <v>140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11</v>
      </c>
      <c r="E15" s="5" t="s">
        <v>265</v>
      </c>
      <c r="F15" s="6" t="s">
        <v>893</v>
      </c>
      <c r="G15" s="5">
        <v>1</v>
      </c>
      <c r="H15" s="5" t="s">
        <v>1383</v>
      </c>
      <c r="I15" s="8" t="s">
        <v>268</v>
      </c>
      <c r="J15" s="9"/>
      <c r="K15" s="9" t="s">
        <v>109</v>
      </c>
      <c r="L15" s="8" t="s">
        <v>1418</v>
      </c>
      <c r="M15" s="8" t="s">
        <v>72</v>
      </c>
      <c r="N15" s="13">
        <v>6</v>
      </c>
      <c r="O15" s="13">
        <v>1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11</v>
      </c>
      <c r="E16" s="5" t="s">
        <v>265</v>
      </c>
      <c r="F16" s="6" t="s">
        <v>893</v>
      </c>
      <c r="G16" s="5">
        <v>1</v>
      </c>
      <c r="H16" s="5" t="s">
        <v>1383</v>
      </c>
      <c r="I16" s="8" t="s">
        <v>268</v>
      </c>
      <c r="J16" s="9"/>
      <c r="K16" s="9" t="s">
        <v>712</v>
      </c>
      <c r="L16" s="8" t="s">
        <v>1419</v>
      </c>
      <c r="M16" s="8" t="s">
        <v>7</v>
      </c>
      <c r="N16" s="13">
        <v>1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11</v>
      </c>
      <c r="E17" s="5" t="s">
        <v>265</v>
      </c>
      <c r="F17" s="6" t="s">
        <v>893</v>
      </c>
      <c r="G17" s="5">
        <v>1</v>
      </c>
      <c r="H17" s="5" t="s">
        <v>1383</v>
      </c>
      <c r="I17" s="8" t="s">
        <v>603</v>
      </c>
      <c r="J17" s="9"/>
      <c r="K17" s="9" t="s">
        <v>790</v>
      </c>
      <c r="L17" s="8" t="s">
        <v>1421</v>
      </c>
      <c r="M17" s="8" t="s">
        <v>72</v>
      </c>
      <c r="N17" s="13">
        <v>2</v>
      </c>
      <c r="O17" s="13">
        <v>2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11</v>
      </c>
      <c r="E18" s="5" t="s">
        <v>265</v>
      </c>
      <c r="F18" s="6" t="s">
        <v>893</v>
      </c>
      <c r="G18" s="5">
        <v>1</v>
      </c>
      <c r="H18" s="5" t="s">
        <v>1383</v>
      </c>
      <c r="I18" s="8" t="s">
        <v>741</v>
      </c>
      <c r="J18" s="9"/>
      <c r="K18" s="9" t="s">
        <v>141</v>
      </c>
      <c r="L18" s="8" t="s">
        <v>897</v>
      </c>
      <c r="M18" s="8" t="s">
        <v>72</v>
      </c>
      <c r="N18" s="13">
        <v>1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11</v>
      </c>
      <c r="E19" s="5" t="s">
        <v>265</v>
      </c>
      <c r="F19" s="6" t="s">
        <v>893</v>
      </c>
      <c r="G19" s="5">
        <v>1</v>
      </c>
      <c r="H19" s="5" t="s">
        <v>1383</v>
      </c>
      <c r="I19" s="8" t="s">
        <v>320</v>
      </c>
      <c r="J19" s="9"/>
      <c r="K19" s="9" t="s">
        <v>715</v>
      </c>
      <c r="L19" s="8" t="s">
        <v>1154</v>
      </c>
      <c r="M19" s="8" t="s">
        <v>72</v>
      </c>
      <c r="N19" s="13">
        <v>3</v>
      </c>
      <c r="O19" s="13">
        <v>3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11</v>
      </c>
      <c r="E20" s="5" t="s">
        <v>265</v>
      </c>
      <c r="F20" s="6" t="s">
        <v>893</v>
      </c>
      <c r="G20" s="5">
        <v>1</v>
      </c>
      <c r="H20" s="5" t="s">
        <v>1383</v>
      </c>
      <c r="I20" s="8" t="s">
        <v>337</v>
      </c>
      <c r="J20" s="9"/>
      <c r="K20" s="9" t="s">
        <v>790</v>
      </c>
      <c r="L20" s="8" t="s">
        <v>1421</v>
      </c>
      <c r="M20" s="8" t="s">
        <v>72</v>
      </c>
      <c r="N20" s="13">
        <v>24</v>
      </c>
      <c r="O20" s="13">
        <v>2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11</v>
      </c>
      <c r="E21" s="5" t="s">
        <v>265</v>
      </c>
      <c r="F21" s="6" t="s">
        <v>893</v>
      </c>
      <c r="G21" s="5">
        <v>1</v>
      </c>
      <c r="H21" s="5" t="s">
        <v>1383</v>
      </c>
      <c r="I21" s="8" t="s">
        <v>798</v>
      </c>
      <c r="J21" s="9"/>
      <c r="K21" s="9" t="s">
        <v>790</v>
      </c>
      <c r="L21" s="8" t="s">
        <v>1421</v>
      </c>
      <c r="M21" s="8" t="s">
        <v>72</v>
      </c>
      <c r="N21" s="13">
        <v>1</v>
      </c>
      <c r="O21" s="13">
        <v>2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11</v>
      </c>
      <c r="E22" s="5" t="s">
        <v>265</v>
      </c>
      <c r="F22" s="6" t="s">
        <v>893</v>
      </c>
      <c r="G22" s="5">
        <v>1</v>
      </c>
      <c r="H22" s="5" t="s">
        <v>1383</v>
      </c>
      <c r="I22" s="8" t="s">
        <v>119</v>
      </c>
      <c r="J22" s="9"/>
      <c r="K22" s="9" t="s">
        <v>1057</v>
      </c>
      <c r="L22" s="8" t="s">
        <v>1084</v>
      </c>
      <c r="M22" s="8" t="s">
        <v>72</v>
      </c>
      <c r="N22" s="13">
        <v>1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11</v>
      </c>
      <c r="E23" s="5" t="s">
        <v>265</v>
      </c>
      <c r="F23" s="6" t="s">
        <v>893</v>
      </c>
      <c r="G23" s="5">
        <v>1</v>
      </c>
      <c r="H23" s="5" t="s">
        <v>1383</v>
      </c>
      <c r="I23" s="8" t="s">
        <v>308</v>
      </c>
      <c r="J23" s="9"/>
      <c r="K23" s="9" t="s">
        <v>539</v>
      </c>
      <c r="L23" s="8" t="s">
        <v>1422</v>
      </c>
      <c r="M23" s="8" t="s">
        <v>72</v>
      </c>
      <c r="N23" s="13">
        <v>4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11</v>
      </c>
      <c r="E24" s="5" t="s">
        <v>265</v>
      </c>
      <c r="F24" s="6" t="s">
        <v>893</v>
      </c>
      <c r="G24" s="5">
        <v>1</v>
      </c>
      <c r="H24" s="5" t="s">
        <v>1383</v>
      </c>
      <c r="I24" s="8" t="s">
        <v>16</v>
      </c>
      <c r="J24" s="9"/>
      <c r="K24" s="9" t="s">
        <v>1407</v>
      </c>
      <c r="L24" s="8" t="s">
        <v>1423</v>
      </c>
      <c r="M24" s="8" t="s">
        <v>1439</v>
      </c>
      <c r="N24" s="13">
        <v>9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11</v>
      </c>
      <c r="E25" s="5" t="s">
        <v>265</v>
      </c>
      <c r="F25" s="6" t="s">
        <v>893</v>
      </c>
      <c r="G25" s="5">
        <v>1</v>
      </c>
      <c r="H25" s="5" t="s">
        <v>1383</v>
      </c>
      <c r="I25" s="8" t="s">
        <v>168</v>
      </c>
      <c r="J25" s="9"/>
      <c r="K25" s="9" t="s">
        <v>1407</v>
      </c>
      <c r="L25" s="8" t="s">
        <v>1423</v>
      </c>
      <c r="M25" s="8" t="s">
        <v>1439</v>
      </c>
      <c r="N25" s="13">
        <v>7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11</v>
      </c>
      <c r="E26" s="5" t="s">
        <v>265</v>
      </c>
      <c r="F26" s="6" t="s">
        <v>893</v>
      </c>
      <c r="G26" s="5">
        <v>1</v>
      </c>
      <c r="H26" s="5" t="s">
        <v>1383</v>
      </c>
      <c r="I26" s="8" t="s">
        <v>1005</v>
      </c>
      <c r="J26" s="9"/>
      <c r="K26" s="9" t="s">
        <v>124</v>
      </c>
      <c r="L26" s="8" t="s">
        <v>1425</v>
      </c>
      <c r="M26" s="8" t="s">
        <v>326</v>
      </c>
      <c r="N26" s="13">
        <v>2</v>
      </c>
      <c r="O26" s="13">
        <v>4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11</v>
      </c>
      <c r="E27" s="5" t="s">
        <v>265</v>
      </c>
      <c r="F27" s="6" t="s">
        <v>893</v>
      </c>
      <c r="G27" s="5">
        <v>1</v>
      </c>
      <c r="H27" s="5" t="s">
        <v>1383</v>
      </c>
      <c r="I27" s="8" t="s">
        <v>446</v>
      </c>
      <c r="J27" s="9"/>
      <c r="K27" s="9" t="s">
        <v>124</v>
      </c>
      <c r="L27" s="8" t="s">
        <v>1425</v>
      </c>
      <c r="M27" s="8" t="s">
        <v>326</v>
      </c>
      <c r="N27" s="13">
        <v>1</v>
      </c>
      <c r="O27" s="13">
        <v>4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11</v>
      </c>
      <c r="E28" s="5" t="s">
        <v>265</v>
      </c>
      <c r="F28" s="6" t="s">
        <v>893</v>
      </c>
      <c r="G28" s="5">
        <v>1</v>
      </c>
      <c r="H28" s="5" t="s">
        <v>1383</v>
      </c>
      <c r="I28" s="8" t="s">
        <v>1390</v>
      </c>
      <c r="J28" s="9"/>
      <c r="K28" s="9" t="s">
        <v>1409</v>
      </c>
      <c r="L28" s="8" t="s">
        <v>404</v>
      </c>
      <c r="M28" s="8" t="s">
        <v>76</v>
      </c>
      <c r="N28" s="13">
        <v>1</v>
      </c>
      <c r="O28" s="13">
        <v>1</v>
      </c>
      <c r="P28" s="14" t="s">
        <v>936</v>
      </c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11</v>
      </c>
      <c r="E29" s="5" t="s">
        <v>265</v>
      </c>
      <c r="F29" s="6" t="s">
        <v>893</v>
      </c>
      <c r="G29" s="5">
        <v>1</v>
      </c>
      <c r="H29" s="5" t="s">
        <v>1383</v>
      </c>
      <c r="I29" s="8" t="s">
        <v>366</v>
      </c>
      <c r="J29" s="9"/>
      <c r="K29" s="9" t="s">
        <v>604</v>
      </c>
      <c r="L29" s="8" t="s">
        <v>1084</v>
      </c>
      <c r="M29" s="8" t="s">
        <v>72</v>
      </c>
      <c r="N29" s="13">
        <v>6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11</v>
      </c>
      <c r="E30" s="5" t="s">
        <v>265</v>
      </c>
      <c r="F30" s="6" t="s">
        <v>893</v>
      </c>
      <c r="G30" s="5">
        <v>1</v>
      </c>
      <c r="H30" s="5" t="s">
        <v>1383</v>
      </c>
      <c r="I30" s="8" t="s">
        <v>842</v>
      </c>
      <c r="J30" s="9"/>
      <c r="K30" s="9" t="s">
        <v>766</v>
      </c>
      <c r="L30" s="8" t="s">
        <v>960</v>
      </c>
      <c r="M30" s="8" t="s">
        <v>72</v>
      </c>
      <c r="N30" s="13">
        <v>5</v>
      </c>
      <c r="O30" s="13">
        <v>2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11</v>
      </c>
      <c r="E31" s="5" t="s">
        <v>265</v>
      </c>
      <c r="F31" s="6" t="s">
        <v>893</v>
      </c>
      <c r="G31" s="5">
        <v>1</v>
      </c>
      <c r="H31" s="5" t="s">
        <v>1383</v>
      </c>
      <c r="I31" s="8" t="s">
        <v>268</v>
      </c>
      <c r="J31" s="9"/>
      <c r="K31" s="9" t="s">
        <v>109</v>
      </c>
      <c r="L31" s="8" t="s">
        <v>1418</v>
      </c>
      <c r="M31" s="8" t="s">
        <v>72</v>
      </c>
      <c r="N31" s="13">
        <v>6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11</v>
      </c>
      <c r="E32" s="5" t="s">
        <v>265</v>
      </c>
      <c r="F32" s="6" t="s">
        <v>893</v>
      </c>
      <c r="G32" s="5">
        <v>1</v>
      </c>
      <c r="H32" s="5" t="s">
        <v>1383</v>
      </c>
      <c r="I32" s="8" t="s">
        <v>268</v>
      </c>
      <c r="J32" s="9"/>
      <c r="K32" s="9" t="s">
        <v>712</v>
      </c>
      <c r="L32" s="8" t="s">
        <v>1419</v>
      </c>
      <c r="M32" s="8" t="s">
        <v>7</v>
      </c>
      <c r="N32" s="13">
        <v>1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11</v>
      </c>
      <c r="E33" s="5" t="s">
        <v>265</v>
      </c>
      <c r="F33" s="6" t="s">
        <v>893</v>
      </c>
      <c r="G33" s="5">
        <v>1</v>
      </c>
      <c r="H33" s="5" t="s">
        <v>552</v>
      </c>
      <c r="I33" s="8" t="s">
        <v>351</v>
      </c>
      <c r="J33" s="9"/>
      <c r="K33" s="9" t="s">
        <v>1057</v>
      </c>
      <c r="L33" s="8" t="s">
        <v>1084</v>
      </c>
      <c r="M33" s="8" t="s">
        <v>72</v>
      </c>
      <c r="N33" s="13">
        <v>12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11</v>
      </c>
      <c r="E34" s="5" t="s">
        <v>265</v>
      </c>
      <c r="F34" s="6" t="s">
        <v>893</v>
      </c>
      <c r="G34" s="5">
        <v>1</v>
      </c>
      <c r="H34" s="5" t="s">
        <v>552</v>
      </c>
      <c r="I34" s="8" t="s">
        <v>351</v>
      </c>
      <c r="J34" s="9"/>
      <c r="K34" s="9" t="s">
        <v>1412</v>
      </c>
      <c r="L34" s="8" t="s">
        <v>140</v>
      </c>
      <c r="M34" s="8" t="s">
        <v>72</v>
      </c>
      <c r="N34" s="13">
        <v>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11</v>
      </c>
      <c r="E35" s="5" t="s">
        <v>265</v>
      </c>
      <c r="F35" s="6" t="s">
        <v>893</v>
      </c>
      <c r="G35" s="5">
        <v>1</v>
      </c>
      <c r="H35" s="5" t="s">
        <v>552</v>
      </c>
      <c r="I35" s="8" t="s">
        <v>1392</v>
      </c>
      <c r="J35" s="9"/>
      <c r="K35" s="9" t="s">
        <v>1057</v>
      </c>
      <c r="L35" s="8" t="s">
        <v>1084</v>
      </c>
      <c r="M35" s="8" t="s">
        <v>72</v>
      </c>
      <c r="N35" s="13">
        <v>12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11</v>
      </c>
      <c r="E36" s="5" t="s">
        <v>265</v>
      </c>
      <c r="F36" s="6" t="s">
        <v>893</v>
      </c>
      <c r="G36" s="5">
        <v>1</v>
      </c>
      <c r="H36" s="5" t="s">
        <v>552</v>
      </c>
      <c r="I36" s="8" t="s">
        <v>1392</v>
      </c>
      <c r="J36" s="9"/>
      <c r="K36" s="9" t="s">
        <v>1412</v>
      </c>
      <c r="L36" s="8" t="s">
        <v>140</v>
      </c>
      <c r="M36" s="8" t="s">
        <v>72</v>
      </c>
      <c r="N36" s="13">
        <v>2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11</v>
      </c>
      <c r="E37" s="5" t="s">
        <v>265</v>
      </c>
      <c r="F37" s="6" t="s">
        <v>893</v>
      </c>
      <c r="G37" s="5">
        <v>1</v>
      </c>
      <c r="H37" s="5" t="s">
        <v>552</v>
      </c>
      <c r="I37" s="8" t="s">
        <v>798</v>
      </c>
      <c r="J37" s="9"/>
      <c r="K37" s="9" t="s">
        <v>1283</v>
      </c>
      <c r="L37" s="8" t="s">
        <v>1084</v>
      </c>
      <c r="M37" s="8" t="s">
        <v>72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11</v>
      </c>
      <c r="E38" s="5" t="s">
        <v>265</v>
      </c>
      <c r="F38" s="6" t="s">
        <v>893</v>
      </c>
      <c r="G38" s="5">
        <v>1</v>
      </c>
      <c r="H38" s="5" t="s">
        <v>552</v>
      </c>
      <c r="I38" s="8" t="s">
        <v>119</v>
      </c>
      <c r="J38" s="9"/>
      <c r="K38" s="9" t="s">
        <v>1057</v>
      </c>
      <c r="L38" s="8" t="s">
        <v>1084</v>
      </c>
      <c r="M38" s="8" t="s">
        <v>72</v>
      </c>
      <c r="N38" s="13">
        <v>1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11</v>
      </c>
      <c r="E39" s="5" t="s">
        <v>265</v>
      </c>
      <c r="F39" s="6" t="s">
        <v>893</v>
      </c>
      <c r="G39" s="5">
        <v>1</v>
      </c>
      <c r="H39" s="5" t="s">
        <v>552</v>
      </c>
      <c r="I39" s="8" t="s">
        <v>268</v>
      </c>
      <c r="J39" s="9"/>
      <c r="K39" s="9" t="s">
        <v>1057</v>
      </c>
      <c r="L39" s="8" t="s">
        <v>1084</v>
      </c>
      <c r="M39" s="8" t="s">
        <v>72</v>
      </c>
      <c r="N39" s="13">
        <v>4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11</v>
      </c>
      <c r="E40" s="5" t="s">
        <v>265</v>
      </c>
      <c r="F40" s="6" t="s">
        <v>893</v>
      </c>
      <c r="G40" s="5">
        <v>1</v>
      </c>
      <c r="H40" s="5" t="s">
        <v>552</v>
      </c>
      <c r="I40" s="8" t="s">
        <v>1390</v>
      </c>
      <c r="J40" s="9"/>
      <c r="K40" s="9" t="s">
        <v>1409</v>
      </c>
      <c r="L40" s="8" t="s">
        <v>404</v>
      </c>
      <c r="M40" s="8" t="s">
        <v>76</v>
      </c>
      <c r="N40" s="13">
        <v>1</v>
      </c>
      <c r="O40" s="13">
        <v>1</v>
      </c>
      <c r="P40" s="14" t="s">
        <v>936</v>
      </c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11</v>
      </c>
      <c r="E41" s="5" t="s">
        <v>265</v>
      </c>
      <c r="F41" s="6" t="s">
        <v>893</v>
      </c>
      <c r="G41" s="5">
        <v>1</v>
      </c>
      <c r="H41" s="5" t="s">
        <v>781</v>
      </c>
      <c r="I41" s="8" t="s">
        <v>457</v>
      </c>
      <c r="J41" s="9"/>
      <c r="K41" s="9" t="s">
        <v>1057</v>
      </c>
      <c r="L41" s="8" t="s">
        <v>1084</v>
      </c>
      <c r="M41" s="8" t="s">
        <v>72</v>
      </c>
      <c r="N41" s="13">
        <v>20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11</v>
      </c>
      <c r="E42" s="5" t="s">
        <v>265</v>
      </c>
      <c r="F42" s="6" t="s">
        <v>893</v>
      </c>
      <c r="G42" s="5">
        <v>1</v>
      </c>
      <c r="H42" s="5" t="s">
        <v>781</v>
      </c>
      <c r="I42" s="8" t="s">
        <v>457</v>
      </c>
      <c r="J42" s="9"/>
      <c r="K42" s="9" t="s">
        <v>1412</v>
      </c>
      <c r="L42" s="8" t="s">
        <v>140</v>
      </c>
      <c r="M42" s="8" t="s">
        <v>72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11</v>
      </c>
      <c r="E43" s="5" t="s">
        <v>265</v>
      </c>
      <c r="F43" s="6" t="s">
        <v>893</v>
      </c>
      <c r="G43" s="5">
        <v>1</v>
      </c>
      <c r="H43" s="5" t="s">
        <v>781</v>
      </c>
      <c r="I43" s="8" t="s">
        <v>291</v>
      </c>
      <c r="J43" s="9"/>
      <c r="K43" s="9" t="s">
        <v>1283</v>
      </c>
      <c r="L43" s="8" t="s">
        <v>1084</v>
      </c>
      <c r="M43" s="8" t="s">
        <v>72</v>
      </c>
      <c r="N43" s="13">
        <v>3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11</v>
      </c>
      <c r="E44" s="5" t="s">
        <v>265</v>
      </c>
      <c r="F44" s="6" t="s">
        <v>893</v>
      </c>
      <c r="G44" s="5">
        <v>1</v>
      </c>
      <c r="H44" s="5" t="s">
        <v>781</v>
      </c>
      <c r="I44" s="8" t="s">
        <v>900</v>
      </c>
      <c r="J44" s="9"/>
      <c r="K44" s="9" t="s">
        <v>1407</v>
      </c>
      <c r="L44" s="8" t="s">
        <v>1423</v>
      </c>
      <c r="M44" s="8" t="s">
        <v>1439</v>
      </c>
      <c r="N44" s="13">
        <v>7</v>
      </c>
      <c r="O44" s="13">
        <v>1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11</v>
      </c>
      <c r="E45" s="5" t="s">
        <v>265</v>
      </c>
      <c r="F45" s="6" t="s">
        <v>893</v>
      </c>
      <c r="G45" s="5">
        <v>1</v>
      </c>
      <c r="H45" s="5" t="s">
        <v>781</v>
      </c>
      <c r="I45" s="8" t="s">
        <v>900</v>
      </c>
      <c r="J45" s="9"/>
      <c r="K45" s="9" t="s">
        <v>1413</v>
      </c>
      <c r="L45" s="8" t="s">
        <v>1427</v>
      </c>
      <c r="M45" s="8" t="s">
        <v>1364</v>
      </c>
      <c r="N45" s="13">
        <v>2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11</v>
      </c>
      <c r="E46" s="5" t="s">
        <v>265</v>
      </c>
      <c r="F46" s="6" t="s">
        <v>893</v>
      </c>
      <c r="G46" s="5">
        <v>1</v>
      </c>
      <c r="H46" s="5" t="s">
        <v>781</v>
      </c>
      <c r="I46" s="8" t="s">
        <v>968</v>
      </c>
      <c r="J46" s="9"/>
      <c r="K46" s="9" t="s">
        <v>1407</v>
      </c>
      <c r="L46" s="8" t="s">
        <v>1423</v>
      </c>
      <c r="M46" s="8" t="s">
        <v>1439</v>
      </c>
      <c r="N46" s="13">
        <v>5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11</v>
      </c>
      <c r="E47" s="5" t="s">
        <v>265</v>
      </c>
      <c r="F47" s="6" t="s">
        <v>893</v>
      </c>
      <c r="G47" s="5">
        <v>1</v>
      </c>
      <c r="H47" s="5" t="s">
        <v>781</v>
      </c>
      <c r="I47" s="8" t="s">
        <v>968</v>
      </c>
      <c r="J47" s="9"/>
      <c r="K47" s="9" t="s">
        <v>1413</v>
      </c>
      <c r="L47" s="8" t="s">
        <v>1427</v>
      </c>
      <c r="M47" s="8" t="s">
        <v>1364</v>
      </c>
      <c r="N47" s="13">
        <v>2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11</v>
      </c>
      <c r="E48" s="5" t="s">
        <v>265</v>
      </c>
      <c r="F48" s="6" t="s">
        <v>893</v>
      </c>
      <c r="G48" s="5">
        <v>1</v>
      </c>
      <c r="H48" s="5" t="s">
        <v>781</v>
      </c>
      <c r="I48" s="8" t="s">
        <v>1063</v>
      </c>
      <c r="J48" s="9"/>
      <c r="K48" s="9" t="s">
        <v>1407</v>
      </c>
      <c r="L48" s="8" t="s">
        <v>1423</v>
      </c>
      <c r="M48" s="8" t="s">
        <v>1439</v>
      </c>
      <c r="N48" s="13">
        <v>2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11</v>
      </c>
      <c r="E49" s="5" t="s">
        <v>265</v>
      </c>
      <c r="F49" s="6" t="s">
        <v>893</v>
      </c>
      <c r="G49" s="5">
        <v>1</v>
      </c>
      <c r="H49" s="5" t="s">
        <v>1384</v>
      </c>
      <c r="I49" s="8" t="s">
        <v>277</v>
      </c>
      <c r="J49" s="9"/>
      <c r="K49" s="9" t="s">
        <v>725</v>
      </c>
      <c r="L49" s="8" t="s">
        <v>555</v>
      </c>
      <c r="M49" s="8" t="s">
        <v>7</v>
      </c>
      <c r="N49" s="13">
        <v>3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11</v>
      </c>
      <c r="E50" s="5" t="s">
        <v>265</v>
      </c>
      <c r="F50" s="6" t="s">
        <v>893</v>
      </c>
      <c r="G50" s="5">
        <v>1</v>
      </c>
      <c r="H50" s="5" t="s">
        <v>1384</v>
      </c>
      <c r="I50" s="8" t="s">
        <v>277</v>
      </c>
      <c r="J50" s="9"/>
      <c r="K50" s="9" t="s">
        <v>712</v>
      </c>
      <c r="L50" s="8" t="s">
        <v>494</v>
      </c>
      <c r="M50" s="8" t="s">
        <v>7</v>
      </c>
      <c r="N50" s="13">
        <v>2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11</v>
      </c>
      <c r="E51" s="5" t="s">
        <v>265</v>
      </c>
      <c r="F51" s="6" t="s">
        <v>893</v>
      </c>
      <c r="G51" s="5">
        <v>2</v>
      </c>
      <c r="H51" s="5" t="s">
        <v>1383</v>
      </c>
      <c r="I51" s="8" t="s">
        <v>946</v>
      </c>
      <c r="J51" s="9"/>
      <c r="K51" s="9" t="s">
        <v>1320</v>
      </c>
      <c r="L51" s="8" t="s">
        <v>1428</v>
      </c>
      <c r="M51" s="8" t="s">
        <v>1238</v>
      </c>
      <c r="N51" s="13">
        <v>12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11</v>
      </c>
      <c r="E52" s="5" t="s">
        <v>265</v>
      </c>
      <c r="F52" s="6" t="s">
        <v>893</v>
      </c>
      <c r="G52" s="5">
        <v>2</v>
      </c>
      <c r="H52" s="5" t="s">
        <v>1383</v>
      </c>
      <c r="I52" s="8" t="s">
        <v>946</v>
      </c>
      <c r="J52" s="9"/>
      <c r="K52" s="9" t="s">
        <v>1415</v>
      </c>
      <c r="L52" s="8" t="s">
        <v>1429</v>
      </c>
      <c r="M52" s="8" t="s">
        <v>72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11</v>
      </c>
      <c r="E53" s="5" t="s">
        <v>265</v>
      </c>
      <c r="F53" s="6" t="s">
        <v>893</v>
      </c>
      <c r="G53" s="5">
        <v>2</v>
      </c>
      <c r="H53" s="5" t="s">
        <v>1383</v>
      </c>
      <c r="I53" s="8" t="s">
        <v>1394</v>
      </c>
      <c r="J53" s="9"/>
      <c r="K53" s="9" t="s">
        <v>1320</v>
      </c>
      <c r="L53" s="8" t="s">
        <v>1428</v>
      </c>
      <c r="M53" s="8" t="s">
        <v>1238</v>
      </c>
      <c r="N53" s="13">
        <v>12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11</v>
      </c>
      <c r="E54" s="5" t="s">
        <v>265</v>
      </c>
      <c r="F54" s="6" t="s">
        <v>893</v>
      </c>
      <c r="G54" s="5">
        <v>2</v>
      </c>
      <c r="H54" s="5" t="s">
        <v>1383</v>
      </c>
      <c r="I54" s="8" t="s">
        <v>1394</v>
      </c>
      <c r="J54" s="9"/>
      <c r="K54" s="9" t="s">
        <v>1415</v>
      </c>
      <c r="L54" s="8" t="s">
        <v>1429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11</v>
      </c>
      <c r="E55" s="5" t="s">
        <v>265</v>
      </c>
      <c r="F55" s="6" t="s">
        <v>893</v>
      </c>
      <c r="G55" s="5">
        <v>2</v>
      </c>
      <c r="H55" s="5" t="s">
        <v>1383</v>
      </c>
      <c r="I55" s="8" t="s">
        <v>1198</v>
      </c>
      <c r="J55" s="9"/>
      <c r="K55" s="9" t="s">
        <v>1320</v>
      </c>
      <c r="L55" s="8" t="s">
        <v>1428</v>
      </c>
      <c r="M55" s="8" t="s">
        <v>1238</v>
      </c>
      <c r="N55" s="13">
        <v>12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11</v>
      </c>
      <c r="E56" s="5" t="s">
        <v>265</v>
      </c>
      <c r="F56" s="6" t="s">
        <v>893</v>
      </c>
      <c r="G56" s="5">
        <v>2</v>
      </c>
      <c r="H56" s="5" t="s">
        <v>1383</v>
      </c>
      <c r="I56" s="8" t="s">
        <v>1198</v>
      </c>
      <c r="J56" s="9"/>
      <c r="K56" s="9" t="s">
        <v>1415</v>
      </c>
      <c r="L56" s="8" t="s">
        <v>1429</v>
      </c>
      <c r="M56" s="8" t="s">
        <v>72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11</v>
      </c>
      <c r="E57" s="5" t="s">
        <v>265</v>
      </c>
      <c r="F57" s="6" t="s">
        <v>893</v>
      </c>
      <c r="G57" s="5">
        <v>2</v>
      </c>
      <c r="H57" s="5" t="s">
        <v>1383</v>
      </c>
      <c r="I57" s="8" t="s">
        <v>1297</v>
      </c>
      <c r="J57" s="9"/>
      <c r="K57" s="9" t="s">
        <v>1320</v>
      </c>
      <c r="L57" s="8" t="s">
        <v>1428</v>
      </c>
      <c r="M57" s="8" t="s">
        <v>1238</v>
      </c>
      <c r="N57" s="13">
        <v>12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11</v>
      </c>
      <c r="E58" s="5" t="s">
        <v>265</v>
      </c>
      <c r="F58" s="6" t="s">
        <v>893</v>
      </c>
      <c r="G58" s="5">
        <v>2</v>
      </c>
      <c r="H58" s="5" t="s">
        <v>1383</v>
      </c>
      <c r="I58" s="8" t="s">
        <v>1297</v>
      </c>
      <c r="J58" s="9"/>
      <c r="K58" s="9" t="s">
        <v>1415</v>
      </c>
      <c r="L58" s="8" t="s">
        <v>1429</v>
      </c>
      <c r="M58" s="8" t="s">
        <v>72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11</v>
      </c>
      <c r="E59" s="5" t="s">
        <v>265</v>
      </c>
      <c r="F59" s="6" t="s">
        <v>893</v>
      </c>
      <c r="G59" s="5">
        <v>2</v>
      </c>
      <c r="H59" s="5" t="s">
        <v>1383</v>
      </c>
      <c r="I59" s="8" t="s">
        <v>1299</v>
      </c>
      <c r="J59" s="9"/>
      <c r="K59" s="9" t="s">
        <v>1320</v>
      </c>
      <c r="L59" s="8" t="s">
        <v>1428</v>
      </c>
      <c r="M59" s="8" t="s">
        <v>1238</v>
      </c>
      <c r="N59" s="13">
        <v>12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11</v>
      </c>
      <c r="E60" s="5" t="s">
        <v>265</v>
      </c>
      <c r="F60" s="6" t="s">
        <v>893</v>
      </c>
      <c r="G60" s="5">
        <v>2</v>
      </c>
      <c r="H60" s="5" t="s">
        <v>1383</v>
      </c>
      <c r="I60" s="8" t="s">
        <v>1299</v>
      </c>
      <c r="J60" s="9"/>
      <c r="K60" s="9" t="s">
        <v>1415</v>
      </c>
      <c r="L60" s="8" t="s">
        <v>1429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11</v>
      </c>
      <c r="E61" s="5" t="s">
        <v>265</v>
      </c>
      <c r="F61" s="6" t="s">
        <v>893</v>
      </c>
      <c r="G61" s="5">
        <v>2</v>
      </c>
      <c r="H61" s="5" t="s">
        <v>1383</v>
      </c>
      <c r="I61" s="8" t="s">
        <v>1397</v>
      </c>
      <c r="J61" s="9"/>
      <c r="K61" s="9" t="s">
        <v>109</v>
      </c>
      <c r="L61" s="8" t="s">
        <v>1418</v>
      </c>
      <c r="M61" s="8" t="s">
        <v>72</v>
      </c>
      <c r="N61" s="13">
        <v>12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11</v>
      </c>
      <c r="E62" s="5" t="s">
        <v>265</v>
      </c>
      <c r="F62" s="6" t="s">
        <v>893</v>
      </c>
      <c r="G62" s="5">
        <v>2</v>
      </c>
      <c r="H62" s="5" t="s">
        <v>1383</v>
      </c>
      <c r="I62" s="8" t="s">
        <v>1397</v>
      </c>
      <c r="J62" s="9"/>
      <c r="K62" s="9" t="s">
        <v>29</v>
      </c>
      <c r="L62" s="8" t="s">
        <v>140</v>
      </c>
      <c r="M62" s="8" t="s">
        <v>72</v>
      </c>
      <c r="N62" s="13">
        <v>2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11</v>
      </c>
      <c r="E63" s="5" t="s">
        <v>265</v>
      </c>
      <c r="F63" s="6" t="s">
        <v>893</v>
      </c>
      <c r="G63" s="5">
        <v>2</v>
      </c>
      <c r="H63" s="5" t="s">
        <v>1383</v>
      </c>
      <c r="I63" s="8" t="s">
        <v>1301</v>
      </c>
      <c r="J63" s="9"/>
      <c r="K63" s="9" t="s">
        <v>1320</v>
      </c>
      <c r="L63" s="8" t="s">
        <v>1428</v>
      </c>
      <c r="M63" s="8" t="s">
        <v>1238</v>
      </c>
      <c r="N63" s="13">
        <v>12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11</v>
      </c>
      <c r="E64" s="5" t="s">
        <v>265</v>
      </c>
      <c r="F64" s="6" t="s">
        <v>893</v>
      </c>
      <c r="G64" s="5">
        <v>2</v>
      </c>
      <c r="H64" s="5" t="s">
        <v>1383</v>
      </c>
      <c r="I64" s="8" t="s">
        <v>1301</v>
      </c>
      <c r="J64" s="9"/>
      <c r="K64" s="9" t="s">
        <v>1415</v>
      </c>
      <c r="L64" s="8" t="s">
        <v>1429</v>
      </c>
      <c r="M64" s="8" t="s">
        <v>72</v>
      </c>
      <c r="N64" s="13">
        <v>2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11</v>
      </c>
      <c r="E65" s="5" t="s">
        <v>265</v>
      </c>
      <c r="F65" s="6" t="s">
        <v>893</v>
      </c>
      <c r="G65" s="5">
        <v>2</v>
      </c>
      <c r="H65" s="5" t="s">
        <v>1383</v>
      </c>
      <c r="I65" s="8" t="s">
        <v>16</v>
      </c>
      <c r="J65" s="9"/>
      <c r="K65" s="9" t="s">
        <v>1407</v>
      </c>
      <c r="L65" s="8" t="s">
        <v>1423</v>
      </c>
      <c r="M65" s="8" t="s">
        <v>1439</v>
      </c>
      <c r="N65" s="13">
        <v>9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11</v>
      </c>
      <c r="E66" s="5" t="s">
        <v>265</v>
      </c>
      <c r="F66" s="6" t="s">
        <v>893</v>
      </c>
      <c r="G66" s="5">
        <v>2</v>
      </c>
      <c r="H66" s="5" t="s">
        <v>1383</v>
      </c>
      <c r="I66" s="8" t="s">
        <v>168</v>
      </c>
      <c r="J66" s="9"/>
      <c r="K66" s="9" t="s">
        <v>1407</v>
      </c>
      <c r="L66" s="8" t="s">
        <v>1423</v>
      </c>
      <c r="M66" s="8" t="s">
        <v>1439</v>
      </c>
      <c r="N66" s="13">
        <v>7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11</v>
      </c>
      <c r="E67" s="5" t="s">
        <v>265</v>
      </c>
      <c r="F67" s="6" t="s">
        <v>893</v>
      </c>
      <c r="G67" s="5">
        <v>2</v>
      </c>
      <c r="H67" s="5" t="s">
        <v>1383</v>
      </c>
      <c r="I67" s="8" t="s">
        <v>119</v>
      </c>
      <c r="J67" s="9"/>
      <c r="K67" s="9" t="s">
        <v>1057</v>
      </c>
      <c r="L67" s="8" t="s">
        <v>1084</v>
      </c>
      <c r="M67" s="8" t="s">
        <v>72</v>
      </c>
      <c r="N67" s="13">
        <v>1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11</v>
      </c>
      <c r="E68" s="5" t="s">
        <v>265</v>
      </c>
      <c r="F68" s="6" t="s">
        <v>893</v>
      </c>
      <c r="G68" s="5">
        <v>2</v>
      </c>
      <c r="H68" s="5" t="s">
        <v>1383</v>
      </c>
      <c r="I68" s="8" t="s">
        <v>842</v>
      </c>
      <c r="J68" s="9"/>
      <c r="K68" s="9" t="s">
        <v>766</v>
      </c>
      <c r="L68" s="8" t="s">
        <v>960</v>
      </c>
      <c r="M68" s="8" t="s">
        <v>72</v>
      </c>
      <c r="N68" s="13">
        <v>5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11</v>
      </c>
      <c r="E69" s="5" t="s">
        <v>265</v>
      </c>
      <c r="F69" s="6" t="s">
        <v>893</v>
      </c>
      <c r="G69" s="5">
        <v>2</v>
      </c>
      <c r="H69" s="5" t="s">
        <v>552</v>
      </c>
      <c r="I69" s="8" t="s">
        <v>648</v>
      </c>
      <c r="J69" s="9"/>
      <c r="K69" s="9" t="s">
        <v>1320</v>
      </c>
      <c r="L69" s="8" t="s">
        <v>1428</v>
      </c>
      <c r="M69" s="8" t="s">
        <v>1238</v>
      </c>
      <c r="N69" s="13">
        <v>12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11</v>
      </c>
      <c r="E70" s="5" t="s">
        <v>265</v>
      </c>
      <c r="F70" s="6" t="s">
        <v>893</v>
      </c>
      <c r="G70" s="5">
        <v>2</v>
      </c>
      <c r="H70" s="5" t="s">
        <v>552</v>
      </c>
      <c r="I70" s="8" t="s">
        <v>648</v>
      </c>
      <c r="J70" s="9"/>
      <c r="K70" s="9" t="s">
        <v>1415</v>
      </c>
      <c r="L70" s="8" t="s">
        <v>1429</v>
      </c>
      <c r="M70" s="8" t="s">
        <v>72</v>
      </c>
      <c r="N70" s="13">
        <v>2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11</v>
      </c>
      <c r="E71" s="5" t="s">
        <v>265</v>
      </c>
      <c r="F71" s="6" t="s">
        <v>893</v>
      </c>
      <c r="G71" s="5">
        <v>2</v>
      </c>
      <c r="H71" s="5" t="s">
        <v>552</v>
      </c>
      <c r="I71" s="8" t="s">
        <v>1303</v>
      </c>
      <c r="J71" s="9"/>
      <c r="K71" s="9" t="s">
        <v>1320</v>
      </c>
      <c r="L71" s="8" t="s">
        <v>1428</v>
      </c>
      <c r="M71" s="8" t="s">
        <v>1238</v>
      </c>
      <c r="N71" s="13">
        <v>12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11</v>
      </c>
      <c r="E72" s="5" t="s">
        <v>265</v>
      </c>
      <c r="F72" s="6" t="s">
        <v>893</v>
      </c>
      <c r="G72" s="5">
        <v>2</v>
      </c>
      <c r="H72" s="5" t="s">
        <v>552</v>
      </c>
      <c r="I72" s="8" t="s">
        <v>1303</v>
      </c>
      <c r="J72" s="9"/>
      <c r="K72" s="9" t="s">
        <v>1415</v>
      </c>
      <c r="L72" s="8" t="s">
        <v>1429</v>
      </c>
      <c r="M72" s="8" t="s">
        <v>72</v>
      </c>
      <c r="N72" s="13">
        <v>2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11</v>
      </c>
      <c r="E73" s="5" t="s">
        <v>265</v>
      </c>
      <c r="F73" s="6" t="s">
        <v>893</v>
      </c>
      <c r="G73" s="5">
        <v>2</v>
      </c>
      <c r="H73" s="5" t="s">
        <v>552</v>
      </c>
      <c r="I73" s="8" t="s">
        <v>1398</v>
      </c>
      <c r="J73" s="9"/>
      <c r="K73" s="9" t="s">
        <v>1320</v>
      </c>
      <c r="L73" s="8" t="s">
        <v>1428</v>
      </c>
      <c r="M73" s="8" t="s">
        <v>1238</v>
      </c>
      <c r="N73" s="13">
        <v>12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11</v>
      </c>
      <c r="E74" s="5" t="s">
        <v>265</v>
      </c>
      <c r="F74" s="6" t="s">
        <v>893</v>
      </c>
      <c r="G74" s="5">
        <v>2</v>
      </c>
      <c r="H74" s="5" t="s">
        <v>552</v>
      </c>
      <c r="I74" s="8" t="s">
        <v>1398</v>
      </c>
      <c r="J74" s="9"/>
      <c r="K74" s="9" t="s">
        <v>1415</v>
      </c>
      <c r="L74" s="8" t="s">
        <v>1429</v>
      </c>
      <c r="M74" s="8" t="s">
        <v>72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11</v>
      </c>
      <c r="E75" s="5" t="s">
        <v>265</v>
      </c>
      <c r="F75" s="6" t="s">
        <v>893</v>
      </c>
      <c r="G75" s="5">
        <v>2</v>
      </c>
      <c r="H75" s="5" t="s">
        <v>552</v>
      </c>
      <c r="I75" s="8" t="s">
        <v>798</v>
      </c>
      <c r="J75" s="9"/>
      <c r="K75" s="9" t="s">
        <v>1283</v>
      </c>
      <c r="L75" s="8" t="s">
        <v>1084</v>
      </c>
      <c r="M75" s="8" t="s">
        <v>72</v>
      </c>
      <c r="N75" s="13">
        <v>1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11</v>
      </c>
      <c r="E76" s="5" t="s">
        <v>265</v>
      </c>
      <c r="F76" s="6" t="s">
        <v>893</v>
      </c>
      <c r="G76" s="5">
        <v>2</v>
      </c>
      <c r="H76" s="5" t="s">
        <v>552</v>
      </c>
      <c r="I76" s="8" t="s">
        <v>119</v>
      </c>
      <c r="J76" s="9"/>
      <c r="K76" s="9" t="s">
        <v>1057</v>
      </c>
      <c r="L76" s="8" t="s">
        <v>1084</v>
      </c>
      <c r="M76" s="8" t="s">
        <v>72</v>
      </c>
      <c r="N76" s="13">
        <v>1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11</v>
      </c>
      <c r="E77" s="5" t="s">
        <v>265</v>
      </c>
      <c r="F77" s="6" t="s">
        <v>893</v>
      </c>
      <c r="G77" s="5">
        <v>2</v>
      </c>
      <c r="H77" s="5" t="s">
        <v>781</v>
      </c>
      <c r="I77" s="8" t="s">
        <v>66</v>
      </c>
      <c r="J77" s="9"/>
      <c r="K77" s="9" t="s">
        <v>1283</v>
      </c>
      <c r="L77" s="8" t="s">
        <v>1084</v>
      </c>
      <c r="M77" s="8" t="s">
        <v>72</v>
      </c>
      <c r="N77" s="13">
        <v>24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11</v>
      </c>
      <c r="E78" s="5" t="s">
        <v>265</v>
      </c>
      <c r="F78" s="6" t="s">
        <v>893</v>
      </c>
      <c r="G78" s="5">
        <v>2</v>
      </c>
      <c r="H78" s="5" t="s">
        <v>781</v>
      </c>
      <c r="I78" s="8" t="s">
        <v>16</v>
      </c>
      <c r="J78" s="9"/>
      <c r="K78" s="9" t="s">
        <v>1407</v>
      </c>
      <c r="L78" s="8" t="s">
        <v>1423</v>
      </c>
      <c r="M78" s="8" t="s">
        <v>1439</v>
      </c>
      <c r="N78" s="13">
        <v>7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11</v>
      </c>
      <c r="E79" s="5" t="s">
        <v>265</v>
      </c>
      <c r="F79" s="6" t="s">
        <v>893</v>
      </c>
      <c r="G79" s="5">
        <v>2</v>
      </c>
      <c r="H79" s="5" t="s">
        <v>781</v>
      </c>
      <c r="I79" s="8" t="s">
        <v>16</v>
      </c>
      <c r="J79" s="9"/>
      <c r="K79" s="9" t="s">
        <v>1413</v>
      </c>
      <c r="L79" s="8" t="s">
        <v>1427</v>
      </c>
      <c r="M79" s="8" t="s">
        <v>1364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11</v>
      </c>
      <c r="E80" s="5" t="s">
        <v>265</v>
      </c>
      <c r="F80" s="6" t="s">
        <v>893</v>
      </c>
      <c r="G80" s="5">
        <v>2</v>
      </c>
      <c r="H80" s="5" t="s">
        <v>781</v>
      </c>
      <c r="I80" s="8" t="s">
        <v>168</v>
      </c>
      <c r="J80" s="9"/>
      <c r="K80" s="9" t="s">
        <v>1407</v>
      </c>
      <c r="L80" s="8" t="s">
        <v>1423</v>
      </c>
      <c r="M80" s="8" t="s">
        <v>1439</v>
      </c>
      <c r="N80" s="13">
        <v>5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11</v>
      </c>
      <c r="E81" s="5" t="s">
        <v>265</v>
      </c>
      <c r="F81" s="6" t="s">
        <v>893</v>
      </c>
      <c r="G81" s="5">
        <v>2</v>
      </c>
      <c r="H81" s="5" t="s">
        <v>781</v>
      </c>
      <c r="I81" s="8" t="s">
        <v>168</v>
      </c>
      <c r="J81" s="9"/>
      <c r="K81" s="9" t="s">
        <v>1413</v>
      </c>
      <c r="L81" s="8" t="s">
        <v>1427</v>
      </c>
      <c r="M81" s="8" t="s">
        <v>1364</v>
      </c>
      <c r="N81" s="13">
        <v>2</v>
      </c>
      <c r="O81" s="13">
        <v>1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11</v>
      </c>
      <c r="E82" s="5" t="s">
        <v>265</v>
      </c>
      <c r="F82" s="6" t="s">
        <v>893</v>
      </c>
      <c r="G82" s="5">
        <v>2</v>
      </c>
      <c r="H82" s="5" t="s">
        <v>781</v>
      </c>
      <c r="I82" s="8" t="s">
        <v>249</v>
      </c>
      <c r="J82" s="9"/>
      <c r="K82" s="9" t="s">
        <v>1283</v>
      </c>
      <c r="L82" s="8" t="s">
        <v>1084</v>
      </c>
      <c r="M82" s="8" t="s">
        <v>72</v>
      </c>
      <c r="N82" s="13">
        <v>3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11</v>
      </c>
      <c r="E83" s="5" t="s">
        <v>265</v>
      </c>
      <c r="F83" s="6" t="s">
        <v>893</v>
      </c>
      <c r="G83" s="5">
        <v>2</v>
      </c>
      <c r="H83" s="5" t="s">
        <v>1384</v>
      </c>
      <c r="I83" s="8" t="s">
        <v>277</v>
      </c>
      <c r="J83" s="9"/>
      <c r="K83" s="9" t="s">
        <v>725</v>
      </c>
      <c r="L83" s="8" t="s">
        <v>555</v>
      </c>
      <c r="M83" s="8" t="s">
        <v>7</v>
      </c>
      <c r="N83" s="13">
        <v>0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11</v>
      </c>
      <c r="E84" s="5" t="s">
        <v>265</v>
      </c>
      <c r="F84" s="6" t="s">
        <v>893</v>
      </c>
      <c r="G84" s="5">
        <v>2</v>
      </c>
      <c r="H84" s="5" t="s">
        <v>1384</v>
      </c>
      <c r="I84" s="8" t="s">
        <v>277</v>
      </c>
      <c r="J84" s="9"/>
      <c r="K84" s="9" t="s">
        <v>712</v>
      </c>
      <c r="L84" s="8" t="s">
        <v>494</v>
      </c>
      <c r="M84" s="8" t="s">
        <v>7</v>
      </c>
      <c r="N84" s="13">
        <v>3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11</v>
      </c>
      <c r="E85" s="5" t="s">
        <v>265</v>
      </c>
      <c r="F85" s="6" t="s">
        <v>893</v>
      </c>
      <c r="G85" s="5">
        <v>3</v>
      </c>
      <c r="H85" s="5" t="s">
        <v>1383</v>
      </c>
      <c r="I85" s="8" t="s">
        <v>798</v>
      </c>
      <c r="J85" s="9"/>
      <c r="K85" s="9" t="s">
        <v>109</v>
      </c>
      <c r="L85" s="8" t="s">
        <v>1418</v>
      </c>
      <c r="M85" s="8" t="s">
        <v>72</v>
      </c>
      <c r="N85" s="13">
        <v>12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11</v>
      </c>
      <c r="E86" s="5" t="s">
        <v>265</v>
      </c>
      <c r="F86" s="6" t="s">
        <v>893</v>
      </c>
      <c r="G86" s="5">
        <v>3</v>
      </c>
      <c r="H86" s="5" t="s">
        <v>1383</v>
      </c>
      <c r="I86" s="8" t="s">
        <v>798</v>
      </c>
      <c r="J86" s="9"/>
      <c r="K86" s="9" t="s">
        <v>29</v>
      </c>
      <c r="L86" s="8" t="s">
        <v>140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11</v>
      </c>
      <c r="E87" s="5" t="s">
        <v>265</v>
      </c>
      <c r="F87" s="6" t="s">
        <v>893</v>
      </c>
      <c r="G87" s="5">
        <v>3</v>
      </c>
      <c r="H87" s="5" t="s">
        <v>1383</v>
      </c>
      <c r="I87" s="8" t="s">
        <v>941</v>
      </c>
      <c r="J87" s="9"/>
      <c r="K87" s="9" t="s">
        <v>1320</v>
      </c>
      <c r="L87" s="8" t="s">
        <v>1428</v>
      </c>
      <c r="M87" s="8" t="s">
        <v>1238</v>
      </c>
      <c r="N87" s="13">
        <v>12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11</v>
      </c>
      <c r="E88" s="5" t="s">
        <v>265</v>
      </c>
      <c r="F88" s="6" t="s">
        <v>893</v>
      </c>
      <c r="G88" s="5">
        <v>3</v>
      </c>
      <c r="H88" s="5" t="s">
        <v>1383</v>
      </c>
      <c r="I88" s="8" t="s">
        <v>941</v>
      </c>
      <c r="J88" s="9"/>
      <c r="K88" s="9" t="s">
        <v>1415</v>
      </c>
      <c r="L88" s="8" t="s">
        <v>1429</v>
      </c>
      <c r="M88" s="8" t="s">
        <v>72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11</v>
      </c>
      <c r="E89" s="5" t="s">
        <v>265</v>
      </c>
      <c r="F89" s="6" t="s">
        <v>893</v>
      </c>
      <c r="G89" s="5">
        <v>3</v>
      </c>
      <c r="H89" s="5" t="s">
        <v>1383</v>
      </c>
      <c r="I89" s="8" t="s">
        <v>1297</v>
      </c>
      <c r="J89" s="9"/>
      <c r="K89" s="9" t="s">
        <v>1320</v>
      </c>
      <c r="L89" s="8" t="s">
        <v>1428</v>
      </c>
      <c r="M89" s="8" t="s">
        <v>1238</v>
      </c>
      <c r="N89" s="13">
        <v>12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11</v>
      </c>
      <c r="E90" s="5" t="s">
        <v>265</v>
      </c>
      <c r="F90" s="6" t="s">
        <v>893</v>
      </c>
      <c r="G90" s="5">
        <v>3</v>
      </c>
      <c r="H90" s="5" t="s">
        <v>1383</v>
      </c>
      <c r="I90" s="8" t="s">
        <v>1297</v>
      </c>
      <c r="J90" s="9"/>
      <c r="K90" s="9" t="s">
        <v>1415</v>
      </c>
      <c r="L90" s="8" t="s">
        <v>1429</v>
      </c>
      <c r="M90" s="8" t="s">
        <v>72</v>
      </c>
      <c r="N90" s="13">
        <v>2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11</v>
      </c>
      <c r="E91" s="5" t="s">
        <v>265</v>
      </c>
      <c r="F91" s="6" t="s">
        <v>893</v>
      </c>
      <c r="G91" s="5">
        <v>3</v>
      </c>
      <c r="H91" s="5" t="s">
        <v>1383</v>
      </c>
      <c r="I91" s="8" t="s">
        <v>1299</v>
      </c>
      <c r="J91" s="9"/>
      <c r="K91" s="9" t="s">
        <v>1320</v>
      </c>
      <c r="L91" s="8" t="s">
        <v>1428</v>
      </c>
      <c r="M91" s="8" t="s">
        <v>1238</v>
      </c>
      <c r="N91" s="13">
        <v>12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11</v>
      </c>
      <c r="E92" s="5" t="s">
        <v>265</v>
      </c>
      <c r="F92" s="6" t="s">
        <v>893</v>
      </c>
      <c r="G92" s="5">
        <v>3</v>
      </c>
      <c r="H92" s="5" t="s">
        <v>1383</v>
      </c>
      <c r="I92" s="8" t="s">
        <v>1299</v>
      </c>
      <c r="J92" s="9"/>
      <c r="K92" s="9" t="s">
        <v>1415</v>
      </c>
      <c r="L92" s="8" t="s">
        <v>1429</v>
      </c>
      <c r="M92" s="8" t="s">
        <v>72</v>
      </c>
      <c r="N92" s="13">
        <v>2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11</v>
      </c>
      <c r="E93" s="5" t="s">
        <v>265</v>
      </c>
      <c r="F93" s="6" t="s">
        <v>893</v>
      </c>
      <c r="G93" s="5">
        <v>3</v>
      </c>
      <c r="H93" s="5" t="s">
        <v>1383</v>
      </c>
      <c r="I93" s="8" t="s">
        <v>1301</v>
      </c>
      <c r="J93" s="9"/>
      <c r="K93" s="9" t="s">
        <v>1320</v>
      </c>
      <c r="L93" s="8" t="s">
        <v>1428</v>
      </c>
      <c r="M93" s="8" t="s">
        <v>1238</v>
      </c>
      <c r="N93" s="13">
        <v>12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11</v>
      </c>
      <c r="E94" s="5" t="s">
        <v>265</v>
      </c>
      <c r="F94" s="6" t="s">
        <v>893</v>
      </c>
      <c r="G94" s="5">
        <v>3</v>
      </c>
      <c r="H94" s="5" t="s">
        <v>1383</v>
      </c>
      <c r="I94" s="8" t="s">
        <v>1301</v>
      </c>
      <c r="J94" s="9"/>
      <c r="K94" s="9" t="s">
        <v>1415</v>
      </c>
      <c r="L94" s="8" t="s">
        <v>1429</v>
      </c>
      <c r="M94" s="8" t="s">
        <v>72</v>
      </c>
      <c r="N94" s="13">
        <v>2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11</v>
      </c>
      <c r="E95" s="5" t="s">
        <v>265</v>
      </c>
      <c r="F95" s="6" t="s">
        <v>893</v>
      </c>
      <c r="G95" s="5">
        <v>3</v>
      </c>
      <c r="H95" s="5" t="s">
        <v>1383</v>
      </c>
      <c r="I95" s="8" t="s">
        <v>648</v>
      </c>
      <c r="J95" s="9"/>
      <c r="K95" s="9" t="s">
        <v>1320</v>
      </c>
      <c r="L95" s="8" t="s">
        <v>1428</v>
      </c>
      <c r="M95" s="8" t="s">
        <v>1238</v>
      </c>
      <c r="N95" s="13">
        <v>12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11</v>
      </c>
      <c r="E96" s="5" t="s">
        <v>265</v>
      </c>
      <c r="F96" s="6" t="s">
        <v>893</v>
      </c>
      <c r="G96" s="5">
        <v>3</v>
      </c>
      <c r="H96" s="5" t="s">
        <v>1383</v>
      </c>
      <c r="I96" s="8" t="s">
        <v>648</v>
      </c>
      <c r="J96" s="9"/>
      <c r="K96" s="9" t="s">
        <v>1415</v>
      </c>
      <c r="L96" s="8" t="s">
        <v>1429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11</v>
      </c>
      <c r="E97" s="5" t="s">
        <v>265</v>
      </c>
      <c r="F97" s="6" t="s">
        <v>893</v>
      </c>
      <c r="G97" s="5">
        <v>3</v>
      </c>
      <c r="H97" s="5" t="s">
        <v>1383</v>
      </c>
      <c r="I97" s="8" t="s">
        <v>999</v>
      </c>
      <c r="J97" s="9"/>
      <c r="K97" s="9" t="s">
        <v>141</v>
      </c>
      <c r="L97" s="8" t="s">
        <v>1428</v>
      </c>
      <c r="M97" s="8" t="s">
        <v>1238</v>
      </c>
      <c r="N97" s="13">
        <v>12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11</v>
      </c>
      <c r="E98" s="5" t="s">
        <v>265</v>
      </c>
      <c r="F98" s="6" t="s">
        <v>893</v>
      </c>
      <c r="G98" s="5">
        <v>3</v>
      </c>
      <c r="H98" s="5" t="s">
        <v>1383</v>
      </c>
      <c r="I98" s="8" t="s">
        <v>1399</v>
      </c>
      <c r="J98" s="9"/>
      <c r="K98" s="9" t="s">
        <v>124</v>
      </c>
      <c r="L98" s="8" t="s">
        <v>1429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11</v>
      </c>
      <c r="E99" s="5" t="s">
        <v>265</v>
      </c>
      <c r="F99" s="6" t="s">
        <v>893</v>
      </c>
      <c r="G99" s="5">
        <v>3</v>
      </c>
      <c r="H99" s="5" t="s">
        <v>1383</v>
      </c>
      <c r="I99" s="8" t="s">
        <v>16</v>
      </c>
      <c r="J99" s="9"/>
      <c r="K99" s="9" t="s">
        <v>1407</v>
      </c>
      <c r="L99" s="8" t="s">
        <v>1423</v>
      </c>
      <c r="M99" s="8" t="s">
        <v>1439</v>
      </c>
      <c r="N99" s="13">
        <v>9</v>
      </c>
      <c r="O99" s="13">
        <v>1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11</v>
      </c>
      <c r="E100" s="5" t="s">
        <v>265</v>
      </c>
      <c r="F100" s="6" t="s">
        <v>893</v>
      </c>
      <c r="G100" s="5">
        <v>3</v>
      </c>
      <c r="H100" s="5" t="s">
        <v>1383</v>
      </c>
      <c r="I100" s="8" t="s">
        <v>168</v>
      </c>
      <c r="J100" s="9"/>
      <c r="K100" s="9" t="s">
        <v>1407</v>
      </c>
      <c r="L100" s="8" t="s">
        <v>1423</v>
      </c>
      <c r="M100" s="8" t="s">
        <v>1439</v>
      </c>
      <c r="N100" s="13">
        <v>7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11</v>
      </c>
      <c r="E101" s="5" t="s">
        <v>265</v>
      </c>
      <c r="F101" s="6" t="s">
        <v>893</v>
      </c>
      <c r="G101" s="5">
        <v>3</v>
      </c>
      <c r="H101" s="5" t="s">
        <v>1383</v>
      </c>
      <c r="I101" s="8" t="s">
        <v>119</v>
      </c>
      <c r="J101" s="9"/>
      <c r="K101" s="9" t="s">
        <v>1057</v>
      </c>
      <c r="L101" s="8" t="s">
        <v>1084</v>
      </c>
      <c r="M101" s="8" t="s">
        <v>72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11</v>
      </c>
      <c r="E102" s="5" t="s">
        <v>265</v>
      </c>
      <c r="F102" s="6" t="s">
        <v>893</v>
      </c>
      <c r="G102" s="5">
        <v>3</v>
      </c>
      <c r="H102" s="5" t="s">
        <v>1383</v>
      </c>
      <c r="I102" s="8" t="s">
        <v>776</v>
      </c>
      <c r="J102" s="9"/>
      <c r="K102" s="9" t="s">
        <v>109</v>
      </c>
      <c r="L102" s="8" t="s">
        <v>1418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11</v>
      </c>
      <c r="E103" s="5" t="s">
        <v>265</v>
      </c>
      <c r="F103" s="6" t="s">
        <v>893</v>
      </c>
      <c r="G103" s="5">
        <v>3</v>
      </c>
      <c r="H103" s="5" t="s">
        <v>1383</v>
      </c>
      <c r="I103" s="8" t="s">
        <v>842</v>
      </c>
      <c r="J103" s="9"/>
      <c r="K103" s="9" t="s">
        <v>766</v>
      </c>
      <c r="L103" s="8" t="s">
        <v>960</v>
      </c>
      <c r="M103" s="8" t="s">
        <v>72</v>
      </c>
      <c r="N103" s="13">
        <v>5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11</v>
      </c>
      <c r="E104" s="5" t="s">
        <v>265</v>
      </c>
      <c r="F104" s="6" t="s">
        <v>893</v>
      </c>
      <c r="G104" s="5">
        <v>3</v>
      </c>
      <c r="H104" s="5" t="s">
        <v>552</v>
      </c>
      <c r="I104" s="8" t="s">
        <v>1303</v>
      </c>
      <c r="J104" s="9"/>
      <c r="K104" s="9" t="s">
        <v>1320</v>
      </c>
      <c r="L104" s="8" t="s">
        <v>1428</v>
      </c>
      <c r="M104" s="8" t="s">
        <v>1238</v>
      </c>
      <c r="N104" s="13">
        <v>12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11</v>
      </c>
      <c r="E105" s="5" t="s">
        <v>265</v>
      </c>
      <c r="F105" s="6" t="s">
        <v>893</v>
      </c>
      <c r="G105" s="5">
        <v>3</v>
      </c>
      <c r="H105" s="5" t="s">
        <v>552</v>
      </c>
      <c r="I105" s="8" t="s">
        <v>1303</v>
      </c>
      <c r="J105" s="9"/>
      <c r="K105" s="9" t="s">
        <v>1415</v>
      </c>
      <c r="L105" s="8" t="s">
        <v>1429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11</v>
      </c>
      <c r="E106" s="5" t="s">
        <v>265</v>
      </c>
      <c r="F106" s="6" t="s">
        <v>893</v>
      </c>
      <c r="G106" s="5">
        <v>3</v>
      </c>
      <c r="H106" s="5" t="s">
        <v>552</v>
      </c>
      <c r="I106" s="8" t="s">
        <v>1304</v>
      </c>
      <c r="J106" s="9"/>
      <c r="K106" s="9" t="s">
        <v>1320</v>
      </c>
      <c r="L106" s="8" t="s">
        <v>1428</v>
      </c>
      <c r="M106" s="8" t="s">
        <v>1238</v>
      </c>
      <c r="N106" s="13">
        <v>12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11</v>
      </c>
      <c r="E107" s="5" t="s">
        <v>265</v>
      </c>
      <c r="F107" s="6" t="s">
        <v>893</v>
      </c>
      <c r="G107" s="5">
        <v>3</v>
      </c>
      <c r="H107" s="5" t="s">
        <v>552</v>
      </c>
      <c r="I107" s="8" t="s">
        <v>1304</v>
      </c>
      <c r="J107" s="9"/>
      <c r="K107" s="9" t="s">
        <v>1415</v>
      </c>
      <c r="L107" s="8" t="s">
        <v>1429</v>
      </c>
      <c r="M107" s="8" t="s">
        <v>72</v>
      </c>
      <c r="N107" s="13">
        <v>2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11</v>
      </c>
      <c r="E108" s="5" t="s">
        <v>265</v>
      </c>
      <c r="F108" s="6" t="s">
        <v>893</v>
      </c>
      <c r="G108" s="5">
        <v>3</v>
      </c>
      <c r="H108" s="5" t="s">
        <v>552</v>
      </c>
      <c r="I108" s="8" t="s">
        <v>1400</v>
      </c>
      <c r="J108" s="9"/>
      <c r="K108" s="9" t="s">
        <v>109</v>
      </c>
      <c r="L108" s="8" t="s">
        <v>1418</v>
      </c>
      <c r="M108" s="8" t="s">
        <v>72</v>
      </c>
      <c r="N108" s="13">
        <v>12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11</v>
      </c>
      <c r="E109" s="5" t="s">
        <v>265</v>
      </c>
      <c r="F109" s="6" t="s">
        <v>893</v>
      </c>
      <c r="G109" s="5">
        <v>3</v>
      </c>
      <c r="H109" s="5" t="s">
        <v>552</v>
      </c>
      <c r="I109" s="8" t="s">
        <v>1400</v>
      </c>
      <c r="J109" s="9"/>
      <c r="K109" s="9" t="s">
        <v>29</v>
      </c>
      <c r="L109" s="8" t="s">
        <v>140</v>
      </c>
      <c r="M109" s="8" t="s">
        <v>72</v>
      </c>
      <c r="N109" s="13">
        <v>2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11</v>
      </c>
      <c r="E110" s="5" t="s">
        <v>265</v>
      </c>
      <c r="F110" s="6" t="s">
        <v>893</v>
      </c>
      <c r="G110" s="5">
        <v>3</v>
      </c>
      <c r="H110" s="5" t="s">
        <v>552</v>
      </c>
      <c r="I110" s="8" t="s">
        <v>798</v>
      </c>
      <c r="J110" s="9"/>
      <c r="K110" s="9" t="s">
        <v>1283</v>
      </c>
      <c r="L110" s="8" t="s">
        <v>1084</v>
      </c>
      <c r="M110" s="8" t="s">
        <v>72</v>
      </c>
      <c r="N110" s="13">
        <v>1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11</v>
      </c>
      <c r="E111" s="5" t="s">
        <v>265</v>
      </c>
      <c r="F111" s="6" t="s">
        <v>893</v>
      </c>
      <c r="G111" s="5">
        <v>3</v>
      </c>
      <c r="H111" s="5" t="s">
        <v>552</v>
      </c>
      <c r="I111" s="8" t="s">
        <v>119</v>
      </c>
      <c r="J111" s="9"/>
      <c r="K111" s="9" t="s">
        <v>1057</v>
      </c>
      <c r="L111" s="8" t="s">
        <v>1084</v>
      </c>
      <c r="M111" s="8" t="s">
        <v>72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11</v>
      </c>
      <c r="E112" s="5" t="s">
        <v>265</v>
      </c>
      <c r="F112" s="6" t="s">
        <v>893</v>
      </c>
      <c r="G112" s="5">
        <v>3</v>
      </c>
      <c r="H112" s="5" t="s">
        <v>781</v>
      </c>
      <c r="I112" s="8" t="s">
        <v>26</v>
      </c>
      <c r="J112" s="9"/>
      <c r="K112" s="9" t="s">
        <v>1174</v>
      </c>
      <c r="L112" s="8" t="s">
        <v>1430</v>
      </c>
      <c r="M112" s="8" t="s">
        <v>1440</v>
      </c>
      <c r="N112" s="13">
        <v>4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11</v>
      </c>
      <c r="E113" s="5" t="s">
        <v>265</v>
      </c>
      <c r="F113" s="6" t="s">
        <v>893</v>
      </c>
      <c r="G113" s="5">
        <v>3</v>
      </c>
      <c r="H113" s="5" t="s">
        <v>781</v>
      </c>
      <c r="I113" s="8" t="s">
        <v>26</v>
      </c>
      <c r="J113" s="9"/>
      <c r="K113" s="9" t="s">
        <v>310</v>
      </c>
      <c r="L113" s="8" t="s">
        <v>1257</v>
      </c>
      <c r="M113" s="8" t="s">
        <v>72</v>
      </c>
      <c r="N113" s="13">
        <v>20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11</v>
      </c>
      <c r="E114" s="5" t="s">
        <v>265</v>
      </c>
      <c r="F114" s="6" t="s">
        <v>893</v>
      </c>
      <c r="G114" s="5">
        <v>3</v>
      </c>
      <c r="H114" s="5" t="s">
        <v>781</v>
      </c>
      <c r="I114" s="8" t="s">
        <v>578</v>
      </c>
      <c r="J114" s="9"/>
      <c r="K114" s="9" t="s">
        <v>1416</v>
      </c>
      <c r="L114" s="8" t="s">
        <v>1433</v>
      </c>
      <c r="M114" s="8" t="s">
        <v>72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11</v>
      </c>
      <c r="E115" s="5" t="s">
        <v>265</v>
      </c>
      <c r="F115" s="6" t="s">
        <v>893</v>
      </c>
      <c r="G115" s="5">
        <v>3</v>
      </c>
      <c r="H115" s="5" t="s">
        <v>781</v>
      </c>
      <c r="I115" s="8" t="s">
        <v>249</v>
      </c>
      <c r="J115" s="9"/>
      <c r="K115" s="9" t="s">
        <v>1283</v>
      </c>
      <c r="L115" s="8" t="s">
        <v>1084</v>
      </c>
      <c r="M115" s="8" t="s">
        <v>72</v>
      </c>
      <c r="N115" s="13">
        <v>3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11</v>
      </c>
      <c r="E116" s="5" t="s">
        <v>265</v>
      </c>
      <c r="F116" s="6" t="s">
        <v>893</v>
      </c>
      <c r="G116" s="5">
        <v>3</v>
      </c>
      <c r="H116" s="5" t="s">
        <v>781</v>
      </c>
      <c r="I116" s="8" t="s">
        <v>16</v>
      </c>
      <c r="J116" s="9"/>
      <c r="K116" s="9" t="s">
        <v>1407</v>
      </c>
      <c r="L116" s="8" t="s">
        <v>1423</v>
      </c>
      <c r="M116" s="8" t="s">
        <v>1439</v>
      </c>
      <c r="N116" s="13">
        <v>7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11</v>
      </c>
      <c r="E117" s="5" t="s">
        <v>265</v>
      </c>
      <c r="F117" s="6" t="s">
        <v>893</v>
      </c>
      <c r="G117" s="5">
        <v>3</v>
      </c>
      <c r="H117" s="5" t="s">
        <v>781</v>
      </c>
      <c r="I117" s="8" t="s">
        <v>16</v>
      </c>
      <c r="J117" s="9"/>
      <c r="K117" s="9" t="s">
        <v>1413</v>
      </c>
      <c r="L117" s="8" t="s">
        <v>1427</v>
      </c>
      <c r="M117" s="8" t="s">
        <v>1364</v>
      </c>
      <c r="N117" s="13">
        <v>2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11</v>
      </c>
      <c r="E118" s="5" t="s">
        <v>265</v>
      </c>
      <c r="F118" s="6" t="s">
        <v>893</v>
      </c>
      <c r="G118" s="5">
        <v>3</v>
      </c>
      <c r="H118" s="5" t="s">
        <v>781</v>
      </c>
      <c r="I118" s="8" t="s">
        <v>168</v>
      </c>
      <c r="J118" s="9"/>
      <c r="K118" s="9" t="s">
        <v>1407</v>
      </c>
      <c r="L118" s="8" t="s">
        <v>1423</v>
      </c>
      <c r="M118" s="8" t="s">
        <v>1439</v>
      </c>
      <c r="N118" s="13">
        <v>5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11</v>
      </c>
      <c r="E119" s="5" t="s">
        <v>265</v>
      </c>
      <c r="F119" s="6" t="s">
        <v>893</v>
      </c>
      <c r="G119" s="5">
        <v>3</v>
      </c>
      <c r="H119" s="5" t="s">
        <v>781</v>
      </c>
      <c r="I119" s="8" t="s">
        <v>168</v>
      </c>
      <c r="J119" s="9"/>
      <c r="K119" s="9" t="s">
        <v>1413</v>
      </c>
      <c r="L119" s="8" t="s">
        <v>1427</v>
      </c>
      <c r="M119" s="8" t="s">
        <v>1364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11</v>
      </c>
      <c r="E120" s="5" t="s">
        <v>265</v>
      </c>
      <c r="F120" s="6" t="s">
        <v>893</v>
      </c>
      <c r="G120" s="5">
        <v>3</v>
      </c>
      <c r="H120" s="5" t="s">
        <v>781</v>
      </c>
      <c r="I120" s="8" t="s">
        <v>168</v>
      </c>
      <c r="J120" s="9"/>
      <c r="K120" s="9" t="s">
        <v>1413</v>
      </c>
      <c r="L120" s="8" t="s">
        <v>1427</v>
      </c>
      <c r="M120" s="8" t="s">
        <v>1364</v>
      </c>
      <c r="N120" s="13">
        <v>2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11</v>
      </c>
      <c r="E121" s="5" t="s">
        <v>265</v>
      </c>
      <c r="F121" s="6" t="s">
        <v>893</v>
      </c>
      <c r="G121" s="5">
        <v>3</v>
      </c>
      <c r="H121" s="5" t="s">
        <v>1384</v>
      </c>
      <c r="I121" s="8" t="s">
        <v>277</v>
      </c>
      <c r="J121" s="9"/>
      <c r="K121" s="9" t="s">
        <v>725</v>
      </c>
      <c r="L121" s="8" t="s">
        <v>555</v>
      </c>
      <c r="M121" s="8" t="s">
        <v>7</v>
      </c>
      <c r="N121" s="13">
        <v>1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11</v>
      </c>
      <c r="E122" s="5" t="s">
        <v>265</v>
      </c>
      <c r="F122" s="6" t="s">
        <v>893</v>
      </c>
      <c r="G122" s="5">
        <v>3</v>
      </c>
      <c r="H122" s="5" t="s">
        <v>1384</v>
      </c>
      <c r="I122" s="8" t="s">
        <v>277</v>
      </c>
      <c r="J122" s="9"/>
      <c r="K122" s="9" t="s">
        <v>712</v>
      </c>
      <c r="L122" s="8" t="s">
        <v>494</v>
      </c>
      <c r="M122" s="8" t="s">
        <v>7</v>
      </c>
      <c r="N122" s="13">
        <v>3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11</v>
      </c>
      <c r="E123" s="5" t="s">
        <v>265</v>
      </c>
      <c r="F123" s="6" t="s">
        <v>893</v>
      </c>
      <c r="G123" s="5">
        <v>1</v>
      </c>
      <c r="H123" s="5" t="s">
        <v>1251</v>
      </c>
      <c r="I123" s="8" t="s">
        <v>249</v>
      </c>
      <c r="J123" s="9"/>
      <c r="K123" s="9" t="s">
        <v>416</v>
      </c>
      <c r="L123" s="8" t="s">
        <v>1418</v>
      </c>
      <c r="M123" s="8" t="s">
        <v>72</v>
      </c>
      <c r="N123" s="13">
        <v>2</v>
      </c>
      <c r="O123" s="13">
        <v>2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11</v>
      </c>
      <c r="E124" s="5" t="s">
        <v>265</v>
      </c>
      <c r="F124" s="6" t="s">
        <v>893</v>
      </c>
      <c r="G124" s="5">
        <v>1</v>
      </c>
      <c r="H124" s="5" t="s">
        <v>1251</v>
      </c>
      <c r="I124" s="8" t="s">
        <v>1401</v>
      </c>
      <c r="J124" s="9"/>
      <c r="K124" s="9" t="s">
        <v>124</v>
      </c>
      <c r="L124" s="8" t="s">
        <v>1433</v>
      </c>
      <c r="M124" s="8" t="s">
        <v>72</v>
      </c>
      <c r="N124" s="13">
        <v>12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11</v>
      </c>
      <c r="E125" s="5" t="s">
        <v>265</v>
      </c>
      <c r="F125" s="6" t="s">
        <v>893</v>
      </c>
      <c r="G125" s="5">
        <v>1</v>
      </c>
      <c r="H125" s="5" t="s">
        <v>1251</v>
      </c>
      <c r="I125" s="8" t="s">
        <v>571</v>
      </c>
      <c r="J125" s="9"/>
      <c r="K125" s="9" t="s">
        <v>604</v>
      </c>
      <c r="L125" s="8" t="s">
        <v>880</v>
      </c>
      <c r="M125" s="8" t="s">
        <v>72</v>
      </c>
      <c r="N125" s="13">
        <v>2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11</v>
      </c>
      <c r="E126" s="5" t="s">
        <v>265</v>
      </c>
      <c r="F126" s="6" t="s">
        <v>893</v>
      </c>
      <c r="G126" s="5">
        <v>1</v>
      </c>
      <c r="H126" s="5" t="s">
        <v>1251</v>
      </c>
      <c r="I126" s="8" t="s">
        <v>570</v>
      </c>
      <c r="J126" s="9"/>
      <c r="K126" s="9" t="s">
        <v>124</v>
      </c>
      <c r="L126" s="8" t="s">
        <v>1433</v>
      </c>
      <c r="M126" s="8" t="s">
        <v>72</v>
      </c>
      <c r="N126" s="13">
        <v>3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11</v>
      </c>
      <c r="E127" s="5" t="s">
        <v>265</v>
      </c>
      <c r="F127" s="6" t="s">
        <v>893</v>
      </c>
      <c r="G127" s="5">
        <v>1</v>
      </c>
      <c r="H127" s="5" t="s">
        <v>1251</v>
      </c>
      <c r="I127" s="8" t="s">
        <v>665</v>
      </c>
      <c r="J127" s="9"/>
      <c r="K127" s="9" t="s">
        <v>124</v>
      </c>
      <c r="L127" s="8" t="s">
        <v>1433</v>
      </c>
      <c r="M127" s="8" t="s">
        <v>72</v>
      </c>
      <c r="N127" s="13">
        <v>3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11</v>
      </c>
      <c r="E128" s="5" t="s">
        <v>265</v>
      </c>
      <c r="F128" s="6" t="s">
        <v>893</v>
      </c>
      <c r="G128" s="5">
        <v>1</v>
      </c>
      <c r="H128" s="5" t="s">
        <v>1251</v>
      </c>
      <c r="I128" s="8" t="s">
        <v>585</v>
      </c>
      <c r="J128" s="9"/>
      <c r="K128" s="9" t="s">
        <v>124</v>
      </c>
      <c r="L128" s="8" t="s">
        <v>1433</v>
      </c>
      <c r="M128" s="8" t="s">
        <v>72</v>
      </c>
      <c r="N128" s="13">
        <v>12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11</v>
      </c>
      <c r="E129" s="5" t="s">
        <v>265</v>
      </c>
      <c r="F129" s="6" t="s">
        <v>893</v>
      </c>
      <c r="G129" s="5">
        <v>1</v>
      </c>
      <c r="H129" s="5" t="s">
        <v>1251</v>
      </c>
      <c r="I129" s="8" t="s">
        <v>1403</v>
      </c>
      <c r="J129" s="9"/>
      <c r="K129" s="9" t="s">
        <v>604</v>
      </c>
      <c r="L129" s="8" t="s">
        <v>880</v>
      </c>
      <c r="M129" s="8" t="s">
        <v>72</v>
      </c>
      <c r="N129" s="13">
        <v>2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11</v>
      </c>
      <c r="E130" s="5" t="s">
        <v>265</v>
      </c>
      <c r="F130" s="6" t="s">
        <v>893</v>
      </c>
      <c r="G130" s="5">
        <v>1</v>
      </c>
      <c r="H130" s="5" t="s">
        <v>1251</v>
      </c>
      <c r="I130" s="8" t="s">
        <v>277</v>
      </c>
      <c r="J130" s="9"/>
      <c r="K130" s="9" t="s">
        <v>660</v>
      </c>
      <c r="L130" s="8" t="s">
        <v>1084</v>
      </c>
      <c r="M130" s="8" t="s">
        <v>72</v>
      </c>
      <c r="N130" s="13">
        <v>3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11</v>
      </c>
      <c r="E131" s="5" t="s">
        <v>265</v>
      </c>
      <c r="F131" s="6" t="s">
        <v>893</v>
      </c>
      <c r="G131" s="5">
        <v>1</v>
      </c>
      <c r="H131" s="5" t="s">
        <v>1251</v>
      </c>
      <c r="I131" s="8" t="s">
        <v>277</v>
      </c>
      <c r="J131" s="9"/>
      <c r="K131" s="9" t="s">
        <v>29</v>
      </c>
      <c r="L131" s="8" t="s">
        <v>1342</v>
      </c>
      <c r="M131" s="8" t="s">
        <v>7</v>
      </c>
      <c r="N131" s="13">
        <v>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11</v>
      </c>
      <c r="E132" s="5" t="s">
        <v>265</v>
      </c>
      <c r="F132" s="6" t="s">
        <v>893</v>
      </c>
      <c r="G132" s="5">
        <v>1</v>
      </c>
      <c r="H132" s="5" t="s">
        <v>1251</v>
      </c>
      <c r="I132" s="8" t="s">
        <v>1192</v>
      </c>
      <c r="J132" s="9"/>
      <c r="K132" s="9" t="s">
        <v>109</v>
      </c>
      <c r="L132" s="8" t="s">
        <v>1435</v>
      </c>
      <c r="M132" s="8" t="s">
        <v>326</v>
      </c>
      <c r="N132" s="13">
        <v>1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11</v>
      </c>
      <c r="E133" s="5" t="s">
        <v>265</v>
      </c>
      <c r="F133" s="6" t="s">
        <v>893</v>
      </c>
      <c r="G133" s="5">
        <v>2</v>
      </c>
      <c r="H133" s="5" t="s">
        <v>1251</v>
      </c>
      <c r="I133" s="8" t="s">
        <v>249</v>
      </c>
      <c r="J133" s="9"/>
      <c r="K133" s="9" t="s">
        <v>416</v>
      </c>
      <c r="L133" s="8" t="s">
        <v>1418</v>
      </c>
      <c r="M133" s="8" t="s">
        <v>72</v>
      </c>
      <c r="N133" s="13">
        <v>2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11</v>
      </c>
      <c r="E134" s="5" t="s">
        <v>265</v>
      </c>
      <c r="F134" s="6" t="s">
        <v>893</v>
      </c>
      <c r="G134" s="5">
        <v>2</v>
      </c>
      <c r="H134" s="5" t="s">
        <v>1251</v>
      </c>
      <c r="I134" s="8" t="s">
        <v>1401</v>
      </c>
      <c r="J134" s="9"/>
      <c r="K134" s="9" t="s">
        <v>124</v>
      </c>
      <c r="L134" s="8" t="s">
        <v>1433</v>
      </c>
      <c r="M134" s="8" t="s">
        <v>72</v>
      </c>
      <c r="N134" s="13">
        <v>9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11</v>
      </c>
      <c r="E135" s="5" t="s">
        <v>265</v>
      </c>
      <c r="F135" s="6" t="s">
        <v>893</v>
      </c>
      <c r="G135" s="5">
        <v>2</v>
      </c>
      <c r="H135" s="5" t="s">
        <v>1251</v>
      </c>
      <c r="I135" s="8" t="s">
        <v>1401</v>
      </c>
      <c r="J135" s="9"/>
      <c r="K135" s="9" t="s">
        <v>124</v>
      </c>
      <c r="L135" s="8" t="s">
        <v>1433</v>
      </c>
      <c r="M135" s="8" t="s">
        <v>72</v>
      </c>
      <c r="N135" s="13">
        <v>6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11</v>
      </c>
      <c r="E136" s="5" t="s">
        <v>265</v>
      </c>
      <c r="F136" s="6" t="s">
        <v>893</v>
      </c>
      <c r="G136" s="5">
        <v>2</v>
      </c>
      <c r="H136" s="5" t="s">
        <v>1251</v>
      </c>
      <c r="I136" s="8" t="s">
        <v>1404</v>
      </c>
      <c r="J136" s="9"/>
      <c r="K136" s="9" t="s">
        <v>141</v>
      </c>
      <c r="L136" s="8" t="s">
        <v>1436</v>
      </c>
      <c r="M136" s="8" t="s">
        <v>72</v>
      </c>
      <c r="N136" s="13">
        <v>31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11</v>
      </c>
      <c r="E137" s="5" t="s">
        <v>265</v>
      </c>
      <c r="F137" s="6" t="s">
        <v>893</v>
      </c>
      <c r="G137" s="5">
        <v>2</v>
      </c>
      <c r="H137" s="5" t="s">
        <v>1251</v>
      </c>
      <c r="I137" s="8" t="s">
        <v>277</v>
      </c>
      <c r="J137" s="9"/>
      <c r="K137" s="9" t="s">
        <v>660</v>
      </c>
      <c r="L137" s="8" t="s">
        <v>1084</v>
      </c>
      <c r="M137" s="8" t="s">
        <v>72</v>
      </c>
      <c r="N137" s="13">
        <v>3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11</v>
      </c>
      <c r="E138" s="5" t="s">
        <v>265</v>
      </c>
      <c r="F138" s="6" t="s">
        <v>893</v>
      </c>
      <c r="G138" s="5">
        <v>2</v>
      </c>
      <c r="H138" s="5" t="s">
        <v>1251</v>
      </c>
      <c r="I138" s="8" t="s">
        <v>277</v>
      </c>
      <c r="J138" s="9"/>
      <c r="K138" s="9" t="s">
        <v>29</v>
      </c>
      <c r="L138" s="8" t="s">
        <v>1342</v>
      </c>
      <c r="M138" s="8" t="s">
        <v>7</v>
      </c>
      <c r="N138" s="13">
        <v>1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11</v>
      </c>
      <c r="E139" s="5" t="s">
        <v>265</v>
      </c>
      <c r="F139" s="6" t="s">
        <v>893</v>
      </c>
      <c r="G139" s="5">
        <v>2</v>
      </c>
      <c r="H139" s="5" t="s">
        <v>1251</v>
      </c>
      <c r="I139" s="8" t="s">
        <v>1192</v>
      </c>
      <c r="J139" s="9"/>
      <c r="K139" s="9" t="s">
        <v>109</v>
      </c>
      <c r="L139" s="8" t="s">
        <v>1435</v>
      </c>
      <c r="M139" s="8" t="s">
        <v>326</v>
      </c>
      <c r="N139" s="13">
        <v>1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145" si="2">IF(AA139="外",0,1)</f>
        <v>1</v>
      </c>
    </row>
    <row r="140" spans="4:28" x14ac:dyDescent="0.45">
      <c r="D140" s="5">
        <v>11</v>
      </c>
      <c r="E140" s="5" t="s">
        <v>265</v>
      </c>
      <c r="F140" s="6" t="s">
        <v>893</v>
      </c>
      <c r="G140" s="5">
        <v>3</v>
      </c>
      <c r="H140" s="5" t="s">
        <v>1251</v>
      </c>
      <c r="I140" s="8" t="s">
        <v>249</v>
      </c>
      <c r="J140" s="9"/>
      <c r="K140" s="9" t="s">
        <v>416</v>
      </c>
      <c r="L140" s="8" t="s">
        <v>1418</v>
      </c>
      <c r="M140" s="8" t="s">
        <v>72</v>
      </c>
      <c r="N140" s="13">
        <v>2</v>
      </c>
      <c r="O140" s="13">
        <v>2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11</v>
      </c>
      <c r="E141" s="5" t="s">
        <v>265</v>
      </c>
      <c r="F141" s="6" t="s">
        <v>893</v>
      </c>
      <c r="G141" s="5">
        <v>3</v>
      </c>
      <c r="H141" s="5" t="s">
        <v>1251</v>
      </c>
      <c r="I141" s="8" t="s">
        <v>1405</v>
      </c>
      <c r="J141" s="9" t="s">
        <v>1700</v>
      </c>
      <c r="K141" s="9" t="s">
        <v>790</v>
      </c>
      <c r="L141" s="8" t="s">
        <v>1437</v>
      </c>
      <c r="M141" s="8" t="s">
        <v>1348</v>
      </c>
      <c r="N141" s="13">
        <v>20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11</v>
      </c>
      <c r="E142" s="5" t="s">
        <v>265</v>
      </c>
      <c r="F142" s="6" t="s">
        <v>893</v>
      </c>
      <c r="G142" s="5">
        <v>3</v>
      </c>
      <c r="H142" s="5" t="s">
        <v>1251</v>
      </c>
      <c r="I142" s="8" t="s">
        <v>1406</v>
      </c>
      <c r="J142" s="9" t="s">
        <v>2174</v>
      </c>
      <c r="K142" s="9" t="s">
        <v>715</v>
      </c>
      <c r="L142" s="8" t="s">
        <v>947</v>
      </c>
      <c r="M142" s="8" t="s">
        <v>72</v>
      </c>
      <c r="N142" s="13">
        <v>24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11</v>
      </c>
      <c r="E143" s="5" t="s">
        <v>265</v>
      </c>
      <c r="F143" s="6" t="s">
        <v>893</v>
      </c>
      <c r="G143" s="5">
        <v>3</v>
      </c>
      <c r="H143" s="5" t="s">
        <v>1251</v>
      </c>
      <c r="I143" s="8" t="s">
        <v>1406</v>
      </c>
      <c r="J143" s="9" t="s">
        <v>2174</v>
      </c>
      <c r="K143" s="9" t="s">
        <v>530</v>
      </c>
      <c r="L143" s="8" t="s">
        <v>1438</v>
      </c>
      <c r="M143" s="8" t="s">
        <v>326</v>
      </c>
      <c r="N143" s="13">
        <v>1</v>
      </c>
      <c r="O143" s="13">
        <v>6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11</v>
      </c>
      <c r="E144" s="5" t="s">
        <v>265</v>
      </c>
      <c r="F144" s="6" t="s">
        <v>893</v>
      </c>
      <c r="G144" s="5">
        <v>3</v>
      </c>
      <c r="H144" s="5" t="s">
        <v>1251</v>
      </c>
      <c r="I144" s="8" t="s">
        <v>277</v>
      </c>
      <c r="J144" s="9"/>
      <c r="K144" s="9" t="s">
        <v>29</v>
      </c>
      <c r="L144" s="8" t="s">
        <v>1342</v>
      </c>
      <c r="M144" s="8" t="s">
        <v>7</v>
      </c>
      <c r="N144" s="13">
        <v>1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11</v>
      </c>
      <c r="E145" s="5" t="s">
        <v>265</v>
      </c>
      <c r="F145" s="6" t="s">
        <v>893</v>
      </c>
      <c r="G145" s="5">
        <v>3</v>
      </c>
      <c r="H145" s="5" t="s">
        <v>1251</v>
      </c>
      <c r="I145" s="8" t="s">
        <v>1192</v>
      </c>
      <c r="J145" s="9"/>
      <c r="K145" s="9" t="s">
        <v>109</v>
      </c>
      <c r="L145" s="8" t="s">
        <v>1435</v>
      </c>
      <c r="M145" s="8" t="s">
        <v>326</v>
      </c>
      <c r="N145" s="13">
        <v>1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</sheetData>
  <autoFilter ref="D10:AB145" xr:uid="{00000000-0009-0000-0000-00000E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D1:AB10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7" max="8" width="8.796875" style="2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4" width="10.3984375" style="2" bestFit="1" customWidth="1"/>
    <col min="15" max="15" width="10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19921875" style="2" customWidth="1"/>
    <col min="24" max="24" width="12.19921875" style="35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1444</v>
      </c>
      <c r="G2" s="10"/>
      <c r="H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</row>
    <row r="3" spans="4:28" ht="18" customHeight="1" x14ac:dyDescent="0.45">
      <c r="I3"/>
    </row>
    <row r="4" spans="4:28" x14ac:dyDescent="0.45"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G5"/>
      <c r="H5"/>
      <c r="I5" s="7">
        <f>I1</f>
        <v>0.42099999999999999</v>
      </c>
      <c r="J5"/>
      <c r="L5"/>
      <c r="M5"/>
      <c r="N5" s="1">
        <f>SUM(N11:N108)</f>
        <v>454</v>
      </c>
      <c r="O5" s="1">
        <f>SUM(O11:O108)</f>
        <v>132</v>
      </c>
      <c r="P5" s="1"/>
      <c r="Q5" s="1">
        <f>SUM(Q11:Q108)</f>
        <v>0</v>
      </c>
      <c r="R5" s="1">
        <f>SUM(R11:R108)</f>
        <v>0</v>
      </c>
      <c r="S5" s="1">
        <f>SUM(S11:S108)</f>
        <v>0</v>
      </c>
      <c r="T5"/>
      <c r="U5"/>
      <c r="V5" s="1">
        <f>SUM(V11:V108)</f>
        <v>0</v>
      </c>
      <c r="W5" s="1" t="e">
        <f>SUM(W11:W108)</f>
        <v>#REF!</v>
      </c>
      <c r="X5" s="1">
        <f>SUM(X11:X108)</f>
        <v>0</v>
      </c>
    </row>
    <row r="6" spans="4:28" s="4" customFormat="1" ht="18" customHeight="1" x14ac:dyDescent="0.45"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55"/>
      <c r="F8" s="55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55"/>
      <c r="F9" s="55"/>
      <c r="G9" s="62"/>
      <c r="H9" s="62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55"/>
      <c r="F10" s="55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12</v>
      </c>
      <c r="E11" s="5" t="s">
        <v>1444</v>
      </c>
      <c r="F11" s="6" t="s">
        <v>583</v>
      </c>
      <c r="G11" s="5">
        <v>1</v>
      </c>
      <c r="H11" s="5" t="s">
        <v>992</v>
      </c>
      <c r="I11" s="8" t="s">
        <v>603</v>
      </c>
      <c r="J11" s="9"/>
      <c r="K11" s="9" t="s">
        <v>109</v>
      </c>
      <c r="L11" s="8" t="s">
        <v>242</v>
      </c>
      <c r="M11" s="8" t="s">
        <v>1440</v>
      </c>
      <c r="N11" s="13">
        <v>4</v>
      </c>
      <c r="O11" s="13">
        <v>1</v>
      </c>
      <c r="P11" s="14"/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>
        <f t="shared" ref="AB11:AB74" si="0">IF(AA11="外",0,1)</f>
        <v>1</v>
      </c>
    </row>
    <row r="12" spans="4:28" x14ac:dyDescent="0.45">
      <c r="D12" s="5">
        <v>12</v>
      </c>
      <c r="E12" s="5" t="s">
        <v>1444</v>
      </c>
      <c r="F12" s="6" t="s">
        <v>583</v>
      </c>
      <c r="G12" s="5">
        <v>1</v>
      </c>
      <c r="H12" s="5" t="s">
        <v>992</v>
      </c>
      <c r="I12" s="8" t="s">
        <v>603</v>
      </c>
      <c r="J12" s="9"/>
      <c r="K12" s="9" t="s">
        <v>530</v>
      </c>
      <c r="L12" s="8" t="s">
        <v>1466</v>
      </c>
      <c r="M12" s="8" t="s">
        <v>214</v>
      </c>
      <c r="N12" s="13">
        <v>4</v>
      </c>
      <c r="O12" s="13">
        <v>1</v>
      </c>
      <c r="P12" s="14"/>
      <c r="Q12" s="34"/>
      <c r="R12" s="34"/>
      <c r="S12" s="34"/>
      <c r="T12" s="34"/>
      <c r="U12" s="34"/>
      <c r="V12" s="34"/>
      <c r="W12" s="38"/>
      <c r="X12" s="38"/>
      <c r="Y12" s="34"/>
      <c r="AB12">
        <f t="shared" si="0"/>
        <v>1</v>
      </c>
    </row>
    <row r="13" spans="4:28" x14ac:dyDescent="0.45">
      <c r="D13" s="5">
        <v>12</v>
      </c>
      <c r="E13" s="5" t="s">
        <v>1444</v>
      </c>
      <c r="F13" s="6" t="s">
        <v>583</v>
      </c>
      <c r="G13" s="5">
        <v>1</v>
      </c>
      <c r="H13" s="5" t="s">
        <v>992</v>
      </c>
      <c r="I13" s="8" t="s">
        <v>603</v>
      </c>
      <c r="J13" s="9"/>
      <c r="K13" s="9" t="s">
        <v>660</v>
      </c>
      <c r="L13" s="8" t="s">
        <v>697</v>
      </c>
      <c r="M13" s="8" t="s">
        <v>326</v>
      </c>
      <c r="N13" s="13">
        <v>1</v>
      </c>
      <c r="O13" s="13">
        <v>4</v>
      </c>
      <c r="P13" s="14"/>
      <c r="Q13" s="34"/>
      <c r="R13" s="34"/>
      <c r="S13" s="34"/>
      <c r="T13" s="34"/>
      <c r="U13" s="34"/>
      <c r="V13" s="34"/>
      <c r="W13" s="38"/>
      <c r="X13" s="38"/>
      <c r="Y13" s="34"/>
      <c r="AB13">
        <f t="shared" si="0"/>
        <v>1</v>
      </c>
    </row>
    <row r="14" spans="4:28" x14ac:dyDescent="0.45">
      <c r="D14" s="5">
        <v>12</v>
      </c>
      <c r="E14" s="5" t="s">
        <v>1444</v>
      </c>
      <c r="F14" s="6" t="s">
        <v>583</v>
      </c>
      <c r="G14" s="5">
        <v>1</v>
      </c>
      <c r="H14" s="5" t="s">
        <v>992</v>
      </c>
      <c r="I14" s="8" t="s">
        <v>1001</v>
      </c>
      <c r="J14" s="9"/>
      <c r="K14" s="9" t="s">
        <v>790</v>
      </c>
      <c r="L14" s="8" t="s">
        <v>1009</v>
      </c>
      <c r="M14" s="8" t="s">
        <v>72</v>
      </c>
      <c r="N14" s="13">
        <v>2</v>
      </c>
      <c r="O14" s="13">
        <v>2</v>
      </c>
      <c r="P14" s="14"/>
      <c r="Q14" s="34"/>
      <c r="R14" s="34"/>
      <c r="S14" s="34"/>
      <c r="T14" s="34"/>
      <c r="U14" s="34"/>
      <c r="V14" s="34"/>
      <c r="W14" s="38"/>
      <c r="X14" s="38"/>
      <c r="Y14" s="34"/>
      <c r="AB14">
        <f t="shared" si="0"/>
        <v>1</v>
      </c>
    </row>
    <row r="15" spans="4:28" x14ac:dyDescent="0.45">
      <c r="D15" s="5">
        <v>12</v>
      </c>
      <c r="E15" s="5" t="s">
        <v>1444</v>
      </c>
      <c r="F15" s="6" t="s">
        <v>583</v>
      </c>
      <c r="G15" s="5">
        <v>1</v>
      </c>
      <c r="H15" s="5" t="s">
        <v>992</v>
      </c>
      <c r="I15" s="8" t="s">
        <v>351</v>
      </c>
      <c r="J15" s="9"/>
      <c r="K15" s="9" t="s">
        <v>706</v>
      </c>
      <c r="L15" s="8" t="s">
        <v>1469</v>
      </c>
      <c r="M15" s="8" t="s">
        <v>72</v>
      </c>
      <c r="N15" s="13">
        <v>3</v>
      </c>
      <c r="O15" s="13">
        <v>2</v>
      </c>
      <c r="P15" s="14"/>
      <c r="Q15" s="34"/>
      <c r="R15" s="34"/>
      <c r="S15" s="34"/>
      <c r="T15" s="34"/>
      <c r="U15" s="34"/>
      <c r="V15" s="34"/>
      <c r="W15" s="38"/>
      <c r="X15" s="38"/>
      <c r="Y15" s="34"/>
      <c r="AB15">
        <f t="shared" si="0"/>
        <v>1</v>
      </c>
    </row>
    <row r="16" spans="4:28" x14ac:dyDescent="0.45">
      <c r="D16" s="5">
        <v>12</v>
      </c>
      <c r="E16" s="5" t="s">
        <v>1444</v>
      </c>
      <c r="F16" s="6" t="s">
        <v>583</v>
      </c>
      <c r="G16" s="5">
        <v>1</v>
      </c>
      <c r="H16" s="5" t="s">
        <v>992</v>
      </c>
      <c r="I16" s="8" t="s">
        <v>848</v>
      </c>
      <c r="J16" s="9"/>
      <c r="K16" s="9" t="s">
        <v>141</v>
      </c>
      <c r="L16" s="8" t="s">
        <v>1470</v>
      </c>
      <c r="M16" s="8" t="s">
        <v>219</v>
      </c>
      <c r="N16" s="13">
        <v>2</v>
      </c>
      <c r="O16" s="13">
        <v>2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>
        <f t="shared" si="0"/>
        <v>1</v>
      </c>
    </row>
    <row r="17" spans="4:28" x14ac:dyDescent="0.45">
      <c r="D17" s="5">
        <v>12</v>
      </c>
      <c r="E17" s="5" t="s">
        <v>1444</v>
      </c>
      <c r="F17" s="6" t="s">
        <v>583</v>
      </c>
      <c r="G17" s="5">
        <v>1</v>
      </c>
      <c r="H17" s="5" t="s">
        <v>992</v>
      </c>
      <c r="I17" s="8" t="s">
        <v>1446</v>
      </c>
      <c r="J17" s="9"/>
      <c r="K17" s="9" t="s">
        <v>604</v>
      </c>
      <c r="L17" s="8" t="s">
        <v>1469</v>
      </c>
      <c r="M17" s="8" t="s">
        <v>72</v>
      </c>
      <c r="N17" s="13">
        <v>6</v>
      </c>
      <c r="O17" s="13">
        <v>1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>
        <f t="shared" si="0"/>
        <v>1</v>
      </c>
    </row>
    <row r="18" spans="4:28" x14ac:dyDescent="0.45">
      <c r="D18" s="5">
        <v>12</v>
      </c>
      <c r="E18" s="5" t="s">
        <v>1444</v>
      </c>
      <c r="F18" s="6" t="s">
        <v>583</v>
      </c>
      <c r="G18" s="5">
        <v>1</v>
      </c>
      <c r="H18" s="5" t="s">
        <v>992</v>
      </c>
      <c r="I18" s="8" t="s">
        <v>446</v>
      </c>
      <c r="J18" s="9"/>
      <c r="K18" s="9" t="s">
        <v>124</v>
      </c>
      <c r="L18" s="8" t="s">
        <v>1471</v>
      </c>
      <c r="M18" s="8" t="s">
        <v>326</v>
      </c>
      <c r="N18" s="13">
        <v>3</v>
      </c>
      <c r="O18" s="13">
        <v>4</v>
      </c>
      <c r="P18" s="14"/>
      <c r="Q18" s="34"/>
      <c r="R18" s="34"/>
      <c r="S18" s="34"/>
      <c r="T18" s="34"/>
      <c r="U18" s="34"/>
      <c r="V18" s="34"/>
      <c r="W18" s="38"/>
      <c r="X18" s="38"/>
      <c r="Y18" s="34"/>
      <c r="AB18">
        <f t="shared" si="0"/>
        <v>1</v>
      </c>
    </row>
    <row r="19" spans="4:28" x14ac:dyDescent="0.45">
      <c r="D19" s="5">
        <v>12</v>
      </c>
      <c r="E19" s="5" t="s">
        <v>1444</v>
      </c>
      <c r="F19" s="6" t="s">
        <v>583</v>
      </c>
      <c r="G19" s="5">
        <v>1</v>
      </c>
      <c r="H19" s="5" t="s">
        <v>992</v>
      </c>
      <c r="I19" s="8" t="s">
        <v>337</v>
      </c>
      <c r="J19" s="9"/>
      <c r="K19" s="9" t="s">
        <v>790</v>
      </c>
      <c r="L19" s="8" t="s">
        <v>1009</v>
      </c>
      <c r="M19" s="8" t="s">
        <v>72</v>
      </c>
      <c r="N19" s="13">
        <v>12</v>
      </c>
      <c r="O19" s="13">
        <v>2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>
        <f t="shared" si="0"/>
        <v>1</v>
      </c>
    </row>
    <row r="20" spans="4:28" x14ac:dyDescent="0.45">
      <c r="D20" s="5">
        <v>12</v>
      </c>
      <c r="E20" s="5" t="s">
        <v>1444</v>
      </c>
      <c r="F20" s="6" t="s">
        <v>583</v>
      </c>
      <c r="G20" s="5">
        <v>1</v>
      </c>
      <c r="H20" s="5" t="s">
        <v>992</v>
      </c>
      <c r="I20" s="8" t="s">
        <v>320</v>
      </c>
      <c r="J20" s="9"/>
      <c r="K20" s="9" t="s">
        <v>715</v>
      </c>
      <c r="L20" s="8" t="s">
        <v>1009</v>
      </c>
      <c r="M20" s="8" t="s">
        <v>72</v>
      </c>
      <c r="N20" s="13">
        <v>3</v>
      </c>
      <c r="O20" s="13">
        <v>3</v>
      </c>
      <c r="P20" s="14"/>
      <c r="Q20" s="34"/>
      <c r="R20" s="34"/>
      <c r="S20" s="34"/>
      <c r="T20" s="34"/>
      <c r="U20" s="34"/>
      <c r="V20" s="34"/>
      <c r="W20" s="38"/>
      <c r="X20" s="38"/>
      <c r="Y20" s="34"/>
      <c r="AB20">
        <f t="shared" si="0"/>
        <v>1</v>
      </c>
    </row>
    <row r="21" spans="4:28" x14ac:dyDescent="0.45">
      <c r="D21" s="5">
        <v>12</v>
      </c>
      <c r="E21" s="5" t="s">
        <v>1444</v>
      </c>
      <c r="F21" s="6" t="s">
        <v>583</v>
      </c>
      <c r="G21" s="5">
        <v>1</v>
      </c>
      <c r="H21" s="5" t="s">
        <v>992</v>
      </c>
      <c r="I21" s="8" t="s">
        <v>366</v>
      </c>
      <c r="J21" s="9"/>
      <c r="K21" s="9" t="s">
        <v>706</v>
      </c>
      <c r="L21" s="8" t="s">
        <v>1469</v>
      </c>
      <c r="M21" s="8" t="s">
        <v>72</v>
      </c>
      <c r="N21" s="13">
        <v>3</v>
      </c>
      <c r="O21" s="13">
        <v>2</v>
      </c>
      <c r="P21" s="14"/>
      <c r="Q21" s="34"/>
      <c r="R21" s="34"/>
      <c r="S21" s="34"/>
      <c r="T21" s="34"/>
      <c r="U21" s="34"/>
      <c r="V21" s="34"/>
      <c r="W21" s="38"/>
      <c r="X21" s="38"/>
      <c r="Y21" s="34"/>
      <c r="AB21">
        <f t="shared" si="0"/>
        <v>1</v>
      </c>
    </row>
    <row r="22" spans="4:28" x14ac:dyDescent="0.45">
      <c r="D22" s="5">
        <v>12</v>
      </c>
      <c r="E22" s="5" t="s">
        <v>1444</v>
      </c>
      <c r="F22" s="6" t="s">
        <v>583</v>
      </c>
      <c r="G22" s="5">
        <v>1</v>
      </c>
      <c r="H22" s="5" t="s">
        <v>992</v>
      </c>
      <c r="I22" s="8" t="s">
        <v>277</v>
      </c>
      <c r="J22" s="9"/>
      <c r="K22" s="9" t="s">
        <v>604</v>
      </c>
      <c r="L22" s="8" t="s">
        <v>1469</v>
      </c>
      <c r="M22" s="8" t="s">
        <v>72</v>
      </c>
      <c r="N22" s="13">
        <v>4</v>
      </c>
      <c r="O22" s="13">
        <v>1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B22">
        <f t="shared" si="0"/>
        <v>1</v>
      </c>
    </row>
    <row r="23" spans="4:28" x14ac:dyDescent="0.45">
      <c r="D23" s="5">
        <v>12</v>
      </c>
      <c r="E23" s="5" t="s">
        <v>1444</v>
      </c>
      <c r="F23" s="6" t="s">
        <v>583</v>
      </c>
      <c r="G23" s="5">
        <v>1</v>
      </c>
      <c r="H23" s="5" t="s">
        <v>992</v>
      </c>
      <c r="I23" s="8" t="s">
        <v>820</v>
      </c>
      <c r="J23" s="9"/>
      <c r="K23" s="9" t="s">
        <v>29</v>
      </c>
      <c r="L23" s="8" t="s">
        <v>1373</v>
      </c>
      <c r="M23" s="8" t="s">
        <v>7</v>
      </c>
      <c r="N23" s="13">
        <v>1</v>
      </c>
      <c r="O23" s="13">
        <v>1</v>
      </c>
      <c r="P23" s="14"/>
      <c r="Q23" s="34"/>
      <c r="R23" s="34"/>
      <c r="S23" s="34"/>
      <c r="T23" s="34"/>
      <c r="U23" s="34"/>
      <c r="V23" s="34"/>
      <c r="W23" s="38"/>
      <c r="X23" s="38"/>
      <c r="Y23" s="34"/>
      <c r="AB23">
        <f t="shared" si="0"/>
        <v>1</v>
      </c>
    </row>
    <row r="24" spans="4:28" x14ac:dyDescent="0.45">
      <c r="D24" s="5">
        <v>12</v>
      </c>
      <c r="E24" s="5" t="s">
        <v>1444</v>
      </c>
      <c r="F24" s="6" t="s">
        <v>583</v>
      </c>
      <c r="G24" s="5">
        <v>1</v>
      </c>
      <c r="H24" s="5" t="s">
        <v>992</v>
      </c>
      <c r="I24" s="8" t="s">
        <v>1288</v>
      </c>
      <c r="J24" s="9"/>
      <c r="K24" s="9" t="s">
        <v>766</v>
      </c>
      <c r="L24" s="8" t="s">
        <v>947</v>
      </c>
      <c r="M24" s="8" t="s">
        <v>72</v>
      </c>
      <c r="N24" s="13">
        <v>4</v>
      </c>
      <c r="O24" s="13">
        <v>1</v>
      </c>
      <c r="P24" s="14"/>
      <c r="Q24" s="34"/>
      <c r="R24" s="34"/>
      <c r="S24" s="34"/>
      <c r="T24" s="34"/>
      <c r="U24" s="34"/>
      <c r="V24" s="34"/>
      <c r="W24" s="38"/>
      <c r="X24" s="38"/>
      <c r="Y24" s="34"/>
      <c r="AB24">
        <f t="shared" si="0"/>
        <v>1</v>
      </c>
    </row>
    <row r="25" spans="4:28" x14ac:dyDescent="0.45">
      <c r="D25" s="5">
        <v>12</v>
      </c>
      <c r="E25" s="5" t="s">
        <v>1444</v>
      </c>
      <c r="F25" s="6" t="s">
        <v>583</v>
      </c>
      <c r="G25" s="5">
        <v>1</v>
      </c>
      <c r="H25" s="5" t="s">
        <v>992</v>
      </c>
      <c r="I25" s="8" t="s">
        <v>464</v>
      </c>
      <c r="J25" s="9"/>
      <c r="K25" s="9" t="s">
        <v>1283</v>
      </c>
      <c r="L25" s="8" t="s">
        <v>242</v>
      </c>
      <c r="M25" s="8" t="s">
        <v>276</v>
      </c>
      <c r="N25" s="13">
        <v>1</v>
      </c>
      <c r="O25" s="13">
        <v>1</v>
      </c>
      <c r="P25" s="14" t="s">
        <v>1408</v>
      </c>
      <c r="Q25" s="34"/>
      <c r="R25" s="34"/>
      <c r="S25" s="34"/>
      <c r="T25" s="34"/>
      <c r="U25" s="34"/>
      <c r="V25" s="34"/>
      <c r="W25" s="38"/>
      <c r="X25" s="38"/>
      <c r="Y25" s="34"/>
      <c r="AA25" t="s">
        <v>2191</v>
      </c>
      <c r="AB25">
        <f t="shared" si="0"/>
        <v>0</v>
      </c>
    </row>
    <row r="26" spans="4:28" x14ac:dyDescent="0.45">
      <c r="D26" s="5">
        <v>12</v>
      </c>
      <c r="E26" s="5" t="s">
        <v>1444</v>
      </c>
      <c r="F26" s="6" t="s">
        <v>583</v>
      </c>
      <c r="G26" s="5">
        <v>1</v>
      </c>
      <c r="H26" s="5" t="s">
        <v>992</v>
      </c>
      <c r="I26" s="8" t="s">
        <v>1063</v>
      </c>
      <c r="J26" s="9"/>
      <c r="K26" s="9" t="s">
        <v>1283</v>
      </c>
      <c r="L26" s="8" t="s">
        <v>242</v>
      </c>
      <c r="M26" s="8" t="s">
        <v>276</v>
      </c>
      <c r="N26" s="13">
        <v>2</v>
      </c>
      <c r="O26" s="13">
        <v>1</v>
      </c>
      <c r="P26" s="14" t="s">
        <v>1408</v>
      </c>
      <c r="Q26" s="34"/>
      <c r="R26" s="34"/>
      <c r="S26" s="34"/>
      <c r="T26" s="34"/>
      <c r="U26" s="34"/>
      <c r="V26" s="34"/>
      <c r="W26" s="38"/>
      <c r="X26" s="38"/>
      <c r="Y26" s="34"/>
      <c r="AA26" t="s">
        <v>2191</v>
      </c>
      <c r="AB26">
        <f t="shared" si="0"/>
        <v>0</v>
      </c>
    </row>
    <row r="27" spans="4:28" x14ac:dyDescent="0.45">
      <c r="D27" s="5">
        <v>12</v>
      </c>
      <c r="E27" s="5" t="s">
        <v>1444</v>
      </c>
      <c r="F27" s="6" t="s">
        <v>583</v>
      </c>
      <c r="G27" s="5">
        <v>1</v>
      </c>
      <c r="H27" s="5" t="s">
        <v>992</v>
      </c>
      <c r="I27" s="8" t="s">
        <v>1063</v>
      </c>
      <c r="J27" s="9"/>
      <c r="K27" s="9" t="s">
        <v>164</v>
      </c>
      <c r="L27" s="8" t="s">
        <v>1181</v>
      </c>
      <c r="M27" s="8" t="s">
        <v>276</v>
      </c>
      <c r="N27" s="13">
        <v>1</v>
      </c>
      <c r="O27" s="13">
        <v>1</v>
      </c>
      <c r="P27" s="14" t="s">
        <v>868</v>
      </c>
      <c r="Q27" s="34"/>
      <c r="R27" s="34"/>
      <c r="S27" s="34"/>
      <c r="T27" s="34"/>
      <c r="U27" s="34"/>
      <c r="V27" s="34"/>
      <c r="W27" s="38"/>
      <c r="X27" s="38"/>
      <c r="Y27" s="34"/>
      <c r="AA27" t="s">
        <v>2191</v>
      </c>
      <c r="AB27">
        <f t="shared" si="0"/>
        <v>0</v>
      </c>
    </row>
    <row r="28" spans="4:28" x14ac:dyDescent="0.45">
      <c r="D28" s="5">
        <v>12</v>
      </c>
      <c r="E28" s="5" t="s">
        <v>1444</v>
      </c>
      <c r="F28" s="6" t="s">
        <v>583</v>
      </c>
      <c r="G28" s="5">
        <v>1</v>
      </c>
      <c r="H28" s="5" t="s">
        <v>992</v>
      </c>
      <c r="I28" s="8" t="s">
        <v>1448</v>
      </c>
      <c r="J28" s="9"/>
      <c r="K28" s="9" t="s">
        <v>1283</v>
      </c>
      <c r="L28" s="8" t="s">
        <v>242</v>
      </c>
      <c r="M28" s="8" t="s">
        <v>276</v>
      </c>
      <c r="N28" s="13">
        <v>4</v>
      </c>
      <c r="O28" s="13">
        <v>1</v>
      </c>
      <c r="P28" s="14" t="s">
        <v>1408</v>
      </c>
      <c r="Q28" s="34"/>
      <c r="R28" s="34"/>
      <c r="S28" s="34"/>
      <c r="T28" s="34"/>
      <c r="U28" s="34"/>
      <c r="V28" s="34"/>
      <c r="W28" s="38"/>
      <c r="X28" s="38"/>
      <c r="Y28" s="34"/>
      <c r="AA28" t="s">
        <v>2191</v>
      </c>
      <c r="AB28">
        <f t="shared" si="0"/>
        <v>0</v>
      </c>
    </row>
    <row r="29" spans="4:28" x14ac:dyDescent="0.45">
      <c r="D29" s="5">
        <v>12</v>
      </c>
      <c r="E29" s="5" t="s">
        <v>1444</v>
      </c>
      <c r="F29" s="6" t="s">
        <v>583</v>
      </c>
      <c r="G29" s="5">
        <v>1</v>
      </c>
      <c r="H29" s="5" t="s">
        <v>992</v>
      </c>
      <c r="I29" s="8" t="s">
        <v>1448</v>
      </c>
      <c r="J29" s="9"/>
      <c r="K29" s="9" t="s">
        <v>164</v>
      </c>
      <c r="L29" s="8" t="s">
        <v>1181</v>
      </c>
      <c r="M29" s="8" t="s">
        <v>276</v>
      </c>
      <c r="N29" s="13">
        <v>1</v>
      </c>
      <c r="O29" s="13">
        <v>1</v>
      </c>
      <c r="P29" s="14" t="s">
        <v>868</v>
      </c>
      <c r="Q29" s="34"/>
      <c r="R29" s="34"/>
      <c r="S29" s="34"/>
      <c r="T29" s="34"/>
      <c r="U29" s="34"/>
      <c r="V29" s="34"/>
      <c r="W29" s="38"/>
      <c r="X29" s="38"/>
      <c r="Y29" s="34"/>
      <c r="AA29" t="s">
        <v>2191</v>
      </c>
      <c r="AB29">
        <f t="shared" si="0"/>
        <v>0</v>
      </c>
    </row>
    <row r="30" spans="4:28" x14ac:dyDescent="0.45">
      <c r="D30" s="5">
        <v>12</v>
      </c>
      <c r="E30" s="5" t="s">
        <v>1444</v>
      </c>
      <c r="F30" s="6" t="s">
        <v>583</v>
      </c>
      <c r="G30" s="5">
        <v>1</v>
      </c>
      <c r="H30" s="5" t="s">
        <v>992</v>
      </c>
      <c r="I30" s="8" t="s">
        <v>1358</v>
      </c>
      <c r="J30" s="9"/>
      <c r="K30" s="9" t="s">
        <v>1283</v>
      </c>
      <c r="L30" s="8" t="s">
        <v>242</v>
      </c>
      <c r="M30" s="8" t="s">
        <v>276</v>
      </c>
      <c r="N30" s="13">
        <v>4</v>
      </c>
      <c r="O30" s="13">
        <v>1</v>
      </c>
      <c r="P30" s="14" t="s">
        <v>1408</v>
      </c>
      <c r="Q30" s="34"/>
      <c r="R30" s="34"/>
      <c r="S30" s="34"/>
      <c r="T30" s="34"/>
      <c r="U30" s="34"/>
      <c r="V30" s="34"/>
      <c r="W30" s="38"/>
      <c r="X30" s="38"/>
      <c r="Y30" s="34"/>
      <c r="AA30" t="s">
        <v>2191</v>
      </c>
      <c r="AB30">
        <f t="shared" si="0"/>
        <v>0</v>
      </c>
    </row>
    <row r="31" spans="4:28" x14ac:dyDescent="0.45">
      <c r="D31" s="5">
        <v>12</v>
      </c>
      <c r="E31" s="5" t="s">
        <v>1444</v>
      </c>
      <c r="F31" s="6" t="s">
        <v>583</v>
      </c>
      <c r="G31" s="5">
        <v>1</v>
      </c>
      <c r="H31" s="5" t="s">
        <v>992</v>
      </c>
      <c r="I31" s="8" t="s">
        <v>1358</v>
      </c>
      <c r="J31" s="9"/>
      <c r="K31" s="9" t="s">
        <v>164</v>
      </c>
      <c r="L31" s="8" t="s">
        <v>1181</v>
      </c>
      <c r="M31" s="8" t="s">
        <v>276</v>
      </c>
      <c r="N31" s="13">
        <v>1</v>
      </c>
      <c r="O31" s="13">
        <v>1</v>
      </c>
      <c r="P31" s="14" t="s">
        <v>868</v>
      </c>
      <c r="Q31" s="34"/>
      <c r="R31" s="34"/>
      <c r="S31" s="34"/>
      <c r="T31" s="34"/>
      <c r="U31" s="34"/>
      <c r="V31" s="34"/>
      <c r="W31" s="38"/>
      <c r="X31" s="38"/>
      <c r="Y31" s="34"/>
      <c r="AA31" t="s">
        <v>2191</v>
      </c>
      <c r="AB31">
        <f t="shared" si="0"/>
        <v>0</v>
      </c>
    </row>
    <row r="32" spans="4:28" x14ac:dyDescent="0.45">
      <c r="D32" s="5">
        <v>12</v>
      </c>
      <c r="E32" s="5" t="s">
        <v>1444</v>
      </c>
      <c r="F32" s="6" t="s">
        <v>583</v>
      </c>
      <c r="G32" s="5">
        <v>1</v>
      </c>
      <c r="H32" s="5" t="s">
        <v>992</v>
      </c>
      <c r="I32" s="8" t="s">
        <v>1449</v>
      </c>
      <c r="J32" s="9"/>
      <c r="K32" s="9" t="s">
        <v>604</v>
      </c>
      <c r="L32" s="8" t="s">
        <v>1469</v>
      </c>
      <c r="M32" s="8" t="s">
        <v>72</v>
      </c>
      <c r="N32" s="13">
        <v>1</v>
      </c>
      <c r="O32" s="13">
        <v>1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>
        <f t="shared" si="0"/>
        <v>1</v>
      </c>
    </row>
    <row r="33" spans="4:28" x14ac:dyDescent="0.45">
      <c r="D33" s="5">
        <v>12</v>
      </c>
      <c r="E33" s="5" t="s">
        <v>1444</v>
      </c>
      <c r="F33" s="6" t="s">
        <v>583</v>
      </c>
      <c r="G33" s="5">
        <v>1</v>
      </c>
      <c r="H33" s="5" t="s">
        <v>992</v>
      </c>
      <c r="I33" s="8" t="s">
        <v>463</v>
      </c>
      <c r="J33" s="9"/>
      <c r="K33" s="9" t="s">
        <v>698</v>
      </c>
      <c r="L33" s="8" t="s">
        <v>1181</v>
      </c>
      <c r="M33" s="8" t="s">
        <v>699</v>
      </c>
      <c r="N33" s="13">
        <v>1</v>
      </c>
      <c r="O33" s="13">
        <v>1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>
        <f t="shared" si="0"/>
        <v>1</v>
      </c>
    </row>
    <row r="34" spans="4:28" x14ac:dyDescent="0.45">
      <c r="D34" s="5">
        <v>12</v>
      </c>
      <c r="E34" s="5" t="s">
        <v>1444</v>
      </c>
      <c r="F34" s="6" t="s">
        <v>583</v>
      </c>
      <c r="G34" s="5">
        <v>1</v>
      </c>
      <c r="H34" s="5" t="s">
        <v>992</v>
      </c>
      <c r="I34" s="8" t="s">
        <v>842</v>
      </c>
      <c r="J34" s="9"/>
      <c r="K34" s="9" t="s">
        <v>706</v>
      </c>
      <c r="L34" s="8" t="s">
        <v>1469</v>
      </c>
      <c r="M34" s="8" t="s">
        <v>72</v>
      </c>
      <c r="N34" s="13">
        <v>3</v>
      </c>
      <c r="O34" s="13">
        <v>2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>
        <f t="shared" si="0"/>
        <v>1</v>
      </c>
    </row>
    <row r="35" spans="4:28" x14ac:dyDescent="0.45">
      <c r="D35" s="5">
        <v>12</v>
      </c>
      <c r="E35" s="5" t="s">
        <v>1444</v>
      </c>
      <c r="F35" s="6" t="s">
        <v>583</v>
      </c>
      <c r="G35" s="5">
        <v>1</v>
      </c>
      <c r="H35" s="5" t="s">
        <v>992</v>
      </c>
      <c r="I35" s="8" t="s">
        <v>268</v>
      </c>
      <c r="J35" s="9"/>
      <c r="K35" s="9"/>
      <c r="L35" s="8" t="s">
        <v>1342</v>
      </c>
      <c r="M35" s="8" t="s">
        <v>7</v>
      </c>
      <c r="N35" s="13">
        <v>2</v>
      </c>
      <c r="O35" s="13">
        <v>1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>
        <f t="shared" si="0"/>
        <v>1</v>
      </c>
    </row>
    <row r="36" spans="4:28" x14ac:dyDescent="0.45">
      <c r="D36" s="5">
        <v>12</v>
      </c>
      <c r="E36" s="5" t="s">
        <v>1444</v>
      </c>
      <c r="F36" s="6" t="s">
        <v>80</v>
      </c>
      <c r="G36" s="5">
        <v>1</v>
      </c>
      <c r="H36" s="5" t="s">
        <v>878</v>
      </c>
      <c r="I36" s="8" t="s">
        <v>636</v>
      </c>
      <c r="J36" s="9"/>
      <c r="K36" s="9" t="s">
        <v>1456</v>
      </c>
      <c r="L36" s="8" t="s">
        <v>1271</v>
      </c>
      <c r="M36" s="8" t="s">
        <v>72</v>
      </c>
      <c r="N36" s="13">
        <v>3</v>
      </c>
      <c r="O36" s="13">
        <v>2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>
        <f t="shared" si="0"/>
        <v>1</v>
      </c>
    </row>
    <row r="37" spans="4:28" x14ac:dyDescent="0.45">
      <c r="D37" s="5">
        <v>12</v>
      </c>
      <c r="E37" s="5" t="s">
        <v>1444</v>
      </c>
      <c r="F37" s="6" t="s">
        <v>80</v>
      </c>
      <c r="G37" s="5">
        <v>1</v>
      </c>
      <c r="H37" s="5" t="s">
        <v>878</v>
      </c>
      <c r="I37" s="8" t="s">
        <v>457</v>
      </c>
      <c r="J37" s="9"/>
      <c r="K37" s="9" t="s">
        <v>1456</v>
      </c>
      <c r="L37" s="8" t="s">
        <v>1271</v>
      </c>
      <c r="M37" s="8" t="s">
        <v>72</v>
      </c>
      <c r="N37" s="13">
        <v>12</v>
      </c>
      <c r="O37" s="13">
        <v>2</v>
      </c>
      <c r="P37" s="14"/>
      <c r="Q37" s="34"/>
      <c r="R37" s="34"/>
      <c r="S37" s="34"/>
      <c r="T37" s="34"/>
      <c r="U37" s="34"/>
      <c r="V37" s="34"/>
      <c r="W37" s="38"/>
      <c r="X37" s="38"/>
      <c r="Y37" s="34"/>
      <c r="AB37">
        <f t="shared" si="0"/>
        <v>1</v>
      </c>
    </row>
    <row r="38" spans="4:28" x14ac:dyDescent="0.45">
      <c r="D38" s="5">
        <v>12</v>
      </c>
      <c r="E38" s="5" t="s">
        <v>1444</v>
      </c>
      <c r="F38" s="6" t="s">
        <v>80</v>
      </c>
      <c r="G38" s="5">
        <v>1</v>
      </c>
      <c r="H38" s="5" t="s">
        <v>878</v>
      </c>
      <c r="I38" s="8" t="s">
        <v>457</v>
      </c>
      <c r="J38" s="9"/>
      <c r="K38" s="9" t="s">
        <v>1457</v>
      </c>
      <c r="L38" s="8" t="s">
        <v>173</v>
      </c>
      <c r="M38" s="8" t="s">
        <v>72</v>
      </c>
      <c r="N38" s="13">
        <v>2</v>
      </c>
      <c r="O38" s="13">
        <v>1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>
        <f t="shared" si="0"/>
        <v>1</v>
      </c>
    </row>
    <row r="39" spans="4:28" x14ac:dyDescent="0.45">
      <c r="D39" s="5">
        <v>12</v>
      </c>
      <c r="E39" s="5" t="s">
        <v>1444</v>
      </c>
      <c r="F39" s="6" t="s">
        <v>80</v>
      </c>
      <c r="G39" s="5">
        <v>1</v>
      </c>
      <c r="H39" s="5" t="s">
        <v>878</v>
      </c>
      <c r="I39" s="8" t="s">
        <v>571</v>
      </c>
      <c r="J39" s="9"/>
      <c r="K39" s="9" t="s">
        <v>1456</v>
      </c>
      <c r="L39" s="8" t="s">
        <v>1271</v>
      </c>
      <c r="M39" s="8" t="s">
        <v>72</v>
      </c>
      <c r="N39" s="13">
        <v>12</v>
      </c>
      <c r="O39" s="13">
        <v>2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>
        <f t="shared" si="0"/>
        <v>1</v>
      </c>
    </row>
    <row r="40" spans="4:28" x14ac:dyDescent="0.45">
      <c r="D40" s="5">
        <v>12</v>
      </c>
      <c r="E40" s="5" t="s">
        <v>1444</v>
      </c>
      <c r="F40" s="6" t="s">
        <v>80</v>
      </c>
      <c r="G40" s="5">
        <v>1</v>
      </c>
      <c r="H40" s="5" t="s">
        <v>878</v>
      </c>
      <c r="I40" s="8" t="s">
        <v>571</v>
      </c>
      <c r="J40" s="9"/>
      <c r="K40" s="9" t="s">
        <v>1457</v>
      </c>
      <c r="L40" s="8" t="s">
        <v>173</v>
      </c>
      <c r="M40" s="8" t="s">
        <v>72</v>
      </c>
      <c r="N40" s="13">
        <v>2</v>
      </c>
      <c r="O40" s="13">
        <v>1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>
        <f t="shared" si="0"/>
        <v>1</v>
      </c>
    </row>
    <row r="41" spans="4:28" x14ac:dyDescent="0.45">
      <c r="D41" s="5">
        <v>12</v>
      </c>
      <c r="E41" s="5" t="s">
        <v>1444</v>
      </c>
      <c r="F41" s="6" t="s">
        <v>80</v>
      </c>
      <c r="G41" s="5">
        <v>1</v>
      </c>
      <c r="H41" s="5" t="s">
        <v>878</v>
      </c>
      <c r="I41" s="8" t="s">
        <v>175</v>
      </c>
      <c r="J41" s="9"/>
      <c r="K41" s="9" t="s">
        <v>44</v>
      </c>
      <c r="L41" s="8" t="s">
        <v>1009</v>
      </c>
      <c r="M41" s="8" t="s">
        <v>72</v>
      </c>
      <c r="N41" s="13">
        <v>8</v>
      </c>
      <c r="O41" s="13">
        <v>2</v>
      </c>
      <c r="P41" s="14"/>
      <c r="Q41" s="34"/>
      <c r="R41" s="34"/>
      <c r="S41" s="34"/>
      <c r="T41" s="34"/>
      <c r="U41" s="34"/>
      <c r="V41" s="34"/>
      <c r="W41" s="38"/>
      <c r="X41" s="38"/>
      <c r="Y41" s="34"/>
      <c r="AB41">
        <f t="shared" si="0"/>
        <v>1</v>
      </c>
    </row>
    <row r="42" spans="4:28" x14ac:dyDescent="0.45">
      <c r="D42" s="5">
        <v>12</v>
      </c>
      <c r="E42" s="5" t="s">
        <v>1444</v>
      </c>
      <c r="F42" s="6" t="s">
        <v>80</v>
      </c>
      <c r="G42" s="5">
        <v>1</v>
      </c>
      <c r="H42" s="5" t="s">
        <v>878</v>
      </c>
      <c r="I42" s="8" t="s">
        <v>585</v>
      </c>
      <c r="J42" s="9"/>
      <c r="K42" s="9" t="s">
        <v>1456</v>
      </c>
      <c r="L42" s="8" t="s">
        <v>1271</v>
      </c>
      <c r="M42" s="8" t="s">
        <v>72</v>
      </c>
      <c r="N42" s="13">
        <v>12</v>
      </c>
      <c r="O42" s="13">
        <v>2</v>
      </c>
      <c r="P42" s="14"/>
      <c r="Q42" s="34"/>
      <c r="R42" s="34"/>
      <c r="S42" s="34"/>
      <c r="T42" s="34"/>
      <c r="U42" s="34"/>
      <c r="V42" s="34"/>
      <c r="W42" s="38"/>
      <c r="X42" s="38"/>
      <c r="Y42" s="34"/>
      <c r="AB42">
        <f t="shared" si="0"/>
        <v>1</v>
      </c>
    </row>
    <row r="43" spans="4:28" x14ac:dyDescent="0.45">
      <c r="D43" s="5">
        <v>12</v>
      </c>
      <c r="E43" s="5" t="s">
        <v>1444</v>
      </c>
      <c r="F43" s="6" t="s">
        <v>80</v>
      </c>
      <c r="G43" s="5">
        <v>1</v>
      </c>
      <c r="H43" s="5" t="s">
        <v>878</v>
      </c>
      <c r="I43" s="8" t="s">
        <v>585</v>
      </c>
      <c r="J43" s="9"/>
      <c r="K43" s="9" t="s">
        <v>1457</v>
      </c>
      <c r="L43" s="8" t="s">
        <v>173</v>
      </c>
      <c r="M43" s="8" t="s">
        <v>72</v>
      </c>
      <c r="N43" s="13">
        <v>2</v>
      </c>
      <c r="O43" s="13">
        <v>1</v>
      </c>
      <c r="P43" s="14"/>
      <c r="Q43" s="34"/>
      <c r="R43" s="34"/>
      <c r="S43" s="34"/>
      <c r="T43" s="34"/>
      <c r="U43" s="34"/>
      <c r="V43" s="34"/>
      <c r="W43" s="38"/>
      <c r="X43" s="38"/>
      <c r="Y43" s="34"/>
      <c r="AB43">
        <f t="shared" si="0"/>
        <v>1</v>
      </c>
    </row>
    <row r="44" spans="4:28" x14ac:dyDescent="0.45">
      <c r="D44" s="5">
        <v>12</v>
      </c>
      <c r="E44" s="5" t="s">
        <v>1444</v>
      </c>
      <c r="F44" s="6" t="s">
        <v>80</v>
      </c>
      <c r="G44" s="5">
        <v>1</v>
      </c>
      <c r="H44" s="5" t="s">
        <v>878</v>
      </c>
      <c r="I44" s="8" t="s">
        <v>277</v>
      </c>
      <c r="J44" s="9"/>
      <c r="K44" s="9" t="s">
        <v>46</v>
      </c>
      <c r="L44" s="8" t="s">
        <v>1009</v>
      </c>
      <c r="M44" s="8" t="s">
        <v>72</v>
      </c>
      <c r="N44" s="13">
        <v>6</v>
      </c>
      <c r="O44" s="13">
        <v>1</v>
      </c>
      <c r="P44" s="14"/>
      <c r="Q44" s="34"/>
      <c r="R44" s="34"/>
      <c r="S44" s="34"/>
      <c r="T44" s="34"/>
      <c r="U44" s="34"/>
      <c r="V44" s="34"/>
      <c r="W44" s="38"/>
      <c r="X44" s="38"/>
      <c r="Y44" s="34"/>
      <c r="AB44">
        <f t="shared" si="0"/>
        <v>1</v>
      </c>
    </row>
    <row r="45" spans="4:28" x14ac:dyDescent="0.45">
      <c r="D45" s="5">
        <v>12</v>
      </c>
      <c r="E45" s="5" t="s">
        <v>1444</v>
      </c>
      <c r="F45" s="6" t="s">
        <v>80</v>
      </c>
      <c r="G45" s="5">
        <v>1</v>
      </c>
      <c r="H45" s="5" t="s">
        <v>878</v>
      </c>
      <c r="I45" s="8" t="s">
        <v>129</v>
      </c>
      <c r="J45" s="9"/>
      <c r="K45" s="9" t="s">
        <v>1460</v>
      </c>
      <c r="L45" s="8" t="s">
        <v>1469</v>
      </c>
      <c r="M45" s="8" t="s">
        <v>72</v>
      </c>
      <c r="N45" s="13">
        <v>3</v>
      </c>
      <c r="O45" s="13">
        <v>1</v>
      </c>
      <c r="P45" s="14"/>
      <c r="Q45" s="34"/>
      <c r="R45" s="34"/>
      <c r="S45" s="34"/>
      <c r="T45" s="34"/>
      <c r="U45" s="34"/>
      <c r="V45" s="34"/>
      <c r="W45" s="38"/>
      <c r="X45" s="38"/>
      <c r="Y45" s="34"/>
      <c r="AB45">
        <f t="shared" si="0"/>
        <v>1</v>
      </c>
    </row>
    <row r="46" spans="4:28" x14ac:dyDescent="0.45">
      <c r="D46" s="5">
        <v>12</v>
      </c>
      <c r="E46" s="5" t="s">
        <v>1444</v>
      </c>
      <c r="F46" s="6" t="s">
        <v>80</v>
      </c>
      <c r="G46" s="5">
        <v>1</v>
      </c>
      <c r="H46" s="5" t="s">
        <v>878</v>
      </c>
      <c r="I46" s="8" t="s">
        <v>1450</v>
      </c>
      <c r="J46" s="9"/>
      <c r="K46" s="9" t="s">
        <v>46</v>
      </c>
      <c r="L46" s="8" t="s">
        <v>1009</v>
      </c>
      <c r="M46" s="8" t="s">
        <v>72</v>
      </c>
      <c r="N46" s="13">
        <v>3</v>
      </c>
      <c r="O46" s="13">
        <v>1</v>
      </c>
      <c r="P46" s="14"/>
      <c r="Q46" s="34"/>
      <c r="R46" s="34"/>
      <c r="S46" s="34"/>
      <c r="T46" s="34"/>
      <c r="U46" s="34"/>
      <c r="V46" s="34"/>
      <c r="W46" s="38"/>
      <c r="X46" s="38"/>
      <c r="Y46" s="34"/>
      <c r="AB46">
        <f t="shared" si="0"/>
        <v>1</v>
      </c>
    </row>
    <row r="47" spans="4:28" x14ac:dyDescent="0.45">
      <c r="D47" s="5">
        <v>12</v>
      </c>
      <c r="E47" s="5" t="s">
        <v>1444</v>
      </c>
      <c r="F47" s="6" t="s">
        <v>80</v>
      </c>
      <c r="G47" s="5">
        <v>1</v>
      </c>
      <c r="H47" s="5" t="s">
        <v>878</v>
      </c>
      <c r="I47" s="8" t="s">
        <v>1451</v>
      </c>
      <c r="J47" s="9"/>
      <c r="K47" s="9" t="s">
        <v>46</v>
      </c>
      <c r="L47" s="8" t="s">
        <v>1009</v>
      </c>
      <c r="M47" s="8" t="s">
        <v>72</v>
      </c>
      <c r="N47" s="13">
        <v>3</v>
      </c>
      <c r="O47" s="13">
        <v>1</v>
      </c>
      <c r="P47" s="14"/>
      <c r="Q47" s="34"/>
      <c r="R47" s="34"/>
      <c r="S47" s="34"/>
      <c r="T47" s="34"/>
      <c r="U47" s="34"/>
      <c r="V47" s="34"/>
      <c r="W47" s="38"/>
      <c r="X47" s="38"/>
      <c r="Y47" s="34"/>
      <c r="AB47">
        <f t="shared" si="0"/>
        <v>1</v>
      </c>
    </row>
    <row r="48" spans="4:28" x14ac:dyDescent="0.45">
      <c r="D48" s="5">
        <v>12</v>
      </c>
      <c r="E48" s="5" t="s">
        <v>1444</v>
      </c>
      <c r="F48" s="6" t="s">
        <v>80</v>
      </c>
      <c r="G48" s="5">
        <v>1</v>
      </c>
      <c r="H48" s="5" t="s">
        <v>878</v>
      </c>
      <c r="I48" s="8" t="s">
        <v>249</v>
      </c>
      <c r="J48" s="9"/>
      <c r="K48" s="9" t="s">
        <v>1460</v>
      </c>
      <c r="L48" s="8" t="s">
        <v>1469</v>
      </c>
      <c r="M48" s="8" t="s">
        <v>72</v>
      </c>
      <c r="N48" s="13">
        <v>3</v>
      </c>
      <c r="O48" s="13">
        <v>1</v>
      </c>
      <c r="P48" s="14"/>
      <c r="Q48" s="34"/>
      <c r="R48" s="34"/>
      <c r="S48" s="34"/>
      <c r="T48" s="34"/>
      <c r="U48" s="34"/>
      <c r="V48" s="34"/>
      <c r="W48" s="38"/>
      <c r="X48" s="38"/>
      <c r="Y48" s="34"/>
      <c r="AB48">
        <f t="shared" si="0"/>
        <v>1</v>
      </c>
    </row>
    <row r="49" spans="4:28" x14ac:dyDescent="0.45">
      <c r="D49" s="5">
        <v>12</v>
      </c>
      <c r="E49" s="5" t="s">
        <v>1444</v>
      </c>
      <c r="F49" s="6" t="s">
        <v>80</v>
      </c>
      <c r="G49" s="5">
        <v>1</v>
      </c>
      <c r="H49" s="5" t="s">
        <v>878</v>
      </c>
      <c r="I49" s="8" t="s">
        <v>1452</v>
      </c>
      <c r="J49" s="9"/>
      <c r="K49" s="9" t="s">
        <v>1460</v>
      </c>
      <c r="L49" s="8" t="s">
        <v>1469</v>
      </c>
      <c r="M49" s="8" t="s">
        <v>72</v>
      </c>
      <c r="N49" s="13">
        <v>1</v>
      </c>
      <c r="O49" s="13">
        <v>1</v>
      </c>
      <c r="P49" s="14"/>
      <c r="Q49" s="34"/>
      <c r="R49" s="34"/>
      <c r="S49" s="34"/>
      <c r="T49" s="34"/>
      <c r="U49" s="34"/>
      <c r="V49" s="34"/>
      <c r="W49" s="38"/>
      <c r="X49" s="38"/>
      <c r="Y49" s="34"/>
      <c r="AB49">
        <f t="shared" si="0"/>
        <v>1</v>
      </c>
    </row>
    <row r="50" spans="4:28" x14ac:dyDescent="0.45">
      <c r="D50" s="5">
        <v>12</v>
      </c>
      <c r="E50" s="5" t="s">
        <v>1444</v>
      </c>
      <c r="F50" s="6" t="s">
        <v>1445</v>
      </c>
      <c r="G50" s="5">
        <v>1</v>
      </c>
      <c r="H50" s="5" t="s">
        <v>1189</v>
      </c>
      <c r="I50" s="8" t="s">
        <v>277</v>
      </c>
      <c r="J50" s="9"/>
      <c r="K50" s="9"/>
      <c r="L50" s="8" t="s">
        <v>1342</v>
      </c>
      <c r="M50" s="8" t="s">
        <v>7</v>
      </c>
      <c r="N50" s="13">
        <v>5</v>
      </c>
      <c r="O50" s="13">
        <v>1</v>
      </c>
      <c r="P50" s="14"/>
      <c r="Q50" s="34"/>
      <c r="R50" s="34"/>
      <c r="S50" s="34"/>
      <c r="T50" s="34"/>
      <c r="U50" s="34"/>
      <c r="V50" s="34"/>
      <c r="W50" s="38"/>
      <c r="X50" s="38"/>
      <c r="Y50" s="34"/>
      <c r="AB50">
        <f t="shared" si="0"/>
        <v>1</v>
      </c>
    </row>
    <row r="51" spans="4:28" x14ac:dyDescent="0.45">
      <c r="D51" s="5">
        <v>12</v>
      </c>
      <c r="E51" s="5" t="s">
        <v>1444</v>
      </c>
      <c r="F51" s="6" t="s">
        <v>583</v>
      </c>
      <c r="G51" s="5">
        <v>2</v>
      </c>
      <c r="H51" s="5" t="s">
        <v>992</v>
      </c>
      <c r="I51" s="8" t="s">
        <v>872</v>
      </c>
      <c r="J51" s="9"/>
      <c r="K51" s="9" t="s">
        <v>720</v>
      </c>
      <c r="L51" s="8" t="s">
        <v>1469</v>
      </c>
      <c r="M51" s="8" t="s">
        <v>1474</v>
      </c>
      <c r="N51" s="13">
        <v>12</v>
      </c>
      <c r="O51" s="13">
        <v>1</v>
      </c>
      <c r="P51" s="14" t="s">
        <v>1476</v>
      </c>
      <c r="Q51" s="34"/>
      <c r="R51" s="34"/>
      <c r="S51" s="34"/>
      <c r="T51" s="34"/>
      <c r="U51" s="34"/>
      <c r="V51" s="34"/>
      <c r="W51" s="38"/>
      <c r="X51" s="38"/>
      <c r="Y51" s="34"/>
      <c r="AB51">
        <f t="shared" si="0"/>
        <v>1</v>
      </c>
    </row>
    <row r="52" spans="4:28" x14ac:dyDescent="0.45">
      <c r="D52" s="5">
        <v>12</v>
      </c>
      <c r="E52" s="5" t="s">
        <v>1444</v>
      </c>
      <c r="F52" s="6" t="s">
        <v>583</v>
      </c>
      <c r="G52" s="5">
        <v>2</v>
      </c>
      <c r="H52" s="5" t="s">
        <v>992</v>
      </c>
      <c r="I52" s="8" t="s">
        <v>872</v>
      </c>
      <c r="J52" s="9"/>
      <c r="K52" s="9" t="s">
        <v>292</v>
      </c>
      <c r="L52" s="8" t="s">
        <v>1473</v>
      </c>
      <c r="M52" s="8" t="s">
        <v>1018</v>
      </c>
      <c r="N52" s="13">
        <v>2</v>
      </c>
      <c r="O52" s="13">
        <v>1</v>
      </c>
      <c r="P52" s="14" t="s">
        <v>2105</v>
      </c>
      <c r="Q52" s="34"/>
      <c r="R52" s="34"/>
      <c r="S52" s="34"/>
      <c r="T52" s="34"/>
      <c r="U52" s="34"/>
      <c r="V52" s="34"/>
      <c r="W52" s="38"/>
      <c r="X52" s="38"/>
      <c r="Y52" s="34"/>
      <c r="AB52">
        <f t="shared" si="0"/>
        <v>1</v>
      </c>
    </row>
    <row r="53" spans="4:28" x14ac:dyDescent="0.45">
      <c r="D53" s="5">
        <v>12</v>
      </c>
      <c r="E53" s="5" t="s">
        <v>1444</v>
      </c>
      <c r="F53" s="6" t="s">
        <v>583</v>
      </c>
      <c r="G53" s="5">
        <v>2</v>
      </c>
      <c r="H53" s="5" t="s">
        <v>992</v>
      </c>
      <c r="I53" s="8" t="s">
        <v>773</v>
      </c>
      <c r="J53" s="9"/>
      <c r="K53" s="9" t="s">
        <v>720</v>
      </c>
      <c r="L53" s="8" t="s">
        <v>1469</v>
      </c>
      <c r="M53" s="8" t="s">
        <v>1474</v>
      </c>
      <c r="N53" s="13">
        <v>12</v>
      </c>
      <c r="O53" s="13">
        <v>1</v>
      </c>
      <c r="P53" s="14" t="s">
        <v>1476</v>
      </c>
      <c r="Q53" s="34"/>
      <c r="R53" s="34"/>
      <c r="S53" s="34"/>
      <c r="T53" s="34"/>
      <c r="U53" s="34"/>
      <c r="V53" s="34"/>
      <c r="W53" s="38"/>
      <c r="X53" s="38"/>
      <c r="Y53" s="34"/>
      <c r="AB53">
        <f t="shared" si="0"/>
        <v>1</v>
      </c>
    </row>
    <row r="54" spans="4:28" x14ac:dyDescent="0.45">
      <c r="D54" s="5">
        <v>12</v>
      </c>
      <c r="E54" s="5" t="s">
        <v>1444</v>
      </c>
      <c r="F54" s="6" t="s">
        <v>583</v>
      </c>
      <c r="G54" s="5">
        <v>2</v>
      </c>
      <c r="H54" s="5" t="s">
        <v>992</v>
      </c>
      <c r="I54" s="8" t="s">
        <v>773</v>
      </c>
      <c r="J54" s="9"/>
      <c r="K54" s="9" t="s">
        <v>292</v>
      </c>
      <c r="L54" s="8" t="s">
        <v>1473</v>
      </c>
      <c r="M54" s="8" t="s">
        <v>1018</v>
      </c>
      <c r="N54" s="13">
        <v>2</v>
      </c>
      <c r="O54" s="13">
        <v>1</v>
      </c>
      <c r="P54" s="14" t="s">
        <v>2105</v>
      </c>
      <c r="Q54" s="34"/>
      <c r="R54" s="34"/>
      <c r="S54" s="34"/>
      <c r="T54" s="34"/>
      <c r="U54" s="34"/>
      <c r="V54" s="34"/>
      <c r="W54" s="38"/>
      <c r="X54" s="38"/>
      <c r="Y54" s="34"/>
      <c r="AB54">
        <f t="shared" si="0"/>
        <v>1</v>
      </c>
    </row>
    <row r="55" spans="4:28" x14ac:dyDescent="0.45">
      <c r="D55" s="5">
        <v>12</v>
      </c>
      <c r="E55" s="5" t="s">
        <v>1444</v>
      </c>
      <c r="F55" s="6" t="s">
        <v>583</v>
      </c>
      <c r="G55" s="5">
        <v>2</v>
      </c>
      <c r="H55" s="5" t="s">
        <v>992</v>
      </c>
      <c r="I55" s="8" t="s">
        <v>1453</v>
      </c>
      <c r="J55" s="9"/>
      <c r="K55" s="9" t="s">
        <v>720</v>
      </c>
      <c r="L55" s="8" t="s">
        <v>1469</v>
      </c>
      <c r="M55" s="8" t="s">
        <v>1474</v>
      </c>
      <c r="N55" s="13">
        <v>12</v>
      </c>
      <c r="O55" s="13">
        <v>1</v>
      </c>
      <c r="P55" s="14" t="s">
        <v>1476</v>
      </c>
      <c r="Q55" s="34"/>
      <c r="R55" s="34"/>
      <c r="S55" s="34"/>
      <c r="T55" s="34"/>
      <c r="U55" s="34"/>
      <c r="V55" s="34"/>
      <c r="W55" s="38"/>
      <c r="X55" s="38"/>
      <c r="Y55" s="34"/>
      <c r="AB55">
        <f t="shared" si="0"/>
        <v>1</v>
      </c>
    </row>
    <row r="56" spans="4:28" x14ac:dyDescent="0.45">
      <c r="D56" s="5">
        <v>12</v>
      </c>
      <c r="E56" s="5" t="s">
        <v>1444</v>
      </c>
      <c r="F56" s="6" t="s">
        <v>583</v>
      </c>
      <c r="G56" s="5">
        <v>2</v>
      </c>
      <c r="H56" s="5" t="s">
        <v>992</v>
      </c>
      <c r="I56" s="8" t="s">
        <v>1453</v>
      </c>
      <c r="J56" s="9"/>
      <c r="K56" s="9" t="s">
        <v>292</v>
      </c>
      <c r="L56" s="8" t="s">
        <v>1473</v>
      </c>
      <c r="M56" s="8" t="s">
        <v>1018</v>
      </c>
      <c r="N56" s="13">
        <v>2</v>
      </c>
      <c r="O56" s="13">
        <v>1</v>
      </c>
      <c r="P56" s="14" t="s">
        <v>2105</v>
      </c>
      <c r="Q56" s="34"/>
      <c r="R56" s="34"/>
      <c r="S56" s="34"/>
      <c r="T56" s="34"/>
      <c r="U56" s="34"/>
      <c r="V56" s="34"/>
      <c r="W56" s="38"/>
      <c r="X56" s="38"/>
      <c r="Y56" s="34"/>
      <c r="AB56">
        <f t="shared" si="0"/>
        <v>1</v>
      </c>
    </row>
    <row r="57" spans="4:28" x14ac:dyDescent="0.45">
      <c r="D57" s="5">
        <v>12</v>
      </c>
      <c r="E57" s="5" t="s">
        <v>1444</v>
      </c>
      <c r="F57" s="6" t="s">
        <v>583</v>
      </c>
      <c r="G57" s="5">
        <v>2</v>
      </c>
      <c r="H57" s="5" t="s">
        <v>992</v>
      </c>
      <c r="I57" s="8" t="s">
        <v>1453</v>
      </c>
      <c r="J57" s="9"/>
      <c r="K57" s="9" t="s">
        <v>720</v>
      </c>
      <c r="L57" s="8" t="s">
        <v>1469</v>
      </c>
      <c r="M57" s="8" t="s">
        <v>1474</v>
      </c>
      <c r="N57" s="13">
        <v>12</v>
      </c>
      <c r="O57" s="13">
        <v>1</v>
      </c>
      <c r="P57" s="14" t="s">
        <v>1476</v>
      </c>
      <c r="Q57" s="34"/>
      <c r="R57" s="34"/>
      <c r="S57" s="34"/>
      <c r="T57" s="34"/>
      <c r="U57" s="34"/>
      <c r="V57" s="34"/>
      <c r="W57" s="38"/>
      <c r="X57" s="38"/>
      <c r="Y57" s="34"/>
      <c r="AB57">
        <f t="shared" si="0"/>
        <v>1</v>
      </c>
    </row>
    <row r="58" spans="4:28" x14ac:dyDescent="0.45">
      <c r="D58" s="5">
        <v>12</v>
      </c>
      <c r="E58" s="5" t="s">
        <v>1444</v>
      </c>
      <c r="F58" s="6" t="s">
        <v>583</v>
      </c>
      <c r="G58" s="5">
        <v>2</v>
      </c>
      <c r="H58" s="5" t="s">
        <v>992</v>
      </c>
      <c r="I58" s="8" t="s">
        <v>1453</v>
      </c>
      <c r="J58" s="9"/>
      <c r="K58" s="9" t="s">
        <v>292</v>
      </c>
      <c r="L58" s="8" t="s">
        <v>1473</v>
      </c>
      <c r="M58" s="8" t="s">
        <v>1018</v>
      </c>
      <c r="N58" s="13">
        <v>2</v>
      </c>
      <c r="O58" s="13">
        <v>1</v>
      </c>
      <c r="P58" s="14" t="s">
        <v>2105</v>
      </c>
      <c r="Q58" s="34"/>
      <c r="R58" s="34"/>
      <c r="S58" s="34"/>
      <c r="T58" s="34"/>
      <c r="U58" s="34"/>
      <c r="V58" s="34"/>
      <c r="W58" s="38"/>
      <c r="X58" s="38"/>
      <c r="Y58" s="34"/>
      <c r="AB58">
        <f t="shared" si="0"/>
        <v>1</v>
      </c>
    </row>
    <row r="59" spans="4:28" x14ac:dyDescent="0.45">
      <c r="D59" s="5">
        <v>12</v>
      </c>
      <c r="E59" s="5" t="s">
        <v>1444</v>
      </c>
      <c r="F59" s="6" t="s">
        <v>583</v>
      </c>
      <c r="G59" s="5">
        <v>2</v>
      </c>
      <c r="H59" s="5" t="s">
        <v>992</v>
      </c>
      <c r="I59" s="8" t="s">
        <v>277</v>
      </c>
      <c r="J59" s="9"/>
      <c r="K59" s="9" t="s">
        <v>604</v>
      </c>
      <c r="L59" s="8" t="s">
        <v>1469</v>
      </c>
      <c r="M59" s="8" t="s">
        <v>72</v>
      </c>
      <c r="N59" s="13">
        <v>4</v>
      </c>
      <c r="O59" s="13">
        <v>1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>
        <f t="shared" si="0"/>
        <v>1</v>
      </c>
    </row>
    <row r="60" spans="4:28" x14ac:dyDescent="0.45">
      <c r="D60" s="5">
        <v>12</v>
      </c>
      <c r="E60" s="5" t="s">
        <v>1444</v>
      </c>
      <c r="F60" s="6" t="s">
        <v>583</v>
      </c>
      <c r="G60" s="5">
        <v>2</v>
      </c>
      <c r="H60" s="5" t="s">
        <v>992</v>
      </c>
      <c r="I60" s="8" t="s">
        <v>842</v>
      </c>
      <c r="J60" s="9"/>
      <c r="K60" s="9" t="s">
        <v>604</v>
      </c>
      <c r="L60" s="8" t="s">
        <v>1469</v>
      </c>
      <c r="M60" s="8" t="s">
        <v>72</v>
      </c>
      <c r="N60" s="13">
        <v>1</v>
      </c>
      <c r="O60" s="13">
        <v>1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>
        <f t="shared" si="0"/>
        <v>1</v>
      </c>
    </row>
    <row r="61" spans="4:28" x14ac:dyDescent="0.45">
      <c r="D61" s="5">
        <v>12</v>
      </c>
      <c r="E61" s="5" t="s">
        <v>1444</v>
      </c>
      <c r="F61" s="6" t="s">
        <v>583</v>
      </c>
      <c r="G61" s="5">
        <v>2</v>
      </c>
      <c r="H61" s="5" t="s">
        <v>992</v>
      </c>
      <c r="I61" s="8" t="s">
        <v>1449</v>
      </c>
      <c r="J61" s="9"/>
      <c r="K61" s="9" t="s">
        <v>604</v>
      </c>
      <c r="L61" s="8" t="s">
        <v>1469</v>
      </c>
      <c r="M61" s="8" t="s">
        <v>72</v>
      </c>
      <c r="N61" s="13">
        <v>2</v>
      </c>
      <c r="O61" s="13">
        <v>1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>
        <f t="shared" si="0"/>
        <v>1</v>
      </c>
    </row>
    <row r="62" spans="4:28" x14ac:dyDescent="0.45">
      <c r="D62" s="5">
        <v>12</v>
      </c>
      <c r="E62" s="5" t="s">
        <v>1444</v>
      </c>
      <c r="F62" s="6" t="s">
        <v>583</v>
      </c>
      <c r="G62" s="5">
        <v>2</v>
      </c>
      <c r="H62" s="5" t="s">
        <v>992</v>
      </c>
      <c r="I62" s="8" t="s">
        <v>545</v>
      </c>
      <c r="J62" s="9"/>
      <c r="K62" s="9" t="s">
        <v>1283</v>
      </c>
      <c r="L62" s="8" t="s">
        <v>242</v>
      </c>
      <c r="M62" s="8" t="s">
        <v>276</v>
      </c>
      <c r="N62" s="13">
        <v>2</v>
      </c>
      <c r="O62" s="13">
        <v>1</v>
      </c>
      <c r="P62" s="14" t="s">
        <v>1408</v>
      </c>
      <c r="Q62" s="34"/>
      <c r="R62" s="34"/>
      <c r="S62" s="34"/>
      <c r="T62" s="34"/>
      <c r="U62" s="34"/>
      <c r="V62" s="34"/>
      <c r="W62" s="38"/>
      <c r="X62" s="38"/>
      <c r="Y62" s="34"/>
      <c r="AA62" t="s">
        <v>2191</v>
      </c>
      <c r="AB62">
        <f t="shared" si="0"/>
        <v>0</v>
      </c>
    </row>
    <row r="63" spans="4:28" x14ac:dyDescent="0.45">
      <c r="D63" s="5">
        <v>12</v>
      </c>
      <c r="E63" s="5" t="s">
        <v>1444</v>
      </c>
      <c r="F63" s="6" t="s">
        <v>583</v>
      </c>
      <c r="G63" s="5">
        <v>2</v>
      </c>
      <c r="H63" s="5" t="s">
        <v>992</v>
      </c>
      <c r="I63" s="8" t="s">
        <v>16</v>
      </c>
      <c r="J63" s="9"/>
      <c r="K63" s="9" t="s">
        <v>1283</v>
      </c>
      <c r="L63" s="8" t="s">
        <v>242</v>
      </c>
      <c r="M63" s="8" t="s">
        <v>276</v>
      </c>
      <c r="N63" s="13">
        <v>4</v>
      </c>
      <c r="O63" s="13">
        <v>1</v>
      </c>
      <c r="P63" s="14" t="s">
        <v>1408</v>
      </c>
      <c r="Q63" s="34"/>
      <c r="R63" s="34"/>
      <c r="S63" s="34"/>
      <c r="T63" s="34"/>
      <c r="U63" s="34"/>
      <c r="V63" s="34"/>
      <c r="W63" s="38"/>
      <c r="X63" s="38"/>
      <c r="Y63" s="34"/>
      <c r="AA63" t="s">
        <v>2191</v>
      </c>
      <c r="AB63">
        <f t="shared" si="0"/>
        <v>0</v>
      </c>
    </row>
    <row r="64" spans="4:28" x14ac:dyDescent="0.45">
      <c r="D64" s="5">
        <v>12</v>
      </c>
      <c r="E64" s="5" t="s">
        <v>1444</v>
      </c>
      <c r="F64" s="6" t="s">
        <v>583</v>
      </c>
      <c r="G64" s="5">
        <v>2</v>
      </c>
      <c r="H64" s="5" t="s">
        <v>992</v>
      </c>
      <c r="I64" s="8" t="s">
        <v>16</v>
      </c>
      <c r="J64" s="9"/>
      <c r="K64" s="9" t="s">
        <v>164</v>
      </c>
      <c r="L64" s="8" t="s">
        <v>1181</v>
      </c>
      <c r="M64" s="8" t="s">
        <v>276</v>
      </c>
      <c r="N64" s="13">
        <v>1</v>
      </c>
      <c r="O64" s="13">
        <v>1</v>
      </c>
      <c r="P64" s="14" t="s">
        <v>868</v>
      </c>
      <c r="Q64" s="34"/>
      <c r="R64" s="34"/>
      <c r="S64" s="34"/>
      <c r="T64" s="34"/>
      <c r="U64" s="34"/>
      <c r="V64" s="34"/>
      <c r="W64" s="38"/>
      <c r="X64" s="38"/>
      <c r="Y64" s="34"/>
      <c r="AA64" t="s">
        <v>2191</v>
      </c>
      <c r="AB64">
        <f t="shared" si="0"/>
        <v>0</v>
      </c>
    </row>
    <row r="65" spans="4:28" x14ac:dyDescent="0.45">
      <c r="D65" s="5">
        <v>12</v>
      </c>
      <c r="E65" s="5" t="s">
        <v>1444</v>
      </c>
      <c r="F65" s="6" t="s">
        <v>583</v>
      </c>
      <c r="G65" s="5">
        <v>2</v>
      </c>
      <c r="H65" s="5" t="s">
        <v>992</v>
      </c>
      <c r="I65" s="8" t="s">
        <v>168</v>
      </c>
      <c r="J65" s="9"/>
      <c r="K65" s="9" t="s">
        <v>1283</v>
      </c>
      <c r="L65" s="8" t="s">
        <v>242</v>
      </c>
      <c r="M65" s="8" t="s">
        <v>276</v>
      </c>
      <c r="N65" s="13">
        <v>4</v>
      </c>
      <c r="O65" s="13">
        <v>1</v>
      </c>
      <c r="P65" s="14" t="s">
        <v>1408</v>
      </c>
      <c r="Q65" s="34"/>
      <c r="R65" s="34"/>
      <c r="S65" s="34"/>
      <c r="T65" s="34"/>
      <c r="U65" s="34"/>
      <c r="V65" s="34"/>
      <c r="W65" s="38"/>
      <c r="X65" s="38"/>
      <c r="Y65" s="34"/>
      <c r="AA65" t="s">
        <v>2191</v>
      </c>
      <c r="AB65">
        <f t="shared" si="0"/>
        <v>0</v>
      </c>
    </row>
    <row r="66" spans="4:28" x14ac:dyDescent="0.45">
      <c r="D66" s="5">
        <v>12</v>
      </c>
      <c r="E66" s="5" t="s">
        <v>1444</v>
      </c>
      <c r="F66" s="6" t="s">
        <v>583</v>
      </c>
      <c r="G66" s="5">
        <v>2</v>
      </c>
      <c r="H66" s="5" t="s">
        <v>992</v>
      </c>
      <c r="I66" s="8" t="s">
        <v>168</v>
      </c>
      <c r="J66" s="9"/>
      <c r="K66" s="9" t="s">
        <v>164</v>
      </c>
      <c r="L66" s="8" t="s">
        <v>1181</v>
      </c>
      <c r="M66" s="8" t="s">
        <v>276</v>
      </c>
      <c r="N66" s="13">
        <v>1</v>
      </c>
      <c r="O66" s="13">
        <v>1</v>
      </c>
      <c r="P66" s="14" t="s">
        <v>868</v>
      </c>
      <c r="Q66" s="34"/>
      <c r="R66" s="34"/>
      <c r="S66" s="34"/>
      <c r="T66" s="34"/>
      <c r="U66" s="34"/>
      <c r="V66" s="34"/>
      <c r="W66" s="38"/>
      <c r="X66" s="38"/>
      <c r="Y66" s="34"/>
      <c r="AA66" t="s">
        <v>2191</v>
      </c>
      <c r="AB66">
        <f t="shared" si="0"/>
        <v>0</v>
      </c>
    </row>
    <row r="67" spans="4:28" x14ac:dyDescent="0.45">
      <c r="D67" s="5">
        <v>12</v>
      </c>
      <c r="E67" s="5" t="s">
        <v>1444</v>
      </c>
      <c r="F67" s="6" t="s">
        <v>80</v>
      </c>
      <c r="G67" s="5">
        <v>2</v>
      </c>
      <c r="H67" s="5" t="s">
        <v>912</v>
      </c>
      <c r="I67" s="8" t="s">
        <v>218</v>
      </c>
      <c r="J67" s="9"/>
      <c r="K67" s="9" t="s">
        <v>1461</v>
      </c>
      <c r="L67" s="8" t="s">
        <v>378</v>
      </c>
      <c r="M67" s="8" t="s">
        <v>1018</v>
      </c>
      <c r="N67" s="13">
        <v>9</v>
      </c>
      <c r="O67" s="13">
        <v>2</v>
      </c>
      <c r="P67" s="14" t="s">
        <v>236</v>
      </c>
      <c r="Q67" s="34"/>
      <c r="R67" s="34"/>
      <c r="S67" s="34"/>
      <c r="T67" s="34"/>
      <c r="U67" s="34"/>
      <c r="V67" s="34"/>
      <c r="W67" s="38"/>
      <c r="X67" s="38"/>
      <c r="Y67" s="34"/>
      <c r="AB67">
        <f t="shared" si="0"/>
        <v>1</v>
      </c>
    </row>
    <row r="68" spans="4:28" x14ac:dyDescent="0.45">
      <c r="D68" s="5">
        <v>12</v>
      </c>
      <c r="E68" s="5" t="s">
        <v>1444</v>
      </c>
      <c r="F68" s="6" t="s">
        <v>80</v>
      </c>
      <c r="G68" s="5">
        <v>2</v>
      </c>
      <c r="H68" s="5" t="s">
        <v>912</v>
      </c>
      <c r="I68" s="8" t="s">
        <v>218</v>
      </c>
      <c r="J68" s="9"/>
      <c r="K68" s="9" t="s">
        <v>292</v>
      </c>
      <c r="L68" s="8" t="s">
        <v>1473</v>
      </c>
      <c r="M68" s="8" t="s">
        <v>1018</v>
      </c>
      <c r="N68" s="13">
        <v>2</v>
      </c>
      <c r="O68" s="13">
        <v>1</v>
      </c>
      <c r="P68" s="14" t="s">
        <v>2105</v>
      </c>
      <c r="Q68" s="34"/>
      <c r="R68" s="34"/>
      <c r="S68" s="34"/>
      <c r="T68" s="34"/>
      <c r="U68" s="34"/>
      <c r="V68" s="34"/>
      <c r="W68" s="38"/>
      <c r="X68" s="38"/>
      <c r="Y68" s="34"/>
      <c r="AB68">
        <f t="shared" si="0"/>
        <v>1</v>
      </c>
    </row>
    <row r="69" spans="4:28" x14ac:dyDescent="0.45">
      <c r="D69" s="5">
        <v>12</v>
      </c>
      <c r="E69" s="5" t="s">
        <v>1444</v>
      </c>
      <c r="F69" s="6" t="s">
        <v>80</v>
      </c>
      <c r="G69" s="5">
        <v>2</v>
      </c>
      <c r="H69" s="5" t="s">
        <v>912</v>
      </c>
      <c r="I69" s="8" t="s">
        <v>117</v>
      </c>
      <c r="J69" s="9"/>
      <c r="K69" s="9" t="s">
        <v>1461</v>
      </c>
      <c r="L69" s="8" t="s">
        <v>378</v>
      </c>
      <c r="M69" s="8" t="s">
        <v>1018</v>
      </c>
      <c r="N69" s="13">
        <v>9</v>
      </c>
      <c r="O69" s="13">
        <v>2</v>
      </c>
      <c r="P69" s="14" t="s">
        <v>236</v>
      </c>
      <c r="Q69" s="34"/>
      <c r="R69" s="34"/>
      <c r="S69" s="34"/>
      <c r="T69" s="34"/>
      <c r="U69" s="34"/>
      <c r="V69" s="34"/>
      <c r="W69" s="38"/>
      <c r="X69" s="38"/>
      <c r="Y69" s="34"/>
      <c r="AB69">
        <f t="shared" si="0"/>
        <v>1</v>
      </c>
    </row>
    <row r="70" spans="4:28" x14ac:dyDescent="0.45">
      <c r="D70" s="5">
        <v>12</v>
      </c>
      <c r="E70" s="5" t="s">
        <v>1444</v>
      </c>
      <c r="F70" s="6" t="s">
        <v>80</v>
      </c>
      <c r="G70" s="5">
        <v>2</v>
      </c>
      <c r="H70" s="5" t="s">
        <v>912</v>
      </c>
      <c r="I70" s="8" t="s">
        <v>117</v>
      </c>
      <c r="J70" s="9"/>
      <c r="K70" s="9" t="s">
        <v>292</v>
      </c>
      <c r="L70" s="8" t="s">
        <v>1473</v>
      </c>
      <c r="M70" s="8" t="s">
        <v>1018</v>
      </c>
      <c r="N70" s="13">
        <v>2</v>
      </c>
      <c r="O70" s="13">
        <v>1</v>
      </c>
      <c r="P70" s="14" t="s">
        <v>2105</v>
      </c>
      <c r="Q70" s="34"/>
      <c r="R70" s="34"/>
      <c r="S70" s="34"/>
      <c r="T70" s="34"/>
      <c r="U70" s="34"/>
      <c r="V70" s="34"/>
      <c r="W70" s="38"/>
      <c r="X70" s="38"/>
      <c r="Y70" s="34"/>
      <c r="AB70">
        <f t="shared" si="0"/>
        <v>1</v>
      </c>
    </row>
    <row r="71" spans="4:28" x14ac:dyDescent="0.45">
      <c r="D71" s="5">
        <v>12</v>
      </c>
      <c r="E71" s="5" t="s">
        <v>1444</v>
      </c>
      <c r="F71" s="6" t="s">
        <v>80</v>
      </c>
      <c r="G71" s="5">
        <v>2</v>
      </c>
      <c r="H71" s="5" t="s">
        <v>912</v>
      </c>
      <c r="I71" s="8" t="s">
        <v>1397</v>
      </c>
      <c r="J71" s="9"/>
      <c r="K71" s="9" t="s">
        <v>1456</v>
      </c>
      <c r="L71" s="8" t="s">
        <v>1271</v>
      </c>
      <c r="M71" s="8" t="s">
        <v>72</v>
      </c>
      <c r="N71" s="13">
        <v>12</v>
      </c>
      <c r="O71" s="13">
        <v>2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>
        <f t="shared" si="0"/>
        <v>1</v>
      </c>
    </row>
    <row r="72" spans="4:28" x14ac:dyDescent="0.45">
      <c r="D72" s="5">
        <v>12</v>
      </c>
      <c r="E72" s="5" t="s">
        <v>1444</v>
      </c>
      <c r="F72" s="6" t="s">
        <v>80</v>
      </c>
      <c r="G72" s="5">
        <v>2</v>
      </c>
      <c r="H72" s="5" t="s">
        <v>912</v>
      </c>
      <c r="I72" s="8" t="s">
        <v>636</v>
      </c>
      <c r="J72" s="9"/>
      <c r="K72" s="9" t="s">
        <v>1456</v>
      </c>
      <c r="L72" s="8" t="s">
        <v>1271</v>
      </c>
      <c r="M72" s="8" t="s">
        <v>72</v>
      </c>
      <c r="N72" s="13">
        <v>3</v>
      </c>
      <c r="O72" s="13">
        <v>2</v>
      </c>
      <c r="P72" s="14"/>
      <c r="Q72" s="34"/>
      <c r="R72" s="34"/>
      <c r="S72" s="34"/>
      <c r="T72" s="34"/>
      <c r="U72" s="34"/>
      <c r="V72" s="34"/>
      <c r="W72" s="38"/>
      <c r="X72" s="38"/>
      <c r="Y72" s="34"/>
      <c r="AB72">
        <f t="shared" si="0"/>
        <v>1</v>
      </c>
    </row>
    <row r="73" spans="4:28" x14ac:dyDescent="0.45">
      <c r="D73" s="5">
        <v>12</v>
      </c>
      <c r="E73" s="5" t="s">
        <v>1444</v>
      </c>
      <c r="F73" s="6" t="s">
        <v>80</v>
      </c>
      <c r="G73" s="5">
        <v>2</v>
      </c>
      <c r="H73" s="5" t="s">
        <v>912</v>
      </c>
      <c r="I73" s="8" t="s">
        <v>636</v>
      </c>
      <c r="J73" s="9"/>
      <c r="K73" s="9" t="s">
        <v>1456</v>
      </c>
      <c r="L73" s="8" t="s">
        <v>1271</v>
      </c>
      <c r="M73" s="8" t="s">
        <v>72</v>
      </c>
      <c r="N73" s="13">
        <v>3</v>
      </c>
      <c r="O73" s="13">
        <v>2</v>
      </c>
      <c r="P73" s="14"/>
      <c r="Q73" s="34"/>
      <c r="R73" s="34"/>
      <c r="S73" s="34"/>
      <c r="T73" s="34"/>
      <c r="U73" s="34"/>
      <c r="V73" s="34"/>
      <c r="W73" s="38"/>
      <c r="X73" s="38"/>
      <c r="Y73" s="34"/>
      <c r="AB73">
        <f t="shared" si="0"/>
        <v>1</v>
      </c>
    </row>
    <row r="74" spans="4:28" x14ac:dyDescent="0.45">
      <c r="D74" s="5">
        <v>12</v>
      </c>
      <c r="E74" s="5" t="s">
        <v>1444</v>
      </c>
      <c r="F74" s="6" t="s">
        <v>80</v>
      </c>
      <c r="G74" s="5">
        <v>2</v>
      </c>
      <c r="H74" s="5" t="s">
        <v>912</v>
      </c>
      <c r="I74" s="8" t="s">
        <v>1300</v>
      </c>
      <c r="J74" s="9"/>
      <c r="K74" s="9" t="s">
        <v>396</v>
      </c>
      <c r="L74" s="8" t="s">
        <v>547</v>
      </c>
      <c r="M74" s="8" t="s">
        <v>72</v>
      </c>
      <c r="N74" s="13">
        <v>24</v>
      </c>
      <c r="O74" s="13">
        <v>2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>
        <f t="shared" si="0"/>
        <v>1</v>
      </c>
    </row>
    <row r="75" spans="4:28" x14ac:dyDescent="0.45">
      <c r="D75" s="5">
        <v>12</v>
      </c>
      <c r="E75" s="5" t="s">
        <v>1444</v>
      </c>
      <c r="F75" s="6" t="s">
        <v>80</v>
      </c>
      <c r="G75" s="5">
        <v>2</v>
      </c>
      <c r="H75" s="5" t="s">
        <v>912</v>
      </c>
      <c r="I75" s="8" t="s">
        <v>1300</v>
      </c>
      <c r="J75" s="9"/>
      <c r="K75" s="9" t="s">
        <v>1457</v>
      </c>
      <c r="L75" s="8" t="s">
        <v>173</v>
      </c>
      <c r="M75" s="8" t="s">
        <v>72</v>
      </c>
      <c r="N75" s="13">
        <v>2</v>
      </c>
      <c r="O75" s="13">
        <v>1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>
        <f t="shared" ref="AB75:AB108" si="1">IF(AA75="外",0,1)</f>
        <v>1</v>
      </c>
    </row>
    <row r="76" spans="4:28" x14ac:dyDescent="0.45">
      <c r="D76" s="5">
        <v>12</v>
      </c>
      <c r="E76" s="5" t="s">
        <v>1444</v>
      </c>
      <c r="F76" s="6" t="s">
        <v>80</v>
      </c>
      <c r="G76" s="5">
        <v>2</v>
      </c>
      <c r="H76" s="5" t="s">
        <v>912</v>
      </c>
      <c r="I76" s="8" t="s">
        <v>277</v>
      </c>
      <c r="J76" s="9"/>
      <c r="K76" s="9" t="s">
        <v>46</v>
      </c>
      <c r="L76" s="8" t="s">
        <v>1009</v>
      </c>
      <c r="M76" s="8" t="s">
        <v>72</v>
      </c>
      <c r="N76" s="13">
        <v>3</v>
      </c>
      <c r="O76" s="13">
        <v>1</v>
      </c>
      <c r="P76" s="14"/>
      <c r="Q76" s="34"/>
      <c r="R76" s="34"/>
      <c r="S76" s="34"/>
      <c r="T76" s="34"/>
      <c r="U76" s="34"/>
      <c r="V76" s="34"/>
      <c r="W76" s="38"/>
      <c r="X76" s="38"/>
      <c r="Y76" s="34"/>
      <c r="AB76">
        <f t="shared" si="1"/>
        <v>1</v>
      </c>
    </row>
    <row r="77" spans="4:28" x14ac:dyDescent="0.45">
      <c r="D77" s="5">
        <v>12</v>
      </c>
      <c r="E77" s="5" t="s">
        <v>1444</v>
      </c>
      <c r="F77" s="6" t="s">
        <v>80</v>
      </c>
      <c r="G77" s="5">
        <v>2</v>
      </c>
      <c r="H77" s="5" t="s">
        <v>912</v>
      </c>
      <c r="I77" s="8" t="s">
        <v>1450</v>
      </c>
      <c r="J77" s="9"/>
      <c r="K77" s="9" t="s">
        <v>46</v>
      </c>
      <c r="L77" s="8" t="s">
        <v>1009</v>
      </c>
      <c r="M77" s="8" t="s">
        <v>72</v>
      </c>
      <c r="N77" s="13">
        <v>3</v>
      </c>
      <c r="O77" s="13">
        <v>1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>
        <f t="shared" si="1"/>
        <v>1</v>
      </c>
    </row>
    <row r="78" spans="4:28" x14ac:dyDescent="0.45">
      <c r="D78" s="5">
        <v>12</v>
      </c>
      <c r="E78" s="5" t="s">
        <v>1444</v>
      </c>
      <c r="F78" s="6" t="s">
        <v>80</v>
      </c>
      <c r="G78" s="5">
        <v>2</v>
      </c>
      <c r="H78" s="5" t="s">
        <v>912</v>
      </c>
      <c r="I78" s="8" t="s">
        <v>1451</v>
      </c>
      <c r="J78" s="9"/>
      <c r="K78" s="9" t="s">
        <v>46</v>
      </c>
      <c r="L78" s="8" t="s">
        <v>1009</v>
      </c>
      <c r="M78" s="8" t="s">
        <v>72</v>
      </c>
      <c r="N78" s="13">
        <v>3</v>
      </c>
      <c r="O78" s="13">
        <v>1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>
        <f t="shared" si="1"/>
        <v>1</v>
      </c>
    </row>
    <row r="79" spans="4:28" x14ac:dyDescent="0.45">
      <c r="D79" s="5">
        <v>12</v>
      </c>
      <c r="E79" s="5" t="s">
        <v>1444</v>
      </c>
      <c r="F79" s="6" t="s">
        <v>80</v>
      </c>
      <c r="G79" s="5">
        <v>2</v>
      </c>
      <c r="H79" s="5" t="s">
        <v>912</v>
      </c>
      <c r="I79" s="8" t="s">
        <v>119</v>
      </c>
      <c r="J79" s="9"/>
      <c r="K79" s="9" t="s">
        <v>46</v>
      </c>
      <c r="L79" s="8" t="s">
        <v>1009</v>
      </c>
      <c r="M79" s="8" t="s">
        <v>72</v>
      </c>
      <c r="N79" s="13">
        <v>2</v>
      </c>
      <c r="O79" s="13">
        <v>1</v>
      </c>
      <c r="P79" s="14"/>
      <c r="Q79" s="34"/>
      <c r="R79" s="34"/>
      <c r="S79" s="34"/>
      <c r="T79" s="34"/>
      <c r="U79" s="34"/>
      <c r="V79" s="34"/>
      <c r="W79" s="38"/>
      <c r="X79" s="38"/>
      <c r="Y79" s="34"/>
      <c r="AB79">
        <f t="shared" si="1"/>
        <v>1</v>
      </c>
    </row>
    <row r="80" spans="4:28" x14ac:dyDescent="0.45">
      <c r="D80" s="5">
        <v>12</v>
      </c>
      <c r="E80" s="5" t="s">
        <v>1444</v>
      </c>
      <c r="F80" s="6" t="s">
        <v>80</v>
      </c>
      <c r="G80" s="5">
        <v>2</v>
      </c>
      <c r="H80" s="5" t="s">
        <v>912</v>
      </c>
      <c r="I80" s="8" t="s">
        <v>1454</v>
      </c>
      <c r="J80" s="9"/>
      <c r="K80" s="9" t="s">
        <v>1456</v>
      </c>
      <c r="L80" s="8" t="s">
        <v>1271</v>
      </c>
      <c r="M80" s="8" t="s">
        <v>72</v>
      </c>
      <c r="N80" s="13">
        <v>3</v>
      </c>
      <c r="O80" s="13">
        <v>2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>
        <f t="shared" si="1"/>
        <v>1</v>
      </c>
    </row>
    <row r="81" spans="4:28" x14ac:dyDescent="0.45">
      <c r="D81" s="5">
        <v>12</v>
      </c>
      <c r="E81" s="5" t="s">
        <v>1444</v>
      </c>
      <c r="F81" s="6" t="s">
        <v>1445</v>
      </c>
      <c r="G81" s="5">
        <v>2</v>
      </c>
      <c r="H81" s="5" t="s">
        <v>1189</v>
      </c>
      <c r="I81" s="8" t="s">
        <v>277</v>
      </c>
      <c r="J81" s="9"/>
      <c r="K81" s="9"/>
      <c r="L81" s="8" t="s">
        <v>1342</v>
      </c>
      <c r="M81" s="8" t="s">
        <v>7</v>
      </c>
      <c r="N81" s="13">
        <v>7</v>
      </c>
      <c r="O81" s="13">
        <v>1</v>
      </c>
      <c r="P81" s="14"/>
      <c r="Q81" s="34"/>
      <c r="R81" s="34"/>
      <c r="S81" s="34"/>
      <c r="T81" s="34"/>
      <c r="U81" s="34"/>
      <c r="V81" s="34"/>
      <c r="W81" s="38"/>
      <c r="X81" s="38"/>
      <c r="Y81" s="34"/>
      <c r="AB81">
        <f t="shared" si="1"/>
        <v>1</v>
      </c>
    </row>
    <row r="82" spans="4:28" x14ac:dyDescent="0.45">
      <c r="D82" s="5">
        <v>12</v>
      </c>
      <c r="E82" s="5" t="s">
        <v>1444</v>
      </c>
      <c r="F82" s="6" t="s">
        <v>583</v>
      </c>
      <c r="G82" s="5">
        <v>3</v>
      </c>
      <c r="H82" s="5" t="s">
        <v>992</v>
      </c>
      <c r="I82" s="8" t="s">
        <v>218</v>
      </c>
      <c r="J82" s="9"/>
      <c r="K82" s="9" t="s">
        <v>720</v>
      </c>
      <c r="L82" s="8" t="s">
        <v>1469</v>
      </c>
      <c r="M82" s="8" t="s">
        <v>1474</v>
      </c>
      <c r="N82" s="13">
        <v>12</v>
      </c>
      <c r="O82" s="13">
        <v>1</v>
      </c>
      <c r="P82" s="14" t="s">
        <v>1476</v>
      </c>
      <c r="Q82" s="34"/>
      <c r="R82" s="34"/>
      <c r="S82" s="34"/>
      <c r="T82" s="34"/>
      <c r="U82" s="34"/>
      <c r="V82" s="34"/>
      <c r="W82" s="38"/>
      <c r="X82" s="38"/>
      <c r="Y82" s="34"/>
      <c r="AB82">
        <f t="shared" si="1"/>
        <v>1</v>
      </c>
    </row>
    <row r="83" spans="4:28" x14ac:dyDescent="0.45">
      <c r="D83" s="5">
        <v>12</v>
      </c>
      <c r="E83" s="5" t="s">
        <v>1444</v>
      </c>
      <c r="F83" s="6" t="s">
        <v>583</v>
      </c>
      <c r="G83" s="5">
        <v>3</v>
      </c>
      <c r="H83" s="5" t="s">
        <v>992</v>
      </c>
      <c r="I83" s="8" t="s">
        <v>218</v>
      </c>
      <c r="J83" s="9"/>
      <c r="K83" s="9" t="s">
        <v>292</v>
      </c>
      <c r="L83" s="8" t="s">
        <v>1473</v>
      </c>
      <c r="M83" s="8" t="s">
        <v>1018</v>
      </c>
      <c r="N83" s="13">
        <v>2</v>
      </c>
      <c r="O83" s="13">
        <v>1</v>
      </c>
      <c r="P83" s="14" t="s">
        <v>2105</v>
      </c>
      <c r="Q83" s="34"/>
      <c r="R83" s="34"/>
      <c r="S83" s="34"/>
      <c r="T83" s="34"/>
      <c r="U83" s="34"/>
      <c r="V83" s="34"/>
      <c r="W83" s="38"/>
      <c r="X83" s="38"/>
      <c r="Y83" s="34"/>
      <c r="AB83">
        <f t="shared" si="1"/>
        <v>1</v>
      </c>
    </row>
    <row r="84" spans="4:28" x14ac:dyDescent="0.45">
      <c r="D84" s="5">
        <v>12</v>
      </c>
      <c r="E84" s="5" t="s">
        <v>1444</v>
      </c>
      <c r="F84" s="6" t="s">
        <v>583</v>
      </c>
      <c r="G84" s="5">
        <v>3</v>
      </c>
      <c r="H84" s="5" t="s">
        <v>992</v>
      </c>
      <c r="I84" s="8" t="s">
        <v>117</v>
      </c>
      <c r="J84" s="9"/>
      <c r="K84" s="9" t="s">
        <v>720</v>
      </c>
      <c r="L84" s="8" t="s">
        <v>1469</v>
      </c>
      <c r="M84" s="8" t="s">
        <v>1474</v>
      </c>
      <c r="N84" s="13">
        <v>12</v>
      </c>
      <c r="O84" s="13">
        <v>1</v>
      </c>
      <c r="P84" s="14" t="s">
        <v>1476</v>
      </c>
      <c r="Q84" s="34"/>
      <c r="R84" s="34"/>
      <c r="S84" s="34"/>
      <c r="T84" s="34"/>
      <c r="U84" s="34"/>
      <c r="V84" s="34"/>
      <c r="W84" s="38"/>
      <c r="X84" s="38"/>
      <c r="Y84" s="34"/>
      <c r="AB84">
        <f t="shared" si="1"/>
        <v>1</v>
      </c>
    </row>
    <row r="85" spans="4:28" x14ac:dyDescent="0.45">
      <c r="D85" s="5">
        <v>12</v>
      </c>
      <c r="E85" s="5" t="s">
        <v>1444</v>
      </c>
      <c r="F85" s="6" t="s">
        <v>583</v>
      </c>
      <c r="G85" s="5">
        <v>3</v>
      </c>
      <c r="H85" s="5" t="s">
        <v>992</v>
      </c>
      <c r="I85" s="8" t="s">
        <v>117</v>
      </c>
      <c r="J85" s="9"/>
      <c r="K85" s="9" t="s">
        <v>292</v>
      </c>
      <c r="L85" s="8" t="s">
        <v>1473</v>
      </c>
      <c r="M85" s="8" t="s">
        <v>1018</v>
      </c>
      <c r="N85" s="13">
        <v>2</v>
      </c>
      <c r="O85" s="13">
        <v>1</v>
      </c>
      <c r="P85" s="14" t="s">
        <v>2105</v>
      </c>
      <c r="Q85" s="34"/>
      <c r="R85" s="34"/>
      <c r="S85" s="34"/>
      <c r="T85" s="34"/>
      <c r="U85" s="34"/>
      <c r="V85" s="34"/>
      <c r="W85" s="38"/>
      <c r="X85" s="38"/>
      <c r="Y85" s="34"/>
      <c r="AB85">
        <f t="shared" si="1"/>
        <v>1</v>
      </c>
    </row>
    <row r="86" spans="4:28" x14ac:dyDescent="0.45">
      <c r="D86" s="5">
        <v>12</v>
      </c>
      <c r="E86" s="5" t="s">
        <v>1444</v>
      </c>
      <c r="F86" s="6" t="s">
        <v>583</v>
      </c>
      <c r="G86" s="5">
        <v>3</v>
      </c>
      <c r="H86" s="5" t="s">
        <v>992</v>
      </c>
      <c r="I86" s="8" t="s">
        <v>305</v>
      </c>
      <c r="J86" s="9"/>
      <c r="K86" s="9" t="s">
        <v>720</v>
      </c>
      <c r="L86" s="8" t="s">
        <v>1469</v>
      </c>
      <c r="M86" s="8" t="s">
        <v>1474</v>
      </c>
      <c r="N86" s="13">
        <v>12</v>
      </c>
      <c r="O86" s="13">
        <v>1</v>
      </c>
      <c r="P86" s="14" t="s">
        <v>1476</v>
      </c>
      <c r="Q86" s="34"/>
      <c r="R86" s="34"/>
      <c r="S86" s="34"/>
      <c r="T86" s="34"/>
      <c r="U86" s="34"/>
      <c r="V86" s="34"/>
      <c r="W86" s="38"/>
      <c r="X86" s="38"/>
      <c r="Y86" s="34"/>
      <c r="AB86">
        <f t="shared" si="1"/>
        <v>1</v>
      </c>
    </row>
    <row r="87" spans="4:28" x14ac:dyDescent="0.45">
      <c r="D87" s="5">
        <v>12</v>
      </c>
      <c r="E87" s="5" t="s">
        <v>1444</v>
      </c>
      <c r="F87" s="6" t="s">
        <v>583</v>
      </c>
      <c r="G87" s="5">
        <v>3</v>
      </c>
      <c r="H87" s="5" t="s">
        <v>992</v>
      </c>
      <c r="I87" s="8" t="s">
        <v>305</v>
      </c>
      <c r="J87" s="9"/>
      <c r="K87" s="9" t="s">
        <v>292</v>
      </c>
      <c r="L87" s="8" t="s">
        <v>1473</v>
      </c>
      <c r="M87" s="8" t="s">
        <v>1018</v>
      </c>
      <c r="N87" s="13">
        <v>2</v>
      </c>
      <c r="O87" s="13">
        <v>1</v>
      </c>
      <c r="P87" s="14" t="s">
        <v>2105</v>
      </c>
      <c r="Q87" s="34"/>
      <c r="R87" s="34"/>
      <c r="S87" s="34"/>
      <c r="T87" s="34"/>
      <c r="U87" s="34"/>
      <c r="V87" s="34"/>
      <c r="W87" s="38"/>
      <c r="X87" s="38"/>
      <c r="Y87" s="34"/>
      <c r="AB87">
        <f t="shared" si="1"/>
        <v>1</v>
      </c>
    </row>
    <row r="88" spans="4:28" x14ac:dyDescent="0.45">
      <c r="D88" s="5">
        <v>12</v>
      </c>
      <c r="E88" s="5" t="s">
        <v>1444</v>
      </c>
      <c r="F88" s="6" t="s">
        <v>583</v>
      </c>
      <c r="G88" s="5">
        <v>3</v>
      </c>
      <c r="H88" s="5" t="s">
        <v>992</v>
      </c>
      <c r="I88" s="8" t="s">
        <v>277</v>
      </c>
      <c r="J88" s="9"/>
      <c r="K88" s="9" t="s">
        <v>604</v>
      </c>
      <c r="L88" s="8" t="s">
        <v>1469</v>
      </c>
      <c r="M88" s="8" t="s">
        <v>72</v>
      </c>
      <c r="N88" s="13">
        <v>3</v>
      </c>
      <c r="O88" s="13">
        <v>1</v>
      </c>
      <c r="P88" s="14"/>
      <c r="Q88" s="34"/>
      <c r="R88" s="34"/>
      <c r="S88" s="34"/>
      <c r="T88" s="34"/>
      <c r="U88" s="34"/>
      <c r="V88" s="34"/>
      <c r="W88" s="38"/>
      <c r="X88" s="38"/>
      <c r="Y88" s="34"/>
      <c r="AB88">
        <f t="shared" si="1"/>
        <v>1</v>
      </c>
    </row>
    <row r="89" spans="4:28" x14ac:dyDescent="0.45">
      <c r="D89" s="5">
        <v>12</v>
      </c>
      <c r="E89" s="5" t="s">
        <v>1444</v>
      </c>
      <c r="F89" s="6" t="s">
        <v>583</v>
      </c>
      <c r="G89" s="5">
        <v>3</v>
      </c>
      <c r="H89" s="5" t="s">
        <v>992</v>
      </c>
      <c r="I89" s="8" t="s">
        <v>545</v>
      </c>
      <c r="J89" s="9"/>
      <c r="K89" s="9" t="s">
        <v>1283</v>
      </c>
      <c r="L89" s="8" t="s">
        <v>242</v>
      </c>
      <c r="M89" s="8" t="s">
        <v>276</v>
      </c>
      <c r="N89" s="13">
        <v>2</v>
      </c>
      <c r="O89" s="13">
        <v>1</v>
      </c>
      <c r="P89" s="14" t="s">
        <v>1408</v>
      </c>
      <c r="Q89" s="34"/>
      <c r="R89" s="34"/>
      <c r="S89" s="34"/>
      <c r="T89" s="34"/>
      <c r="U89" s="34"/>
      <c r="V89" s="34"/>
      <c r="W89" s="38"/>
      <c r="X89" s="38"/>
      <c r="Y89" s="34"/>
      <c r="AA89" t="s">
        <v>2191</v>
      </c>
      <c r="AB89">
        <f t="shared" si="1"/>
        <v>0</v>
      </c>
    </row>
    <row r="90" spans="4:28" x14ac:dyDescent="0.45">
      <c r="D90" s="5">
        <v>12</v>
      </c>
      <c r="E90" s="5" t="s">
        <v>1444</v>
      </c>
      <c r="F90" s="6" t="s">
        <v>583</v>
      </c>
      <c r="G90" s="5">
        <v>3</v>
      </c>
      <c r="H90" s="5" t="s">
        <v>992</v>
      </c>
      <c r="I90" s="8" t="s">
        <v>168</v>
      </c>
      <c r="J90" s="9"/>
      <c r="K90" s="9" t="s">
        <v>1283</v>
      </c>
      <c r="L90" s="8" t="s">
        <v>242</v>
      </c>
      <c r="M90" s="8" t="s">
        <v>276</v>
      </c>
      <c r="N90" s="13">
        <v>5</v>
      </c>
      <c r="O90" s="13">
        <v>1</v>
      </c>
      <c r="P90" s="14" t="s">
        <v>1408</v>
      </c>
      <c r="Q90" s="34"/>
      <c r="R90" s="34"/>
      <c r="S90" s="34"/>
      <c r="T90" s="34"/>
      <c r="U90" s="34"/>
      <c r="V90" s="34"/>
      <c r="W90" s="38"/>
      <c r="X90" s="38"/>
      <c r="Y90" s="34"/>
      <c r="AA90" t="s">
        <v>2191</v>
      </c>
      <c r="AB90">
        <f t="shared" si="1"/>
        <v>0</v>
      </c>
    </row>
    <row r="91" spans="4:28" x14ac:dyDescent="0.45">
      <c r="D91" s="5">
        <v>12</v>
      </c>
      <c r="E91" s="5" t="s">
        <v>1444</v>
      </c>
      <c r="F91" s="6" t="s">
        <v>583</v>
      </c>
      <c r="G91" s="5">
        <v>3</v>
      </c>
      <c r="H91" s="5" t="s">
        <v>992</v>
      </c>
      <c r="I91" s="8" t="s">
        <v>168</v>
      </c>
      <c r="J91" s="9"/>
      <c r="K91" s="9" t="s">
        <v>164</v>
      </c>
      <c r="L91" s="8" t="s">
        <v>1181</v>
      </c>
      <c r="M91" s="8" t="s">
        <v>276</v>
      </c>
      <c r="N91" s="13">
        <v>1</v>
      </c>
      <c r="O91" s="13">
        <v>1</v>
      </c>
      <c r="P91" s="14" t="s">
        <v>868</v>
      </c>
      <c r="Q91" s="34"/>
      <c r="R91" s="34"/>
      <c r="S91" s="34"/>
      <c r="T91" s="34"/>
      <c r="U91" s="34"/>
      <c r="V91" s="34"/>
      <c r="W91" s="38"/>
      <c r="X91" s="38"/>
      <c r="Y91" s="34"/>
      <c r="AA91" t="s">
        <v>2191</v>
      </c>
      <c r="AB91">
        <f t="shared" si="1"/>
        <v>0</v>
      </c>
    </row>
    <row r="92" spans="4:28" x14ac:dyDescent="0.45">
      <c r="D92" s="5">
        <v>12</v>
      </c>
      <c r="E92" s="5" t="s">
        <v>1444</v>
      </c>
      <c r="F92" s="6" t="s">
        <v>583</v>
      </c>
      <c r="G92" s="5">
        <v>3</v>
      </c>
      <c r="H92" s="5" t="s">
        <v>992</v>
      </c>
      <c r="I92" s="8" t="s">
        <v>16</v>
      </c>
      <c r="J92" s="9"/>
      <c r="K92" s="9" t="s">
        <v>1283</v>
      </c>
      <c r="L92" s="8" t="s">
        <v>242</v>
      </c>
      <c r="M92" s="8" t="s">
        <v>276</v>
      </c>
      <c r="N92" s="13">
        <v>5</v>
      </c>
      <c r="O92" s="13">
        <v>1</v>
      </c>
      <c r="P92" s="14" t="s">
        <v>1408</v>
      </c>
      <c r="Q92" s="34"/>
      <c r="R92" s="34"/>
      <c r="S92" s="34"/>
      <c r="T92" s="34"/>
      <c r="U92" s="34"/>
      <c r="V92" s="34"/>
      <c r="W92" s="38"/>
      <c r="X92" s="38"/>
      <c r="Y92" s="34"/>
      <c r="AA92" t="s">
        <v>2191</v>
      </c>
      <c r="AB92">
        <f t="shared" si="1"/>
        <v>0</v>
      </c>
    </row>
    <row r="93" spans="4:28" x14ac:dyDescent="0.45">
      <c r="D93" s="5">
        <v>12</v>
      </c>
      <c r="E93" s="5" t="s">
        <v>1444</v>
      </c>
      <c r="F93" s="6" t="s">
        <v>583</v>
      </c>
      <c r="G93" s="5">
        <v>3</v>
      </c>
      <c r="H93" s="5" t="s">
        <v>992</v>
      </c>
      <c r="I93" s="8" t="s">
        <v>16</v>
      </c>
      <c r="J93" s="9"/>
      <c r="K93" s="9" t="s">
        <v>164</v>
      </c>
      <c r="L93" s="8" t="s">
        <v>1181</v>
      </c>
      <c r="M93" s="8" t="s">
        <v>276</v>
      </c>
      <c r="N93" s="13">
        <v>1</v>
      </c>
      <c r="O93" s="13">
        <v>1</v>
      </c>
      <c r="P93" s="14" t="s">
        <v>868</v>
      </c>
      <c r="Q93" s="34"/>
      <c r="R93" s="34"/>
      <c r="S93" s="34"/>
      <c r="T93" s="34"/>
      <c r="U93" s="34"/>
      <c r="V93" s="34"/>
      <c r="W93" s="38"/>
      <c r="X93" s="38"/>
      <c r="Y93" s="34"/>
      <c r="AA93" t="s">
        <v>2191</v>
      </c>
      <c r="AB93">
        <f t="shared" si="1"/>
        <v>0</v>
      </c>
    </row>
    <row r="94" spans="4:28" x14ac:dyDescent="0.45">
      <c r="D94" s="5">
        <v>12</v>
      </c>
      <c r="E94" s="5" t="s">
        <v>1444</v>
      </c>
      <c r="F94" s="6" t="s">
        <v>583</v>
      </c>
      <c r="G94" s="5">
        <v>3</v>
      </c>
      <c r="H94" s="5" t="s">
        <v>992</v>
      </c>
      <c r="I94" s="8" t="s">
        <v>119</v>
      </c>
      <c r="J94" s="9"/>
      <c r="K94" s="9" t="s">
        <v>604</v>
      </c>
      <c r="L94" s="8" t="s">
        <v>1469</v>
      </c>
      <c r="M94" s="8" t="s">
        <v>72</v>
      </c>
      <c r="N94" s="13">
        <v>2</v>
      </c>
      <c r="O94" s="13">
        <v>1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>
        <f t="shared" si="1"/>
        <v>1</v>
      </c>
    </row>
    <row r="95" spans="4:28" x14ac:dyDescent="0.45">
      <c r="D95" s="5">
        <v>12</v>
      </c>
      <c r="E95" s="5" t="s">
        <v>1444</v>
      </c>
      <c r="F95" s="6" t="s">
        <v>583</v>
      </c>
      <c r="G95" s="5">
        <v>3</v>
      </c>
      <c r="H95" s="5" t="s">
        <v>992</v>
      </c>
      <c r="I95" s="8" t="s">
        <v>842</v>
      </c>
      <c r="J95" s="9"/>
      <c r="K95" s="9" t="s">
        <v>604</v>
      </c>
      <c r="L95" s="8" t="s">
        <v>1469</v>
      </c>
      <c r="M95" s="8" t="s">
        <v>72</v>
      </c>
      <c r="N95" s="13">
        <v>1</v>
      </c>
      <c r="O95" s="13">
        <v>1</v>
      </c>
      <c r="P95" s="14"/>
      <c r="Q95" s="34"/>
      <c r="R95" s="34"/>
      <c r="S95" s="34"/>
      <c r="T95" s="34"/>
      <c r="U95" s="34"/>
      <c r="V95" s="34"/>
      <c r="W95" s="38"/>
      <c r="X95" s="38"/>
      <c r="Y95" s="34"/>
      <c r="AB95">
        <f t="shared" si="1"/>
        <v>1</v>
      </c>
    </row>
    <row r="96" spans="4:28" x14ac:dyDescent="0.45">
      <c r="D96" s="5">
        <v>12</v>
      </c>
      <c r="E96" s="5" t="s">
        <v>1444</v>
      </c>
      <c r="F96" s="6" t="s">
        <v>80</v>
      </c>
      <c r="G96" s="5">
        <v>3</v>
      </c>
      <c r="H96" s="5" t="s">
        <v>912</v>
      </c>
      <c r="I96" s="8" t="s">
        <v>26</v>
      </c>
      <c r="J96" s="9"/>
      <c r="K96" s="9" t="s">
        <v>1462</v>
      </c>
      <c r="L96" s="8" t="s">
        <v>547</v>
      </c>
      <c r="M96" s="8" t="s">
        <v>72</v>
      </c>
      <c r="N96" s="13">
        <v>30</v>
      </c>
      <c r="O96" s="13">
        <v>1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>
        <f t="shared" si="1"/>
        <v>1</v>
      </c>
    </row>
    <row r="97" spans="4:28" x14ac:dyDescent="0.45">
      <c r="D97" s="5">
        <v>12</v>
      </c>
      <c r="E97" s="5" t="s">
        <v>1444</v>
      </c>
      <c r="F97" s="6" t="s">
        <v>80</v>
      </c>
      <c r="G97" s="5">
        <v>3</v>
      </c>
      <c r="H97" s="5" t="s">
        <v>912</v>
      </c>
      <c r="I97" s="8" t="s">
        <v>26</v>
      </c>
      <c r="J97" s="9"/>
      <c r="K97" s="9" t="s">
        <v>1457</v>
      </c>
      <c r="L97" s="8" t="s">
        <v>173</v>
      </c>
      <c r="M97" s="8" t="s">
        <v>72</v>
      </c>
      <c r="N97" s="13">
        <v>2</v>
      </c>
      <c r="O97" s="13">
        <v>1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>
        <f t="shared" si="1"/>
        <v>1</v>
      </c>
    </row>
    <row r="98" spans="4:28" x14ac:dyDescent="0.45">
      <c r="D98" s="5">
        <v>12</v>
      </c>
      <c r="E98" s="5" t="s">
        <v>1444</v>
      </c>
      <c r="F98" s="6" t="s">
        <v>80</v>
      </c>
      <c r="G98" s="5">
        <v>3</v>
      </c>
      <c r="H98" s="5" t="s">
        <v>912</v>
      </c>
      <c r="I98" s="8" t="s">
        <v>66</v>
      </c>
      <c r="J98" s="9"/>
      <c r="K98" s="9" t="s">
        <v>1464</v>
      </c>
      <c r="L98" s="8" t="s">
        <v>697</v>
      </c>
      <c r="M98" s="8" t="s">
        <v>72</v>
      </c>
      <c r="N98" s="13">
        <v>8</v>
      </c>
      <c r="O98" s="13">
        <v>4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>
        <f t="shared" si="1"/>
        <v>1</v>
      </c>
    </row>
    <row r="99" spans="4:28" x14ac:dyDescent="0.45">
      <c r="D99" s="5">
        <v>12</v>
      </c>
      <c r="E99" s="5" t="s">
        <v>1444</v>
      </c>
      <c r="F99" s="6" t="s">
        <v>80</v>
      </c>
      <c r="G99" s="5">
        <v>3</v>
      </c>
      <c r="H99" s="5" t="s">
        <v>912</v>
      </c>
      <c r="I99" s="8" t="s">
        <v>1455</v>
      </c>
      <c r="J99" s="9"/>
      <c r="K99" s="9" t="s">
        <v>1755</v>
      </c>
      <c r="L99" s="8" t="s">
        <v>697</v>
      </c>
      <c r="M99" s="8" t="s">
        <v>326</v>
      </c>
      <c r="N99" s="13">
        <v>10</v>
      </c>
      <c r="O99" s="13">
        <v>4</v>
      </c>
      <c r="P99" s="14"/>
      <c r="Q99" s="34"/>
      <c r="R99" s="34"/>
      <c r="S99" s="34"/>
      <c r="T99" s="34"/>
      <c r="U99" s="34"/>
      <c r="V99" s="34"/>
      <c r="W99" s="38"/>
      <c r="X99" s="38"/>
      <c r="Y99" s="34"/>
      <c r="AB99">
        <f t="shared" si="1"/>
        <v>1</v>
      </c>
    </row>
    <row r="100" spans="4:28" x14ac:dyDescent="0.45">
      <c r="D100" s="5">
        <v>12</v>
      </c>
      <c r="E100" s="5" t="s">
        <v>1444</v>
      </c>
      <c r="F100" s="6" t="s">
        <v>80</v>
      </c>
      <c r="G100" s="5">
        <v>3</v>
      </c>
      <c r="H100" s="5" t="s">
        <v>912</v>
      </c>
      <c r="I100" s="8" t="s">
        <v>1455</v>
      </c>
      <c r="J100" s="9">
        <v>6.0149999999999997</v>
      </c>
      <c r="K100" s="9" t="s">
        <v>1285</v>
      </c>
      <c r="L100" s="8" t="s">
        <v>311</v>
      </c>
      <c r="M100" s="8" t="s">
        <v>1458</v>
      </c>
      <c r="N100" s="13">
        <v>4</v>
      </c>
      <c r="O100" s="13">
        <v>1</v>
      </c>
      <c r="P100" s="14"/>
      <c r="Q100" s="34"/>
      <c r="R100" s="34"/>
      <c r="S100" s="34"/>
      <c r="T100" s="34"/>
      <c r="U100" s="34"/>
      <c r="V100" s="34"/>
      <c r="W100" s="38"/>
      <c r="X100" s="38"/>
      <c r="Y100" s="34"/>
      <c r="AB100">
        <f t="shared" si="1"/>
        <v>1</v>
      </c>
    </row>
    <row r="101" spans="4:28" x14ac:dyDescent="0.45">
      <c r="D101" s="5">
        <v>12</v>
      </c>
      <c r="E101" s="5" t="s">
        <v>1444</v>
      </c>
      <c r="F101" s="6" t="s">
        <v>80</v>
      </c>
      <c r="G101" s="5">
        <v>3</v>
      </c>
      <c r="H101" s="5" t="s">
        <v>912</v>
      </c>
      <c r="I101" s="8" t="s">
        <v>277</v>
      </c>
      <c r="J101" s="9"/>
      <c r="K101" s="9" t="s">
        <v>46</v>
      </c>
      <c r="L101" s="8" t="s">
        <v>1009</v>
      </c>
      <c r="M101" s="8" t="s">
        <v>72</v>
      </c>
      <c r="N101" s="13">
        <v>5</v>
      </c>
      <c r="O101" s="13">
        <v>1</v>
      </c>
      <c r="P101" s="14"/>
      <c r="Q101" s="34"/>
      <c r="R101" s="34"/>
      <c r="S101" s="34"/>
      <c r="T101" s="34"/>
      <c r="U101" s="34"/>
      <c r="V101" s="34"/>
      <c r="W101" s="38"/>
      <c r="X101" s="38"/>
      <c r="Y101" s="34"/>
      <c r="AB101">
        <f t="shared" si="1"/>
        <v>1</v>
      </c>
    </row>
    <row r="102" spans="4:28" x14ac:dyDescent="0.45">
      <c r="D102" s="5">
        <v>12</v>
      </c>
      <c r="E102" s="5" t="s">
        <v>1444</v>
      </c>
      <c r="F102" s="6" t="s">
        <v>80</v>
      </c>
      <c r="G102" s="5">
        <v>3</v>
      </c>
      <c r="H102" s="5" t="s">
        <v>912</v>
      </c>
      <c r="I102" s="8" t="s">
        <v>636</v>
      </c>
      <c r="J102" s="9"/>
      <c r="K102" s="9" t="s">
        <v>1456</v>
      </c>
      <c r="L102" s="8" t="s">
        <v>1271</v>
      </c>
      <c r="M102" s="8" t="s">
        <v>72</v>
      </c>
      <c r="N102" s="13">
        <v>3</v>
      </c>
      <c r="O102" s="13">
        <v>2</v>
      </c>
      <c r="P102" s="14"/>
      <c r="Q102" s="34"/>
      <c r="R102" s="34"/>
      <c r="S102" s="34"/>
      <c r="T102" s="34"/>
      <c r="U102" s="34"/>
      <c r="V102" s="34"/>
      <c r="W102" s="38"/>
      <c r="X102" s="38"/>
      <c r="Y102" s="34"/>
      <c r="AB102">
        <f t="shared" si="1"/>
        <v>1</v>
      </c>
    </row>
    <row r="103" spans="4:28" x14ac:dyDescent="0.45">
      <c r="D103" s="5">
        <v>12</v>
      </c>
      <c r="E103" s="5" t="s">
        <v>1444</v>
      </c>
      <c r="F103" s="6" t="s">
        <v>80</v>
      </c>
      <c r="G103" s="5">
        <v>3</v>
      </c>
      <c r="H103" s="5" t="s">
        <v>912</v>
      </c>
      <c r="I103" s="8" t="s">
        <v>1450</v>
      </c>
      <c r="J103" s="9"/>
      <c r="K103" s="9" t="s">
        <v>46</v>
      </c>
      <c r="L103" s="8" t="s">
        <v>1009</v>
      </c>
      <c r="M103" s="8" t="s">
        <v>72</v>
      </c>
      <c r="N103" s="13">
        <v>3</v>
      </c>
      <c r="O103" s="13">
        <v>1</v>
      </c>
      <c r="P103" s="14"/>
      <c r="Q103" s="34"/>
      <c r="R103" s="34"/>
      <c r="S103" s="34"/>
      <c r="T103" s="34"/>
      <c r="U103" s="34"/>
      <c r="V103" s="34"/>
      <c r="W103" s="38"/>
      <c r="X103" s="38"/>
      <c r="Y103" s="34"/>
      <c r="AB103">
        <f t="shared" si="1"/>
        <v>1</v>
      </c>
    </row>
    <row r="104" spans="4:28" x14ac:dyDescent="0.45">
      <c r="D104" s="5">
        <v>12</v>
      </c>
      <c r="E104" s="5" t="s">
        <v>1444</v>
      </c>
      <c r="F104" s="6" t="s">
        <v>80</v>
      </c>
      <c r="G104" s="5">
        <v>3</v>
      </c>
      <c r="H104" s="5" t="s">
        <v>912</v>
      </c>
      <c r="I104" s="8" t="s">
        <v>1451</v>
      </c>
      <c r="J104" s="9"/>
      <c r="K104" s="9" t="s">
        <v>46</v>
      </c>
      <c r="L104" s="8" t="s">
        <v>1009</v>
      </c>
      <c r="M104" s="8" t="s">
        <v>72</v>
      </c>
      <c r="N104" s="13">
        <v>3</v>
      </c>
      <c r="O104" s="13">
        <v>1</v>
      </c>
      <c r="P104" s="14"/>
      <c r="Q104" s="34"/>
      <c r="R104" s="34"/>
      <c r="S104" s="34"/>
      <c r="T104" s="34"/>
      <c r="U104" s="34"/>
      <c r="V104" s="34"/>
      <c r="W104" s="38"/>
      <c r="X104" s="38"/>
      <c r="Y104" s="34"/>
      <c r="AB104">
        <f t="shared" si="1"/>
        <v>1</v>
      </c>
    </row>
    <row r="105" spans="4:28" x14ac:dyDescent="0.45">
      <c r="D105" s="5">
        <v>12</v>
      </c>
      <c r="E105" s="5" t="s">
        <v>1444</v>
      </c>
      <c r="F105" s="6" t="s">
        <v>80</v>
      </c>
      <c r="G105" s="5">
        <v>3</v>
      </c>
      <c r="H105" s="5" t="s">
        <v>912</v>
      </c>
      <c r="I105" s="8" t="s">
        <v>119</v>
      </c>
      <c r="J105" s="9"/>
      <c r="K105" s="9" t="s">
        <v>46</v>
      </c>
      <c r="L105" s="8" t="s">
        <v>1009</v>
      </c>
      <c r="M105" s="8" t="s">
        <v>72</v>
      </c>
      <c r="N105" s="13">
        <v>2</v>
      </c>
      <c r="O105" s="13">
        <v>1</v>
      </c>
      <c r="P105" s="14"/>
      <c r="Q105" s="34"/>
      <c r="R105" s="34"/>
      <c r="S105" s="34"/>
      <c r="T105" s="34"/>
      <c r="U105" s="34"/>
      <c r="V105" s="34"/>
      <c r="W105" s="38"/>
      <c r="X105" s="38"/>
      <c r="Y105" s="34"/>
      <c r="AB105">
        <f t="shared" si="1"/>
        <v>1</v>
      </c>
    </row>
    <row r="106" spans="4:28" x14ac:dyDescent="0.45">
      <c r="D106" s="5">
        <v>12</v>
      </c>
      <c r="E106" s="5" t="s">
        <v>1444</v>
      </c>
      <c r="F106" s="6" t="s">
        <v>80</v>
      </c>
      <c r="G106" s="5">
        <v>3</v>
      </c>
      <c r="H106" s="5" t="s">
        <v>912</v>
      </c>
      <c r="I106" s="8" t="s">
        <v>798</v>
      </c>
      <c r="J106" s="9"/>
      <c r="K106" s="9" t="s">
        <v>1456</v>
      </c>
      <c r="L106" s="8" t="s">
        <v>1106</v>
      </c>
      <c r="M106" s="8" t="s">
        <v>72</v>
      </c>
      <c r="N106" s="13">
        <v>3</v>
      </c>
      <c r="O106" s="13">
        <v>2</v>
      </c>
      <c r="P106" s="14"/>
      <c r="Q106" s="34"/>
      <c r="R106" s="34"/>
      <c r="S106" s="34"/>
      <c r="T106" s="34"/>
      <c r="U106" s="34"/>
      <c r="V106" s="34"/>
      <c r="W106" s="38"/>
      <c r="X106" s="38"/>
      <c r="Y106" s="34"/>
      <c r="AB106">
        <f t="shared" si="1"/>
        <v>1</v>
      </c>
    </row>
    <row r="107" spans="4:28" x14ac:dyDescent="0.45">
      <c r="D107" s="5">
        <v>12</v>
      </c>
      <c r="E107" s="5" t="s">
        <v>1444</v>
      </c>
      <c r="F107" s="6" t="s">
        <v>1445</v>
      </c>
      <c r="G107" s="5">
        <v>3</v>
      </c>
      <c r="H107" s="5" t="s">
        <v>1189</v>
      </c>
      <c r="I107" s="8" t="s">
        <v>277</v>
      </c>
      <c r="J107" s="9"/>
      <c r="K107" s="9"/>
      <c r="L107" s="8" t="s">
        <v>1342</v>
      </c>
      <c r="M107" s="8" t="s">
        <v>7</v>
      </c>
      <c r="N107" s="13">
        <v>5</v>
      </c>
      <c r="O107" s="13">
        <v>1</v>
      </c>
      <c r="P107" s="14"/>
      <c r="Q107" s="34"/>
      <c r="R107" s="34"/>
      <c r="S107" s="34"/>
      <c r="T107" s="34"/>
      <c r="U107" s="34"/>
      <c r="V107" s="34"/>
      <c r="W107" s="38"/>
      <c r="X107" s="38"/>
      <c r="Y107" s="34"/>
      <c r="AB107">
        <f t="shared" si="1"/>
        <v>1</v>
      </c>
    </row>
    <row r="108" spans="4:28" x14ac:dyDescent="0.45">
      <c r="D108" s="5">
        <v>12</v>
      </c>
      <c r="E108" s="5" t="s">
        <v>1444</v>
      </c>
      <c r="F108" s="6" t="s">
        <v>583</v>
      </c>
      <c r="G108" s="5" t="s">
        <v>1167</v>
      </c>
      <c r="H108" s="5" t="s">
        <v>992</v>
      </c>
      <c r="I108" s="8" t="s">
        <v>119</v>
      </c>
      <c r="J108" s="9"/>
      <c r="K108" s="9" t="s">
        <v>604</v>
      </c>
      <c r="L108" s="8" t="s">
        <v>1469</v>
      </c>
      <c r="M108" s="8" t="s">
        <v>72</v>
      </c>
      <c r="N108" s="13">
        <v>2</v>
      </c>
      <c r="O108" s="13">
        <v>1</v>
      </c>
      <c r="P108" s="14"/>
      <c r="Q108" s="34"/>
      <c r="R108" s="34"/>
      <c r="S108" s="34"/>
      <c r="T108" s="34"/>
      <c r="U108" s="34"/>
      <c r="V108" s="34"/>
      <c r="W108" s="38"/>
      <c r="X108" s="38"/>
      <c r="Y108" s="34"/>
      <c r="AB108">
        <f t="shared" si="1"/>
        <v>1</v>
      </c>
    </row>
  </sheetData>
  <autoFilter ref="D10:AB108" xr:uid="{00000000-0009-0000-0000-00000F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D1:AB170"/>
  <sheetViews>
    <sheetView view="pageBreakPreview" zoomScale="60" zoomScaleNormal="50" workbookViewId="0">
      <pane xSplit="16" ySplit="10" topLeftCell="W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  <col min="26" max="28" width="8.796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1483</v>
      </c>
      <c r="K2" s="10"/>
      <c r="X2" s="21"/>
      <c r="Y2" s="10"/>
      <c r="Z2" s="10"/>
      <c r="AA2" s="10"/>
      <c r="AB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Z4"/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SUM(N11:N146)</f>
        <v>553</v>
      </c>
      <c r="O5" s="1">
        <f>SUM(O11:O146)</f>
        <v>155</v>
      </c>
      <c r="P5" s="1"/>
      <c r="Q5" s="1">
        <f>SUM(Q11:Q146)</f>
        <v>0</v>
      </c>
      <c r="R5" s="1">
        <f>SUM(R11:R146)</f>
        <v>0</v>
      </c>
      <c r="S5" s="1">
        <f>SUM(S11:S146)</f>
        <v>0</v>
      </c>
      <c r="V5" s="1">
        <f>SUM(V11:V146)</f>
        <v>0</v>
      </c>
      <c r="W5" s="1">
        <f>SUM(W11:W146)</f>
        <v>0</v>
      </c>
      <c r="X5" s="1">
        <f>SUM(X11:X146)</f>
        <v>0</v>
      </c>
      <c r="Z5"/>
      <c r="AA5"/>
      <c r="AB5"/>
    </row>
    <row r="6" spans="4:28" s="4" customFormat="1" ht="18" customHeight="1" x14ac:dyDescent="0.45">
      <c r="K6" s="10"/>
      <c r="S6" s="21"/>
      <c r="X6" s="21"/>
      <c r="Y6" s="10"/>
      <c r="Z6" s="10"/>
      <c r="AA6" s="10"/>
      <c r="AB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13</v>
      </c>
      <c r="E11" s="5" t="s">
        <v>1483</v>
      </c>
      <c r="F11" s="6" t="s">
        <v>569</v>
      </c>
      <c r="G11" s="5">
        <v>1</v>
      </c>
      <c r="H11" s="5" t="s">
        <v>1485</v>
      </c>
      <c r="I11" s="8" t="s">
        <v>842</v>
      </c>
      <c r="J11" s="9"/>
      <c r="K11" s="9" t="s">
        <v>790</v>
      </c>
      <c r="L11" s="8" t="s">
        <v>110</v>
      </c>
      <c r="M11" s="8" t="s">
        <v>72</v>
      </c>
      <c r="N11" s="13">
        <v>3</v>
      </c>
      <c r="O11" s="13">
        <v>2</v>
      </c>
      <c r="P11" s="14"/>
      <c r="Q11" s="16"/>
      <c r="R11" s="16"/>
      <c r="S11" s="16"/>
      <c r="T11" s="16"/>
      <c r="U11" s="16"/>
      <c r="V11" s="16"/>
      <c r="W11" s="20"/>
      <c r="X11" s="20"/>
      <c r="Y11" s="16"/>
      <c r="AB11" s="2">
        <f t="shared" ref="AB11:AB74" si="0">IF(AA11="外",0,1)</f>
        <v>1</v>
      </c>
    </row>
    <row r="12" spans="4:28" x14ac:dyDescent="0.45">
      <c r="D12" s="5">
        <v>13</v>
      </c>
      <c r="E12" s="5" t="s">
        <v>1483</v>
      </c>
      <c r="F12" s="6" t="s">
        <v>569</v>
      </c>
      <c r="G12" s="5">
        <v>1</v>
      </c>
      <c r="H12" s="5" t="s">
        <v>1485</v>
      </c>
      <c r="I12" s="8" t="s">
        <v>842</v>
      </c>
      <c r="J12" s="9"/>
      <c r="K12" s="9" t="s">
        <v>109</v>
      </c>
      <c r="L12" s="8" t="s">
        <v>271</v>
      </c>
      <c r="M12" s="8" t="s">
        <v>326</v>
      </c>
      <c r="N12" s="13">
        <v>1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 s="2">
        <f t="shared" si="0"/>
        <v>1</v>
      </c>
    </row>
    <row r="13" spans="4:28" x14ac:dyDescent="0.45">
      <c r="D13" s="5">
        <v>13</v>
      </c>
      <c r="E13" s="5" t="s">
        <v>1483</v>
      </c>
      <c r="F13" s="6" t="s">
        <v>569</v>
      </c>
      <c r="G13" s="5">
        <v>1</v>
      </c>
      <c r="H13" s="5" t="s">
        <v>1485</v>
      </c>
      <c r="I13" s="8" t="s">
        <v>463</v>
      </c>
      <c r="J13" s="9"/>
      <c r="K13" s="9" t="s">
        <v>124</v>
      </c>
      <c r="L13" s="8" t="s">
        <v>110</v>
      </c>
      <c r="M13" s="8" t="s">
        <v>72</v>
      </c>
      <c r="N13" s="13">
        <v>1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 s="2">
        <f t="shared" si="0"/>
        <v>1</v>
      </c>
    </row>
    <row r="14" spans="4:28" x14ac:dyDescent="0.45">
      <c r="D14" s="5">
        <v>13</v>
      </c>
      <c r="E14" s="5" t="s">
        <v>1483</v>
      </c>
      <c r="F14" s="6" t="s">
        <v>569</v>
      </c>
      <c r="G14" s="5">
        <v>1</v>
      </c>
      <c r="H14" s="5" t="s">
        <v>1485</v>
      </c>
      <c r="I14" s="8" t="s">
        <v>463</v>
      </c>
      <c r="J14" s="9"/>
      <c r="K14" s="9" t="s">
        <v>715</v>
      </c>
      <c r="L14" s="8" t="s">
        <v>1181</v>
      </c>
      <c r="M14" s="8" t="s">
        <v>699</v>
      </c>
      <c r="N14" s="13">
        <v>1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 s="2">
        <f t="shared" si="0"/>
        <v>1</v>
      </c>
    </row>
    <row r="15" spans="4:28" x14ac:dyDescent="0.45">
      <c r="D15" s="5">
        <v>13</v>
      </c>
      <c r="E15" s="5" t="s">
        <v>1483</v>
      </c>
      <c r="F15" s="6" t="s">
        <v>569</v>
      </c>
      <c r="G15" s="5">
        <v>1</v>
      </c>
      <c r="H15" s="5" t="s">
        <v>1485</v>
      </c>
      <c r="I15" s="8" t="s">
        <v>375</v>
      </c>
      <c r="J15" s="9"/>
      <c r="K15" s="9" t="s">
        <v>124</v>
      </c>
      <c r="L15" s="8" t="s">
        <v>110</v>
      </c>
      <c r="M15" s="8" t="s">
        <v>72</v>
      </c>
      <c r="N15" s="13">
        <v>2</v>
      </c>
      <c r="O15" s="13">
        <v>1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 s="2">
        <f t="shared" si="0"/>
        <v>1</v>
      </c>
    </row>
    <row r="16" spans="4:28" x14ac:dyDescent="0.45">
      <c r="D16" s="5">
        <v>13</v>
      </c>
      <c r="E16" s="5" t="s">
        <v>1483</v>
      </c>
      <c r="F16" s="6" t="s">
        <v>569</v>
      </c>
      <c r="G16" s="5">
        <v>1</v>
      </c>
      <c r="H16" s="5" t="s">
        <v>1485</v>
      </c>
      <c r="I16" s="8" t="s">
        <v>1000</v>
      </c>
      <c r="J16" s="9"/>
      <c r="K16" s="9" t="s">
        <v>124</v>
      </c>
      <c r="L16" s="8" t="s">
        <v>110</v>
      </c>
      <c r="M16" s="8" t="s">
        <v>72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 s="2">
        <f t="shared" si="0"/>
        <v>1</v>
      </c>
    </row>
    <row r="17" spans="4:28" x14ac:dyDescent="0.45">
      <c r="D17" s="5">
        <v>13</v>
      </c>
      <c r="E17" s="5" t="s">
        <v>1483</v>
      </c>
      <c r="F17" s="6" t="s">
        <v>569</v>
      </c>
      <c r="G17" s="5">
        <v>1</v>
      </c>
      <c r="H17" s="5" t="s">
        <v>1485</v>
      </c>
      <c r="I17" s="8" t="s">
        <v>268</v>
      </c>
      <c r="J17" s="9"/>
      <c r="K17" s="9" t="s">
        <v>124</v>
      </c>
      <c r="L17" s="8" t="s">
        <v>110</v>
      </c>
      <c r="M17" s="8" t="s">
        <v>72</v>
      </c>
      <c r="N17" s="13">
        <v>6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 s="2">
        <f t="shared" si="0"/>
        <v>1</v>
      </c>
    </row>
    <row r="18" spans="4:28" x14ac:dyDescent="0.45">
      <c r="D18" s="5">
        <v>13</v>
      </c>
      <c r="E18" s="5" t="s">
        <v>1483</v>
      </c>
      <c r="F18" s="6" t="s">
        <v>569</v>
      </c>
      <c r="G18" s="5">
        <v>1</v>
      </c>
      <c r="H18" s="5" t="s">
        <v>1485</v>
      </c>
      <c r="I18" s="8" t="s">
        <v>268</v>
      </c>
      <c r="J18" s="9"/>
      <c r="K18" s="9" t="s">
        <v>706</v>
      </c>
      <c r="L18" s="8" t="s">
        <v>877</v>
      </c>
      <c r="M18" s="8" t="s">
        <v>7</v>
      </c>
      <c r="N18" s="13">
        <v>1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 s="2">
        <f t="shared" si="0"/>
        <v>1</v>
      </c>
    </row>
    <row r="19" spans="4:28" x14ac:dyDescent="0.45">
      <c r="D19" s="5">
        <v>13</v>
      </c>
      <c r="E19" s="5" t="s">
        <v>1483</v>
      </c>
      <c r="F19" s="6" t="s">
        <v>569</v>
      </c>
      <c r="G19" s="5">
        <v>1</v>
      </c>
      <c r="H19" s="5" t="s">
        <v>1485</v>
      </c>
      <c r="I19" s="8" t="s">
        <v>268</v>
      </c>
      <c r="J19" s="9"/>
      <c r="K19" s="9" t="s">
        <v>141</v>
      </c>
      <c r="L19" s="8" t="s">
        <v>271</v>
      </c>
      <c r="M19" s="8" t="s">
        <v>326</v>
      </c>
      <c r="N19" s="13">
        <v>1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 s="2">
        <f t="shared" si="0"/>
        <v>1</v>
      </c>
    </row>
    <row r="20" spans="4:28" x14ac:dyDescent="0.45">
      <c r="D20" s="5">
        <v>13</v>
      </c>
      <c r="E20" s="5" t="s">
        <v>1483</v>
      </c>
      <c r="F20" s="6" t="s">
        <v>569</v>
      </c>
      <c r="G20" s="5">
        <v>1</v>
      </c>
      <c r="H20" s="5" t="s">
        <v>1485</v>
      </c>
      <c r="I20" s="8" t="s">
        <v>1489</v>
      </c>
      <c r="J20" s="9"/>
      <c r="K20" s="9" t="s">
        <v>124</v>
      </c>
      <c r="L20" s="8" t="s">
        <v>110</v>
      </c>
      <c r="M20" s="8" t="s">
        <v>72</v>
      </c>
      <c r="N20" s="13">
        <v>12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 s="2">
        <f t="shared" si="0"/>
        <v>1</v>
      </c>
    </row>
    <row r="21" spans="4:28" x14ac:dyDescent="0.45">
      <c r="D21" s="5">
        <v>13</v>
      </c>
      <c r="E21" s="5" t="s">
        <v>1483</v>
      </c>
      <c r="F21" s="6" t="s">
        <v>569</v>
      </c>
      <c r="G21" s="5">
        <v>1</v>
      </c>
      <c r="H21" s="5" t="s">
        <v>1485</v>
      </c>
      <c r="I21" s="8" t="s">
        <v>1489</v>
      </c>
      <c r="J21" s="9"/>
      <c r="K21" s="9" t="s">
        <v>604</v>
      </c>
      <c r="L21" s="8" t="s">
        <v>1014</v>
      </c>
      <c r="M21" s="8" t="s">
        <v>72</v>
      </c>
      <c r="N21" s="13">
        <v>2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 s="2">
        <f t="shared" si="0"/>
        <v>1</v>
      </c>
    </row>
    <row r="22" spans="4:28" x14ac:dyDescent="0.45">
      <c r="D22" s="5">
        <v>13</v>
      </c>
      <c r="E22" s="5" t="s">
        <v>1483</v>
      </c>
      <c r="F22" s="6" t="s">
        <v>569</v>
      </c>
      <c r="G22" s="5">
        <v>1</v>
      </c>
      <c r="H22" s="5" t="s">
        <v>1485</v>
      </c>
      <c r="I22" s="8" t="s">
        <v>1490</v>
      </c>
      <c r="J22" s="9"/>
      <c r="K22" s="9" t="s">
        <v>124</v>
      </c>
      <c r="L22" s="8" t="s">
        <v>110</v>
      </c>
      <c r="M22" s="8" t="s">
        <v>72</v>
      </c>
      <c r="N22" s="13">
        <v>12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 s="2">
        <f t="shared" si="0"/>
        <v>1</v>
      </c>
    </row>
    <row r="23" spans="4:28" x14ac:dyDescent="0.45">
      <c r="D23" s="5">
        <v>13</v>
      </c>
      <c r="E23" s="5" t="s">
        <v>1483</v>
      </c>
      <c r="F23" s="6" t="s">
        <v>569</v>
      </c>
      <c r="G23" s="5">
        <v>1</v>
      </c>
      <c r="H23" s="5" t="s">
        <v>1485</v>
      </c>
      <c r="I23" s="8" t="s">
        <v>1490</v>
      </c>
      <c r="J23" s="9"/>
      <c r="K23" s="9" t="s">
        <v>604</v>
      </c>
      <c r="L23" s="8" t="s">
        <v>1014</v>
      </c>
      <c r="M23" s="8" t="s">
        <v>72</v>
      </c>
      <c r="N23" s="13">
        <v>2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 s="2">
        <f t="shared" si="0"/>
        <v>1</v>
      </c>
    </row>
    <row r="24" spans="4:28" x14ac:dyDescent="0.45">
      <c r="D24" s="5">
        <v>13</v>
      </c>
      <c r="E24" s="5" t="s">
        <v>1483</v>
      </c>
      <c r="F24" s="6" t="s">
        <v>569</v>
      </c>
      <c r="G24" s="5">
        <v>1</v>
      </c>
      <c r="H24" s="5" t="s">
        <v>1485</v>
      </c>
      <c r="I24" s="8" t="s">
        <v>268</v>
      </c>
      <c r="J24" s="9"/>
      <c r="K24" s="9" t="s">
        <v>124</v>
      </c>
      <c r="L24" s="8" t="s">
        <v>110</v>
      </c>
      <c r="M24" s="8" t="s">
        <v>72</v>
      </c>
      <c r="N24" s="13">
        <v>6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 s="2">
        <f t="shared" si="0"/>
        <v>1</v>
      </c>
    </row>
    <row r="25" spans="4:28" x14ac:dyDescent="0.45">
      <c r="D25" s="5">
        <v>13</v>
      </c>
      <c r="E25" s="5" t="s">
        <v>1483</v>
      </c>
      <c r="F25" s="6" t="s">
        <v>569</v>
      </c>
      <c r="G25" s="5">
        <v>1</v>
      </c>
      <c r="H25" s="5" t="s">
        <v>1485</v>
      </c>
      <c r="I25" s="8" t="s">
        <v>268</v>
      </c>
      <c r="J25" s="9"/>
      <c r="K25" s="9" t="s">
        <v>706</v>
      </c>
      <c r="L25" s="8" t="s">
        <v>877</v>
      </c>
      <c r="M25" s="8" t="s">
        <v>7</v>
      </c>
      <c r="N25" s="13">
        <v>1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 s="2">
        <f t="shared" si="0"/>
        <v>1</v>
      </c>
    </row>
    <row r="26" spans="4:28" x14ac:dyDescent="0.45">
      <c r="D26" s="5">
        <v>13</v>
      </c>
      <c r="E26" s="5" t="s">
        <v>1483</v>
      </c>
      <c r="F26" s="6" t="s">
        <v>569</v>
      </c>
      <c r="G26" s="5">
        <v>1</v>
      </c>
      <c r="H26" s="5" t="s">
        <v>1485</v>
      </c>
      <c r="I26" s="8" t="s">
        <v>268</v>
      </c>
      <c r="J26" s="9"/>
      <c r="K26" s="9" t="s">
        <v>141</v>
      </c>
      <c r="L26" s="8" t="s">
        <v>271</v>
      </c>
      <c r="M26" s="8" t="s">
        <v>326</v>
      </c>
      <c r="N26" s="13">
        <v>1</v>
      </c>
      <c r="O26" s="13">
        <v>2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 s="2">
        <f t="shared" si="0"/>
        <v>1</v>
      </c>
    </row>
    <row r="27" spans="4:28" x14ac:dyDescent="0.45">
      <c r="D27" s="5">
        <v>13</v>
      </c>
      <c r="E27" s="5" t="s">
        <v>1483</v>
      </c>
      <c r="F27" s="6" t="s">
        <v>569</v>
      </c>
      <c r="G27" s="5">
        <v>1</v>
      </c>
      <c r="H27" s="5" t="s">
        <v>1485</v>
      </c>
      <c r="I27" s="8" t="s">
        <v>203</v>
      </c>
      <c r="J27" s="9"/>
      <c r="K27" s="9" t="s">
        <v>530</v>
      </c>
      <c r="L27" s="8" t="s">
        <v>1470</v>
      </c>
      <c r="M27" s="8" t="s">
        <v>72</v>
      </c>
      <c r="N27" s="13">
        <v>4</v>
      </c>
      <c r="O27" s="13">
        <v>6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 s="2">
        <f t="shared" si="0"/>
        <v>1</v>
      </c>
    </row>
    <row r="28" spans="4:28" x14ac:dyDescent="0.45">
      <c r="D28" s="5">
        <v>13</v>
      </c>
      <c r="E28" s="5" t="s">
        <v>1483</v>
      </c>
      <c r="F28" s="6" t="s">
        <v>569</v>
      </c>
      <c r="G28" s="5">
        <v>1</v>
      </c>
      <c r="H28" s="5" t="s">
        <v>1485</v>
      </c>
      <c r="I28" s="8" t="s">
        <v>1199</v>
      </c>
      <c r="J28" s="9"/>
      <c r="K28" s="9" t="s">
        <v>124</v>
      </c>
      <c r="L28" s="8" t="s">
        <v>110</v>
      </c>
      <c r="M28" s="8" t="s">
        <v>72</v>
      </c>
      <c r="N28" s="13">
        <v>2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 s="2">
        <f t="shared" si="0"/>
        <v>1</v>
      </c>
    </row>
    <row r="29" spans="4:28" x14ac:dyDescent="0.45">
      <c r="D29" s="5">
        <v>13</v>
      </c>
      <c r="E29" s="5" t="s">
        <v>1483</v>
      </c>
      <c r="F29" s="6" t="s">
        <v>569</v>
      </c>
      <c r="G29" s="5">
        <v>1</v>
      </c>
      <c r="H29" s="5" t="s">
        <v>1485</v>
      </c>
      <c r="I29" s="8" t="s">
        <v>686</v>
      </c>
      <c r="J29" s="9"/>
      <c r="K29" s="9" t="s">
        <v>124</v>
      </c>
      <c r="L29" s="8" t="s">
        <v>110</v>
      </c>
      <c r="M29" s="8" t="s">
        <v>72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 s="2">
        <f t="shared" si="0"/>
        <v>1</v>
      </c>
    </row>
    <row r="30" spans="4:28" x14ac:dyDescent="0.45">
      <c r="D30" s="5">
        <v>13</v>
      </c>
      <c r="E30" s="5" t="s">
        <v>1483</v>
      </c>
      <c r="F30" s="6" t="s">
        <v>569</v>
      </c>
      <c r="G30" s="5">
        <v>1</v>
      </c>
      <c r="H30" s="5" t="s">
        <v>1485</v>
      </c>
      <c r="I30" s="8" t="s">
        <v>54</v>
      </c>
      <c r="J30" s="9"/>
      <c r="K30" s="9" t="s">
        <v>124</v>
      </c>
      <c r="L30" s="8" t="s">
        <v>110</v>
      </c>
      <c r="M30" s="8" t="s">
        <v>72</v>
      </c>
      <c r="N30" s="13">
        <v>1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 s="2">
        <f t="shared" si="0"/>
        <v>1</v>
      </c>
    </row>
    <row r="31" spans="4:28" x14ac:dyDescent="0.45">
      <c r="D31" s="5">
        <v>13</v>
      </c>
      <c r="E31" s="5" t="s">
        <v>1483</v>
      </c>
      <c r="F31" s="6" t="s">
        <v>569</v>
      </c>
      <c r="G31" s="5">
        <v>1</v>
      </c>
      <c r="H31" s="5" t="s">
        <v>1485</v>
      </c>
      <c r="I31" s="8" t="s">
        <v>54</v>
      </c>
      <c r="J31" s="9"/>
      <c r="K31" s="9" t="s">
        <v>715</v>
      </c>
      <c r="L31" s="8" t="s">
        <v>1181</v>
      </c>
      <c r="M31" s="8" t="s">
        <v>699</v>
      </c>
      <c r="N31" s="13">
        <v>1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 s="2">
        <f t="shared" si="0"/>
        <v>1</v>
      </c>
    </row>
    <row r="32" spans="4:28" x14ac:dyDescent="0.45">
      <c r="D32" s="5">
        <v>13</v>
      </c>
      <c r="E32" s="5" t="s">
        <v>1483</v>
      </c>
      <c r="F32" s="6" t="s">
        <v>569</v>
      </c>
      <c r="G32" s="5">
        <v>1</v>
      </c>
      <c r="H32" s="5" t="s">
        <v>1485</v>
      </c>
      <c r="I32" s="8" t="s">
        <v>1491</v>
      </c>
      <c r="J32" s="9"/>
      <c r="K32" s="9" t="s">
        <v>124</v>
      </c>
      <c r="L32" s="8" t="s">
        <v>110</v>
      </c>
      <c r="M32" s="8" t="s">
        <v>72</v>
      </c>
      <c r="N32" s="13">
        <v>12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 s="2">
        <f t="shared" si="0"/>
        <v>1</v>
      </c>
    </row>
    <row r="33" spans="4:28" x14ac:dyDescent="0.45">
      <c r="D33" s="5">
        <v>13</v>
      </c>
      <c r="E33" s="5" t="s">
        <v>1483</v>
      </c>
      <c r="F33" s="6" t="s">
        <v>569</v>
      </c>
      <c r="G33" s="5">
        <v>1</v>
      </c>
      <c r="H33" s="5" t="s">
        <v>1485</v>
      </c>
      <c r="I33" s="8" t="s">
        <v>1491</v>
      </c>
      <c r="J33" s="9"/>
      <c r="K33" s="9" t="s">
        <v>604</v>
      </c>
      <c r="L33" s="8" t="s">
        <v>1014</v>
      </c>
      <c r="M33" s="8" t="s">
        <v>72</v>
      </c>
      <c r="N33" s="13">
        <v>2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 s="2">
        <f t="shared" si="0"/>
        <v>1</v>
      </c>
    </row>
    <row r="34" spans="4:28" x14ac:dyDescent="0.45">
      <c r="D34" s="5">
        <v>13</v>
      </c>
      <c r="E34" s="5" t="s">
        <v>1483</v>
      </c>
      <c r="F34" s="6" t="s">
        <v>569</v>
      </c>
      <c r="G34" s="5">
        <v>1</v>
      </c>
      <c r="H34" s="5" t="s">
        <v>1485</v>
      </c>
      <c r="I34" s="8" t="s">
        <v>1492</v>
      </c>
      <c r="J34" s="9"/>
      <c r="K34" s="9" t="s">
        <v>124</v>
      </c>
      <c r="L34" s="8" t="s">
        <v>110</v>
      </c>
      <c r="M34" s="8" t="s">
        <v>72</v>
      </c>
      <c r="N34" s="13">
        <v>12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 s="2">
        <f t="shared" si="0"/>
        <v>1</v>
      </c>
    </row>
    <row r="35" spans="4:28" x14ac:dyDescent="0.45">
      <c r="D35" s="5">
        <v>13</v>
      </c>
      <c r="E35" s="5" t="s">
        <v>1483</v>
      </c>
      <c r="F35" s="6" t="s">
        <v>569</v>
      </c>
      <c r="G35" s="5">
        <v>1</v>
      </c>
      <c r="H35" s="5" t="s">
        <v>1485</v>
      </c>
      <c r="I35" s="8" t="s">
        <v>1492</v>
      </c>
      <c r="J35" s="9"/>
      <c r="K35" s="9" t="s">
        <v>604</v>
      </c>
      <c r="L35" s="8" t="s">
        <v>1014</v>
      </c>
      <c r="M35" s="8" t="s">
        <v>72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 s="2">
        <f t="shared" si="0"/>
        <v>1</v>
      </c>
    </row>
    <row r="36" spans="4:28" x14ac:dyDescent="0.45">
      <c r="D36" s="5">
        <v>13</v>
      </c>
      <c r="E36" s="5" t="s">
        <v>1483</v>
      </c>
      <c r="F36" s="6" t="s">
        <v>569</v>
      </c>
      <c r="G36" s="5">
        <v>1</v>
      </c>
      <c r="H36" s="5" t="s">
        <v>1485</v>
      </c>
      <c r="I36" s="8" t="s">
        <v>1493</v>
      </c>
      <c r="J36" s="9"/>
      <c r="K36" s="9" t="s">
        <v>124</v>
      </c>
      <c r="L36" s="8" t="s">
        <v>110</v>
      </c>
      <c r="M36" s="8" t="s">
        <v>72</v>
      </c>
      <c r="N36" s="13">
        <v>12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 s="2">
        <f t="shared" si="0"/>
        <v>1</v>
      </c>
    </row>
    <row r="37" spans="4:28" x14ac:dyDescent="0.45">
      <c r="D37" s="5">
        <v>13</v>
      </c>
      <c r="E37" s="5" t="s">
        <v>1483</v>
      </c>
      <c r="F37" s="6" t="s">
        <v>569</v>
      </c>
      <c r="G37" s="5">
        <v>1</v>
      </c>
      <c r="H37" s="5" t="s">
        <v>1485</v>
      </c>
      <c r="I37" s="8" t="s">
        <v>1493</v>
      </c>
      <c r="J37" s="9"/>
      <c r="K37" s="9" t="s">
        <v>604</v>
      </c>
      <c r="L37" s="8" t="s">
        <v>1014</v>
      </c>
      <c r="M37" s="8" t="s">
        <v>72</v>
      </c>
      <c r="N37" s="13">
        <v>2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 s="2">
        <f t="shared" si="0"/>
        <v>1</v>
      </c>
    </row>
    <row r="38" spans="4:28" x14ac:dyDescent="0.45">
      <c r="D38" s="5">
        <v>13</v>
      </c>
      <c r="E38" s="5" t="s">
        <v>1483</v>
      </c>
      <c r="F38" s="6" t="s">
        <v>569</v>
      </c>
      <c r="G38" s="5">
        <v>1</v>
      </c>
      <c r="H38" s="5" t="s">
        <v>1485</v>
      </c>
      <c r="I38" s="8" t="s">
        <v>277</v>
      </c>
      <c r="J38" s="9"/>
      <c r="K38" s="9" t="s">
        <v>124</v>
      </c>
      <c r="L38" s="8" t="s">
        <v>110</v>
      </c>
      <c r="M38" s="8" t="s">
        <v>72</v>
      </c>
      <c r="N38" s="13">
        <v>11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 s="2">
        <f t="shared" si="0"/>
        <v>1</v>
      </c>
    </row>
    <row r="39" spans="4:28" x14ac:dyDescent="0.45">
      <c r="D39" s="5">
        <v>13</v>
      </c>
      <c r="E39" s="5" t="s">
        <v>1483</v>
      </c>
      <c r="F39" s="6" t="s">
        <v>569</v>
      </c>
      <c r="G39" s="5">
        <v>1</v>
      </c>
      <c r="H39" s="5" t="s">
        <v>1485</v>
      </c>
      <c r="I39" s="8" t="s">
        <v>277</v>
      </c>
      <c r="J39" s="9"/>
      <c r="K39" s="9" t="s">
        <v>706</v>
      </c>
      <c r="L39" s="8" t="s">
        <v>877</v>
      </c>
      <c r="M39" s="8" t="s">
        <v>7</v>
      </c>
      <c r="N39" s="13">
        <v>2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 s="2">
        <f t="shared" si="0"/>
        <v>1</v>
      </c>
    </row>
    <row r="40" spans="4:28" x14ac:dyDescent="0.45">
      <c r="D40" s="5">
        <v>13</v>
      </c>
      <c r="E40" s="5" t="s">
        <v>1483</v>
      </c>
      <c r="F40" s="6" t="s">
        <v>569</v>
      </c>
      <c r="G40" s="5">
        <v>1</v>
      </c>
      <c r="H40" s="5" t="s">
        <v>1485</v>
      </c>
      <c r="I40" s="8" t="s">
        <v>277</v>
      </c>
      <c r="J40" s="9"/>
      <c r="K40" s="9" t="s">
        <v>660</v>
      </c>
      <c r="L40" s="8" t="s">
        <v>150</v>
      </c>
      <c r="M40" s="8" t="s">
        <v>7</v>
      </c>
      <c r="N40" s="13">
        <v>3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 s="2">
        <f t="shared" si="0"/>
        <v>1</v>
      </c>
    </row>
    <row r="41" spans="4:28" x14ac:dyDescent="0.45">
      <c r="D41" s="5">
        <v>13</v>
      </c>
      <c r="E41" s="5" t="s">
        <v>1483</v>
      </c>
      <c r="F41" s="6" t="s">
        <v>569</v>
      </c>
      <c r="G41" s="5">
        <v>2</v>
      </c>
      <c r="H41" s="5" t="s">
        <v>1485</v>
      </c>
      <c r="I41" s="8" t="s">
        <v>1494</v>
      </c>
      <c r="J41" s="9"/>
      <c r="K41" s="9" t="s">
        <v>124</v>
      </c>
      <c r="L41" s="8" t="s">
        <v>110</v>
      </c>
      <c r="M41" s="8" t="s">
        <v>72</v>
      </c>
      <c r="N41" s="13">
        <v>12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 s="2">
        <f t="shared" si="0"/>
        <v>1</v>
      </c>
    </row>
    <row r="42" spans="4:28" x14ac:dyDescent="0.45">
      <c r="D42" s="5">
        <v>13</v>
      </c>
      <c r="E42" s="5" t="s">
        <v>1483</v>
      </c>
      <c r="F42" s="6" t="s">
        <v>569</v>
      </c>
      <c r="G42" s="5">
        <v>2</v>
      </c>
      <c r="H42" s="5" t="s">
        <v>1485</v>
      </c>
      <c r="I42" s="8" t="s">
        <v>1494</v>
      </c>
      <c r="J42" s="9"/>
      <c r="K42" s="9" t="s">
        <v>604</v>
      </c>
      <c r="L42" s="8" t="s">
        <v>1014</v>
      </c>
      <c r="M42" s="8" t="s">
        <v>72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 s="2">
        <f t="shared" si="0"/>
        <v>1</v>
      </c>
    </row>
    <row r="43" spans="4:28" x14ac:dyDescent="0.45">
      <c r="D43" s="5">
        <v>13</v>
      </c>
      <c r="E43" s="5" t="s">
        <v>1483</v>
      </c>
      <c r="F43" s="6" t="s">
        <v>569</v>
      </c>
      <c r="G43" s="5">
        <v>2</v>
      </c>
      <c r="H43" s="5" t="s">
        <v>1485</v>
      </c>
      <c r="I43" s="8" t="s">
        <v>1243</v>
      </c>
      <c r="J43" s="9"/>
      <c r="K43" s="9" t="s">
        <v>124</v>
      </c>
      <c r="L43" s="8" t="s">
        <v>110</v>
      </c>
      <c r="M43" s="8" t="s">
        <v>72</v>
      </c>
      <c r="N43" s="13">
        <v>12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 s="2">
        <f t="shared" si="0"/>
        <v>1</v>
      </c>
    </row>
    <row r="44" spans="4:28" x14ac:dyDescent="0.45">
      <c r="D44" s="5">
        <v>13</v>
      </c>
      <c r="E44" s="5" t="s">
        <v>1483</v>
      </c>
      <c r="F44" s="6" t="s">
        <v>569</v>
      </c>
      <c r="G44" s="5">
        <v>2</v>
      </c>
      <c r="H44" s="5" t="s">
        <v>1485</v>
      </c>
      <c r="I44" s="8" t="s">
        <v>1243</v>
      </c>
      <c r="J44" s="9"/>
      <c r="K44" s="9" t="s">
        <v>604</v>
      </c>
      <c r="L44" s="8" t="s">
        <v>1014</v>
      </c>
      <c r="M44" s="8" t="s">
        <v>72</v>
      </c>
      <c r="N44" s="13">
        <v>2</v>
      </c>
      <c r="O44" s="13">
        <v>1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 s="2">
        <f t="shared" si="0"/>
        <v>1</v>
      </c>
    </row>
    <row r="45" spans="4:28" x14ac:dyDescent="0.45">
      <c r="D45" s="5">
        <v>13</v>
      </c>
      <c r="E45" s="5" t="s">
        <v>1483</v>
      </c>
      <c r="F45" s="6" t="s">
        <v>569</v>
      </c>
      <c r="G45" s="5">
        <v>2</v>
      </c>
      <c r="H45" s="5" t="s">
        <v>1485</v>
      </c>
      <c r="I45" s="8" t="s">
        <v>1495</v>
      </c>
      <c r="J45" s="9"/>
      <c r="K45" s="9" t="s">
        <v>124</v>
      </c>
      <c r="L45" s="8" t="s">
        <v>110</v>
      </c>
      <c r="M45" s="8" t="s">
        <v>72</v>
      </c>
      <c r="N45" s="13">
        <v>12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 s="2">
        <f t="shared" si="0"/>
        <v>1</v>
      </c>
    </row>
    <row r="46" spans="4:28" x14ac:dyDescent="0.45">
      <c r="D46" s="5">
        <v>13</v>
      </c>
      <c r="E46" s="5" t="s">
        <v>1483</v>
      </c>
      <c r="F46" s="6" t="s">
        <v>569</v>
      </c>
      <c r="G46" s="5">
        <v>2</v>
      </c>
      <c r="H46" s="5" t="s">
        <v>1485</v>
      </c>
      <c r="I46" s="8" t="s">
        <v>1495</v>
      </c>
      <c r="J46" s="9"/>
      <c r="K46" s="9" t="s">
        <v>604</v>
      </c>
      <c r="L46" s="8" t="s">
        <v>1014</v>
      </c>
      <c r="M46" s="8" t="s">
        <v>72</v>
      </c>
      <c r="N46" s="13">
        <v>2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 s="2">
        <f t="shared" si="0"/>
        <v>1</v>
      </c>
    </row>
    <row r="47" spans="4:28" x14ac:dyDescent="0.45">
      <c r="D47" s="5">
        <v>13</v>
      </c>
      <c r="E47" s="5" t="s">
        <v>1483</v>
      </c>
      <c r="F47" s="6" t="s">
        <v>569</v>
      </c>
      <c r="G47" s="5">
        <v>2</v>
      </c>
      <c r="H47" s="5" t="s">
        <v>1485</v>
      </c>
      <c r="I47" s="8" t="s">
        <v>842</v>
      </c>
      <c r="J47" s="9"/>
      <c r="K47" s="9" t="s">
        <v>124</v>
      </c>
      <c r="L47" s="8" t="s">
        <v>110</v>
      </c>
      <c r="M47" s="8" t="s">
        <v>72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 s="2">
        <f t="shared" si="0"/>
        <v>1</v>
      </c>
    </row>
    <row r="48" spans="4:28" x14ac:dyDescent="0.45">
      <c r="D48" s="5">
        <v>13</v>
      </c>
      <c r="E48" s="5" t="s">
        <v>1483</v>
      </c>
      <c r="F48" s="6" t="s">
        <v>569</v>
      </c>
      <c r="G48" s="5">
        <v>2</v>
      </c>
      <c r="H48" s="5" t="s">
        <v>1485</v>
      </c>
      <c r="I48" s="8" t="s">
        <v>54</v>
      </c>
      <c r="J48" s="9"/>
      <c r="K48" s="9" t="s">
        <v>124</v>
      </c>
      <c r="L48" s="8" t="s">
        <v>110</v>
      </c>
      <c r="M48" s="8" t="s">
        <v>72</v>
      </c>
      <c r="N48" s="13">
        <v>2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 s="2">
        <f t="shared" si="0"/>
        <v>1</v>
      </c>
    </row>
    <row r="49" spans="4:28" x14ac:dyDescent="0.45">
      <c r="D49" s="5">
        <v>13</v>
      </c>
      <c r="E49" s="5" t="s">
        <v>1483</v>
      </c>
      <c r="F49" s="6" t="s">
        <v>569</v>
      </c>
      <c r="G49" s="5">
        <v>2</v>
      </c>
      <c r="H49" s="5" t="s">
        <v>1485</v>
      </c>
      <c r="I49" s="8" t="s">
        <v>375</v>
      </c>
      <c r="J49" s="9"/>
      <c r="K49" s="9" t="s">
        <v>124</v>
      </c>
      <c r="L49" s="8" t="s">
        <v>110</v>
      </c>
      <c r="M49" s="8" t="s">
        <v>72</v>
      </c>
      <c r="N49" s="13">
        <v>2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 s="2">
        <f t="shared" si="0"/>
        <v>1</v>
      </c>
    </row>
    <row r="50" spans="4:28" x14ac:dyDescent="0.45">
      <c r="D50" s="5">
        <v>13</v>
      </c>
      <c r="E50" s="5" t="s">
        <v>1483</v>
      </c>
      <c r="F50" s="6" t="s">
        <v>569</v>
      </c>
      <c r="G50" s="5">
        <v>2</v>
      </c>
      <c r="H50" s="5" t="s">
        <v>1485</v>
      </c>
      <c r="I50" s="8" t="s">
        <v>1000</v>
      </c>
      <c r="J50" s="9"/>
      <c r="K50" s="9" t="s">
        <v>124</v>
      </c>
      <c r="L50" s="8" t="s">
        <v>110</v>
      </c>
      <c r="M50" s="8" t="s">
        <v>72</v>
      </c>
      <c r="N50" s="13">
        <v>2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 s="2">
        <f t="shared" si="0"/>
        <v>1</v>
      </c>
    </row>
    <row r="51" spans="4:28" x14ac:dyDescent="0.45">
      <c r="D51" s="5">
        <v>13</v>
      </c>
      <c r="E51" s="5" t="s">
        <v>1483</v>
      </c>
      <c r="F51" s="6" t="s">
        <v>569</v>
      </c>
      <c r="G51" s="5">
        <v>2</v>
      </c>
      <c r="H51" s="5" t="s">
        <v>1485</v>
      </c>
      <c r="I51" s="8" t="s">
        <v>1489</v>
      </c>
      <c r="J51" s="9"/>
      <c r="K51" s="9" t="s">
        <v>124</v>
      </c>
      <c r="L51" s="8" t="s">
        <v>110</v>
      </c>
      <c r="M51" s="8" t="s">
        <v>72</v>
      </c>
      <c r="N51" s="13">
        <v>12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 s="2">
        <f t="shared" si="0"/>
        <v>1</v>
      </c>
    </row>
    <row r="52" spans="4:28" x14ac:dyDescent="0.45">
      <c r="D52" s="5">
        <v>13</v>
      </c>
      <c r="E52" s="5" t="s">
        <v>1483</v>
      </c>
      <c r="F52" s="6" t="s">
        <v>569</v>
      </c>
      <c r="G52" s="5">
        <v>2</v>
      </c>
      <c r="H52" s="5" t="s">
        <v>1485</v>
      </c>
      <c r="I52" s="8" t="s">
        <v>1489</v>
      </c>
      <c r="J52" s="9"/>
      <c r="K52" s="9" t="s">
        <v>604</v>
      </c>
      <c r="L52" s="8" t="s">
        <v>1014</v>
      </c>
      <c r="M52" s="8" t="s">
        <v>72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 s="2">
        <f t="shared" si="0"/>
        <v>1</v>
      </c>
    </row>
    <row r="53" spans="4:28" x14ac:dyDescent="0.45">
      <c r="D53" s="5">
        <v>13</v>
      </c>
      <c r="E53" s="5" t="s">
        <v>1483</v>
      </c>
      <c r="F53" s="6" t="s">
        <v>569</v>
      </c>
      <c r="G53" s="5">
        <v>2</v>
      </c>
      <c r="H53" s="5" t="s">
        <v>1485</v>
      </c>
      <c r="I53" s="8" t="s">
        <v>1490</v>
      </c>
      <c r="J53" s="9"/>
      <c r="K53" s="9" t="s">
        <v>124</v>
      </c>
      <c r="L53" s="8" t="s">
        <v>110</v>
      </c>
      <c r="M53" s="8" t="s">
        <v>72</v>
      </c>
      <c r="N53" s="13">
        <v>12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 s="2">
        <f t="shared" si="0"/>
        <v>1</v>
      </c>
    </row>
    <row r="54" spans="4:28" x14ac:dyDescent="0.45">
      <c r="D54" s="5">
        <v>13</v>
      </c>
      <c r="E54" s="5" t="s">
        <v>1483</v>
      </c>
      <c r="F54" s="6" t="s">
        <v>569</v>
      </c>
      <c r="G54" s="5">
        <v>2</v>
      </c>
      <c r="H54" s="5" t="s">
        <v>1485</v>
      </c>
      <c r="I54" s="8" t="s">
        <v>1490</v>
      </c>
      <c r="J54" s="9"/>
      <c r="K54" s="9" t="s">
        <v>604</v>
      </c>
      <c r="L54" s="8" t="s">
        <v>1014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 s="2">
        <f t="shared" si="0"/>
        <v>1</v>
      </c>
    </row>
    <row r="55" spans="4:28" x14ac:dyDescent="0.45">
      <c r="D55" s="5">
        <v>13</v>
      </c>
      <c r="E55" s="5" t="s">
        <v>1483</v>
      </c>
      <c r="F55" s="6" t="s">
        <v>569</v>
      </c>
      <c r="G55" s="5">
        <v>2</v>
      </c>
      <c r="H55" s="5" t="s">
        <v>1485</v>
      </c>
      <c r="I55" s="8" t="s">
        <v>1496</v>
      </c>
      <c r="J55" s="9"/>
      <c r="K55" s="9" t="s">
        <v>124</v>
      </c>
      <c r="L55" s="8" t="s">
        <v>110</v>
      </c>
      <c r="M55" s="8" t="s">
        <v>72</v>
      </c>
      <c r="N55" s="13">
        <v>12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 s="2">
        <f t="shared" si="0"/>
        <v>1</v>
      </c>
    </row>
    <row r="56" spans="4:28" x14ac:dyDescent="0.45">
      <c r="D56" s="5">
        <v>13</v>
      </c>
      <c r="E56" s="5" t="s">
        <v>1483</v>
      </c>
      <c r="F56" s="6" t="s">
        <v>569</v>
      </c>
      <c r="G56" s="5">
        <v>2</v>
      </c>
      <c r="H56" s="5" t="s">
        <v>1485</v>
      </c>
      <c r="I56" s="8" t="s">
        <v>1496</v>
      </c>
      <c r="J56" s="9"/>
      <c r="K56" s="9" t="s">
        <v>604</v>
      </c>
      <c r="L56" s="8" t="s">
        <v>1014</v>
      </c>
      <c r="M56" s="8" t="s">
        <v>72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 s="2">
        <f t="shared" si="0"/>
        <v>1</v>
      </c>
    </row>
    <row r="57" spans="4:28" x14ac:dyDescent="0.45">
      <c r="D57" s="5">
        <v>13</v>
      </c>
      <c r="E57" s="5" t="s">
        <v>1483</v>
      </c>
      <c r="F57" s="6" t="s">
        <v>569</v>
      </c>
      <c r="G57" s="5">
        <v>2</v>
      </c>
      <c r="H57" s="5" t="s">
        <v>1485</v>
      </c>
      <c r="I57" s="8" t="s">
        <v>594</v>
      </c>
      <c r="J57" s="9"/>
      <c r="K57" s="9" t="s">
        <v>124</v>
      </c>
      <c r="L57" s="8" t="s">
        <v>110</v>
      </c>
      <c r="M57" s="8" t="s">
        <v>72</v>
      </c>
      <c r="N57" s="13">
        <v>12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 s="2">
        <f t="shared" si="0"/>
        <v>1</v>
      </c>
    </row>
    <row r="58" spans="4:28" x14ac:dyDescent="0.45">
      <c r="D58" s="5">
        <v>13</v>
      </c>
      <c r="E58" s="5" t="s">
        <v>1483</v>
      </c>
      <c r="F58" s="6" t="s">
        <v>569</v>
      </c>
      <c r="G58" s="5">
        <v>2</v>
      </c>
      <c r="H58" s="5" t="s">
        <v>1485</v>
      </c>
      <c r="I58" s="8" t="s">
        <v>594</v>
      </c>
      <c r="J58" s="9"/>
      <c r="K58" s="9" t="s">
        <v>604</v>
      </c>
      <c r="L58" s="8" t="s">
        <v>1014</v>
      </c>
      <c r="M58" s="8" t="s">
        <v>72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 s="2">
        <f t="shared" si="0"/>
        <v>1</v>
      </c>
    </row>
    <row r="59" spans="4:28" x14ac:dyDescent="0.45">
      <c r="D59" s="5">
        <v>13</v>
      </c>
      <c r="E59" s="5" t="s">
        <v>1483</v>
      </c>
      <c r="F59" s="6" t="s">
        <v>569</v>
      </c>
      <c r="G59" s="5">
        <v>2</v>
      </c>
      <c r="H59" s="5" t="s">
        <v>1485</v>
      </c>
      <c r="I59" s="8" t="s">
        <v>1199</v>
      </c>
      <c r="J59" s="9"/>
      <c r="K59" s="9" t="s">
        <v>124</v>
      </c>
      <c r="L59" s="8" t="s">
        <v>110</v>
      </c>
      <c r="M59" s="8" t="s">
        <v>72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 s="2">
        <f t="shared" si="0"/>
        <v>1</v>
      </c>
    </row>
    <row r="60" spans="4:28" x14ac:dyDescent="0.45">
      <c r="D60" s="5">
        <v>13</v>
      </c>
      <c r="E60" s="5" t="s">
        <v>1483</v>
      </c>
      <c r="F60" s="6" t="s">
        <v>569</v>
      </c>
      <c r="G60" s="5">
        <v>2</v>
      </c>
      <c r="H60" s="5" t="s">
        <v>1485</v>
      </c>
      <c r="I60" s="8" t="s">
        <v>686</v>
      </c>
      <c r="J60" s="9"/>
      <c r="K60" s="9" t="s">
        <v>124</v>
      </c>
      <c r="L60" s="8" t="s">
        <v>110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 s="2">
        <f t="shared" si="0"/>
        <v>1</v>
      </c>
    </row>
    <row r="61" spans="4:28" x14ac:dyDescent="0.45">
      <c r="D61" s="5">
        <v>13</v>
      </c>
      <c r="E61" s="5" t="s">
        <v>1483</v>
      </c>
      <c r="F61" s="6" t="s">
        <v>569</v>
      </c>
      <c r="G61" s="5">
        <v>2</v>
      </c>
      <c r="H61" s="5" t="s">
        <v>1485</v>
      </c>
      <c r="I61" s="8" t="s">
        <v>54</v>
      </c>
      <c r="J61" s="9"/>
      <c r="K61" s="9" t="s">
        <v>124</v>
      </c>
      <c r="L61" s="8" t="s">
        <v>110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 s="2">
        <f t="shared" si="0"/>
        <v>1</v>
      </c>
    </row>
    <row r="62" spans="4:28" x14ac:dyDescent="0.45">
      <c r="D62" s="5">
        <v>13</v>
      </c>
      <c r="E62" s="5" t="s">
        <v>1483</v>
      </c>
      <c r="F62" s="6" t="s">
        <v>569</v>
      </c>
      <c r="G62" s="5">
        <v>2</v>
      </c>
      <c r="H62" s="5" t="s">
        <v>1485</v>
      </c>
      <c r="I62" s="8" t="s">
        <v>277</v>
      </c>
      <c r="J62" s="9"/>
      <c r="K62" s="9" t="s">
        <v>124</v>
      </c>
      <c r="L62" s="8" t="s">
        <v>110</v>
      </c>
      <c r="M62" s="8" t="s">
        <v>72</v>
      </c>
      <c r="N62" s="13">
        <v>9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 s="2">
        <f t="shared" si="0"/>
        <v>1</v>
      </c>
    </row>
    <row r="63" spans="4:28" x14ac:dyDescent="0.45">
      <c r="D63" s="5">
        <v>13</v>
      </c>
      <c r="E63" s="5" t="s">
        <v>1483</v>
      </c>
      <c r="F63" s="6" t="s">
        <v>569</v>
      </c>
      <c r="G63" s="5">
        <v>2</v>
      </c>
      <c r="H63" s="5" t="s">
        <v>1485</v>
      </c>
      <c r="I63" s="8" t="s">
        <v>277</v>
      </c>
      <c r="J63" s="9"/>
      <c r="K63" s="9" t="s">
        <v>660</v>
      </c>
      <c r="L63" s="8" t="s">
        <v>150</v>
      </c>
      <c r="M63" s="8" t="s">
        <v>7</v>
      </c>
      <c r="N63" s="13">
        <v>3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 s="2">
        <f t="shared" si="0"/>
        <v>1</v>
      </c>
    </row>
    <row r="64" spans="4:28" x14ac:dyDescent="0.45">
      <c r="D64" s="5">
        <v>13</v>
      </c>
      <c r="E64" s="5" t="s">
        <v>1483</v>
      </c>
      <c r="F64" s="6" t="s">
        <v>569</v>
      </c>
      <c r="G64" s="5">
        <v>2</v>
      </c>
      <c r="H64" s="5" t="s">
        <v>1485</v>
      </c>
      <c r="I64" s="8" t="s">
        <v>277</v>
      </c>
      <c r="J64" s="9"/>
      <c r="K64" s="9" t="s">
        <v>706</v>
      </c>
      <c r="L64" s="8" t="s">
        <v>877</v>
      </c>
      <c r="M64" s="8" t="s">
        <v>7</v>
      </c>
      <c r="N64" s="13">
        <v>1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 s="2">
        <f t="shared" si="0"/>
        <v>1</v>
      </c>
    </row>
    <row r="65" spans="4:28" x14ac:dyDescent="0.45">
      <c r="D65" s="5">
        <v>13</v>
      </c>
      <c r="E65" s="5" t="s">
        <v>1483</v>
      </c>
      <c r="F65" s="6" t="s">
        <v>569</v>
      </c>
      <c r="G65" s="5">
        <v>3</v>
      </c>
      <c r="H65" s="5" t="s">
        <v>1485</v>
      </c>
      <c r="I65" s="8" t="s">
        <v>1494</v>
      </c>
      <c r="J65" s="9"/>
      <c r="K65" s="9" t="s">
        <v>124</v>
      </c>
      <c r="L65" s="8" t="s">
        <v>110</v>
      </c>
      <c r="M65" s="8" t="s">
        <v>72</v>
      </c>
      <c r="N65" s="13">
        <v>12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 s="2">
        <f t="shared" si="0"/>
        <v>1</v>
      </c>
    </row>
    <row r="66" spans="4:28" x14ac:dyDescent="0.45">
      <c r="D66" s="5">
        <v>13</v>
      </c>
      <c r="E66" s="5" t="s">
        <v>1483</v>
      </c>
      <c r="F66" s="6" t="s">
        <v>569</v>
      </c>
      <c r="G66" s="5">
        <v>3</v>
      </c>
      <c r="H66" s="5" t="s">
        <v>1485</v>
      </c>
      <c r="I66" s="8" t="s">
        <v>1494</v>
      </c>
      <c r="J66" s="9"/>
      <c r="K66" s="9" t="s">
        <v>604</v>
      </c>
      <c r="L66" s="8" t="s">
        <v>1014</v>
      </c>
      <c r="M66" s="8" t="s">
        <v>72</v>
      </c>
      <c r="N66" s="13">
        <v>2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 s="2">
        <f t="shared" si="0"/>
        <v>1</v>
      </c>
    </row>
    <row r="67" spans="4:28" x14ac:dyDescent="0.45">
      <c r="D67" s="5">
        <v>13</v>
      </c>
      <c r="E67" s="5" t="s">
        <v>1483</v>
      </c>
      <c r="F67" s="6" t="s">
        <v>569</v>
      </c>
      <c r="G67" s="5">
        <v>3</v>
      </c>
      <c r="H67" s="5" t="s">
        <v>1485</v>
      </c>
      <c r="I67" s="8" t="s">
        <v>1243</v>
      </c>
      <c r="J67" s="9"/>
      <c r="K67" s="9" t="s">
        <v>124</v>
      </c>
      <c r="L67" s="8" t="s">
        <v>110</v>
      </c>
      <c r="M67" s="8" t="s">
        <v>72</v>
      </c>
      <c r="N67" s="13">
        <v>12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 s="2">
        <f t="shared" si="0"/>
        <v>1</v>
      </c>
    </row>
    <row r="68" spans="4:28" x14ac:dyDescent="0.45">
      <c r="D68" s="5">
        <v>13</v>
      </c>
      <c r="E68" s="5" t="s">
        <v>1483</v>
      </c>
      <c r="F68" s="6" t="s">
        <v>569</v>
      </c>
      <c r="G68" s="5">
        <v>3</v>
      </c>
      <c r="H68" s="5" t="s">
        <v>1485</v>
      </c>
      <c r="I68" s="8" t="s">
        <v>1243</v>
      </c>
      <c r="J68" s="9"/>
      <c r="K68" s="9" t="s">
        <v>604</v>
      </c>
      <c r="L68" s="8" t="s">
        <v>1014</v>
      </c>
      <c r="M68" s="8" t="s">
        <v>72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 s="2">
        <f t="shared" si="0"/>
        <v>1</v>
      </c>
    </row>
    <row r="69" spans="4:28" x14ac:dyDescent="0.45">
      <c r="D69" s="5">
        <v>13</v>
      </c>
      <c r="E69" s="5" t="s">
        <v>1483</v>
      </c>
      <c r="F69" s="6" t="s">
        <v>569</v>
      </c>
      <c r="G69" s="5">
        <v>3</v>
      </c>
      <c r="H69" s="5" t="s">
        <v>1485</v>
      </c>
      <c r="I69" s="8" t="s">
        <v>1495</v>
      </c>
      <c r="J69" s="9"/>
      <c r="K69" s="9" t="s">
        <v>124</v>
      </c>
      <c r="L69" s="8" t="s">
        <v>110</v>
      </c>
      <c r="M69" s="8" t="s">
        <v>72</v>
      </c>
      <c r="N69" s="13">
        <v>12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 s="2">
        <f t="shared" si="0"/>
        <v>1</v>
      </c>
    </row>
    <row r="70" spans="4:28" x14ac:dyDescent="0.45">
      <c r="D70" s="5">
        <v>13</v>
      </c>
      <c r="E70" s="5" t="s">
        <v>1483</v>
      </c>
      <c r="F70" s="6" t="s">
        <v>569</v>
      </c>
      <c r="G70" s="5">
        <v>3</v>
      </c>
      <c r="H70" s="5" t="s">
        <v>1485</v>
      </c>
      <c r="I70" s="8" t="s">
        <v>1495</v>
      </c>
      <c r="J70" s="9"/>
      <c r="K70" s="9" t="s">
        <v>604</v>
      </c>
      <c r="L70" s="8" t="s">
        <v>1014</v>
      </c>
      <c r="M70" s="8" t="s">
        <v>72</v>
      </c>
      <c r="N70" s="13">
        <v>2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 s="2">
        <f t="shared" si="0"/>
        <v>1</v>
      </c>
    </row>
    <row r="71" spans="4:28" x14ac:dyDescent="0.45">
      <c r="D71" s="5">
        <v>13</v>
      </c>
      <c r="E71" s="5" t="s">
        <v>1483</v>
      </c>
      <c r="F71" s="6" t="s">
        <v>569</v>
      </c>
      <c r="G71" s="5">
        <v>3</v>
      </c>
      <c r="H71" s="5" t="s">
        <v>1485</v>
      </c>
      <c r="I71" s="8" t="s">
        <v>798</v>
      </c>
      <c r="J71" s="9"/>
      <c r="K71" s="9" t="s">
        <v>124</v>
      </c>
      <c r="L71" s="8" t="s">
        <v>110</v>
      </c>
      <c r="M71" s="8" t="s">
        <v>72</v>
      </c>
      <c r="N71" s="13">
        <v>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 s="2">
        <f t="shared" si="0"/>
        <v>1</v>
      </c>
    </row>
    <row r="72" spans="4:28" x14ac:dyDescent="0.45">
      <c r="D72" s="5">
        <v>13</v>
      </c>
      <c r="E72" s="5" t="s">
        <v>1483</v>
      </c>
      <c r="F72" s="6" t="s">
        <v>569</v>
      </c>
      <c r="G72" s="5">
        <v>3</v>
      </c>
      <c r="H72" s="5" t="s">
        <v>1485</v>
      </c>
      <c r="I72" s="8" t="s">
        <v>1489</v>
      </c>
      <c r="J72" s="9"/>
      <c r="K72" s="9" t="s">
        <v>124</v>
      </c>
      <c r="L72" s="8" t="s">
        <v>110</v>
      </c>
      <c r="M72" s="8" t="s">
        <v>72</v>
      </c>
      <c r="N72" s="13">
        <v>12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 s="2">
        <f t="shared" si="0"/>
        <v>1</v>
      </c>
    </row>
    <row r="73" spans="4:28" x14ac:dyDescent="0.45">
      <c r="D73" s="5">
        <v>13</v>
      </c>
      <c r="E73" s="5" t="s">
        <v>1483</v>
      </c>
      <c r="F73" s="6" t="s">
        <v>569</v>
      </c>
      <c r="G73" s="5">
        <v>3</v>
      </c>
      <c r="H73" s="5" t="s">
        <v>1485</v>
      </c>
      <c r="I73" s="8" t="s">
        <v>1489</v>
      </c>
      <c r="J73" s="9"/>
      <c r="K73" s="9" t="s">
        <v>604</v>
      </c>
      <c r="L73" s="8" t="s">
        <v>1014</v>
      </c>
      <c r="M73" s="8" t="s">
        <v>72</v>
      </c>
      <c r="N73" s="13">
        <v>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 s="2">
        <f t="shared" si="0"/>
        <v>1</v>
      </c>
    </row>
    <row r="74" spans="4:28" x14ac:dyDescent="0.45">
      <c r="D74" s="5">
        <v>13</v>
      </c>
      <c r="E74" s="5" t="s">
        <v>1483</v>
      </c>
      <c r="F74" s="6" t="s">
        <v>569</v>
      </c>
      <c r="G74" s="5">
        <v>3</v>
      </c>
      <c r="H74" s="5" t="s">
        <v>1485</v>
      </c>
      <c r="I74" s="8" t="s">
        <v>1490</v>
      </c>
      <c r="J74" s="9"/>
      <c r="K74" s="9" t="s">
        <v>124</v>
      </c>
      <c r="L74" s="8" t="s">
        <v>110</v>
      </c>
      <c r="M74" s="8" t="s">
        <v>72</v>
      </c>
      <c r="N74" s="13">
        <v>12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 s="2">
        <f t="shared" si="0"/>
        <v>1</v>
      </c>
    </row>
    <row r="75" spans="4:28" x14ac:dyDescent="0.45">
      <c r="D75" s="5">
        <v>13</v>
      </c>
      <c r="E75" s="5" t="s">
        <v>1483</v>
      </c>
      <c r="F75" s="6" t="s">
        <v>569</v>
      </c>
      <c r="G75" s="5">
        <v>3</v>
      </c>
      <c r="H75" s="5" t="s">
        <v>1485</v>
      </c>
      <c r="I75" s="8" t="s">
        <v>1490</v>
      </c>
      <c r="J75" s="9"/>
      <c r="K75" s="9" t="s">
        <v>604</v>
      </c>
      <c r="L75" s="8" t="s">
        <v>1014</v>
      </c>
      <c r="M75" s="8" t="s">
        <v>72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 s="2">
        <f t="shared" ref="AB75:AB138" si="1">IF(AA75="外",0,1)</f>
        <v>1</v>
      </c>
    </row>
    <row r="76" spans="4:28" x14ac:dyDescent="0.45">
      <c r="D76" s="5">
        <v>13</v>
      </c>
      <c r="E76" s="5" t="s">
        <v>1483</v>
      </c>
      <c r="F76" s="6" t="s">
        <v>569</v>
      </c>
      <c r="G76" s="5">
        <v>3</v>
      </c>
      <c r="H76" s="5" t="s">
        <v>1485</v>
      </c>
      <c r="I76" s="8" t="s">
        <v>1496</v>
      </c>
      <c r="J76" s="9"/>
      <c r="K76" s="9" t="s">
        <v>124</v>
      </c>
      <c r="L76" s="8" t="s">
        <v>110</v>
      </c>
      <c r="M76" s="8" t="s">
        <v>72</v>
      </c>
      <c r="N76" s="13">
        <v>12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 s="2">
        <f t="shared" si="1"/>
        <v>1</v>
      </c>
    </row>
    <row r="77" spans="4:28" x14ac:dyDescent="0.45">
      <c r="D77" s="5">
        <v>13</v>
      </c>
      <c r="E77" s="5" t="s">
        <v>1483</v>
      </c>
      <c r="F77" s="6" t="s">
        <v>569</v>
      </c>
      <c r="G77" s="5">
        <v>3</v>
      </c>
      <c r="H77" s="5" t="s">
        <v>1485</v>
      </c>
      <c r="I77" s="8" t="s">
        <v>1496</v>
      </c>
      <c r="J77" s="9"/>
      <c r="K77" s="9" t="s">
        <v>604</v>
      </c>
      <c r="L77" s="8" t="s">
        <v>1014</v>
      </c>
      <c r="M77" s="8" t="s">
        <v>72</v>
      </c>
      <c r="N77" s="13">
        <v>2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 s="2">
        <f t="shared" si="1"/>
        <v>1</v>
      </c>
    </row>
    <row r="78" spans="4:28" x14ac:dyDescent="0.45">
      <c r="D78" s="5">
        <v>13</v>
      </c>
      <c r="E78" s="5" t="s">
        <v>1483</v>
      </c>
      <c r="F78" s="6" t="s">
        <v>569</v>
      </c>
      <c r="G78" s="5">
        <v>3</v>
      </c>
      <c r="H78" s="5" t="s">
        <v>1485</v>
      </c>
      <c r="I78" s="8" t="s">
        <v>594</v>
      </c>
      <c r="J78" s="9"/>
      <c r="K78" s="9" t="s">
        <v>124</v>
      </c>
      <c r="L78" s="8" t="s">
        <v>110</v>
      </c>
      <c r="M78" s="8" t="s">
        <v>72</v>
      </c>
      <c r="N78" s="13">
        <v>12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 s="2">
        <f t="shared" si="1"/>
        <v>1</v>
      </c>
    </row>
    <row r="79" spans="4:28" x14ac:dyDescent="0.45">
      <c r="D79" s="5">
        <v>13</v>
      </c>
      <c r="E79" s="5" t="s">
        <v>1483</v>
      </c>
      <c r="F79" s="6" t="s">
        <v>569</v>
      </c>
      <c r="G79" s="5">
        <v>3</v>
      </c>
      <c r="H79" s="5" t="s">
        <v>1485</v>
      </c>
      <c r="I79" s="8" t="s">
        <v>594</v>
      </c>
      <c r="J79" s="9"/>
      <c r="K79" s="9" t="s">
        <v>604</v>
      </c>
      <c r="L79" s="8" t="s">
        <v>1014</v>
      </c>
      <c r="M79" s="8" t="s">
        <v>72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 s="2">
        <f t="shared" si="1"/>
        <v>1</v>
      </c>
    </row>
    <row r="80" spans="4:28" x14ac:dyDescent="0.45">
      <c r="D80" s="5">
        <v>13</v>
      </c>
      <c r="E80" s="5" t="s">
        <v>1483</v>
      </c>
      <c r="F80" s="6" t="s">
        <v>569</v>
      </c>
      <c r="G80" s="5">
        <v>3</v>
      </c>
      <c r="H80" s="5" t="s">
        <v>1485</v>
      </c>
      <c r="I80" s="8" t="s">
        <v>842</v>
      </c>
      <c r="J80" s="9"/>
      <c r="K80" s="9" t="s">
        <v>124</v>
      </c>
      <c r="L80" s="8" t="s">
        <v>110</v>
      </c>
      <c r="M80" s="8" t="s">
        <v>72</v>
      </c>
      <c r="N80" s="13">
        <v>1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 s="2">
        <f t="shared" si="1"/>
        <v>1</v>
      </c>
    </row>
    <row r="81" spans="4:28" x14ac:dyDescent="0.45">
      <c r="D81" s="5">
        <v>13</v>
      </c>
      <c r="E81" s="5" t="s">
        <v>1483</v>
      </c>
      <c r="F81" s="6" t="s">
        <v>569</v>
      </c>
      <c r="G81" s="5">
        <v>3</v>
      </c>
      <c r="H81" s="5" t="s">
        <v>1485</v>
      </c>
      <c r="I81" s="8" t="s">
        <v>54</v>
      </c>
      <c r="J81" s="9"/>
      <c r="K81" s="9" t="s">
        <v>124</v>
      </c>
      <c r="L81" s="8" t="s">
        <v>110</v>
      </c>
      <c r="M81" s="8" t="s">
        <v>72</v>
      </c>
      <c r="N81" s="13">
        <v>2</v>
      </c>
      <c r="O81" s="13">
        <v>1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 s="2">
        <f t="shared" si="1"/>
        <v>1</v>
      </c>
    </row>
    <row r="82" spans="4:28" x14ac:dyDescent="0.45">
      <c r="D82" s="5">
        <v>13</v>
      </c>
      <c r="E82" s="5" t="s">
        <v>1483</v>
      </c>
      <c r="F82" s="6" t="s">
        <v>569</v>
      </c>
      <c r="G82" s="5">
        <v>3</v>
      </c>
      <c r="H82" s="5" t="s">
        <v>1485</v>
      </c>
      <c r="I82" s="8" t="s">
        <v>375</v>
      </c>
      <c r="J82" s="9"/>
      <c r="K82" s="9" t="s">
        <v>124</v>
      </c>
      <c r="L82" s="8" t="s">
        <v>110</v>
      </c>
      <c r="M82" s="8" t="s">
        <v>72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 s="2">
        <f t="shared" si="1"/>
        <v>1</v>
      </c>
    </row>
    <row r="83" spans="4:28" x14ac:dyDescent="0.45">
      <c r="D83" s="5">
        <v>13</v>
      </c>
      <c r="E83" s="5" t="s">
        <v>1483</v>
      </c>
      <c r="F83" s="6" t="s">
        <v>569</v>
      </c>
      <c r="G83" s="5">
        <v>3</v>
      </c>
      <c r="H83" s="5" t="s">
        <v>1485</v>
      </c>
      <c r="I83" s="8" t="s">
        <v>1000</v>
      </c>
      <c r="J83" s="9"/>
      <c r="K83" s="9" t="s">
        <v>124</v>
      </c>
      <c r="L83" s="8" t="s">
        <v>110</v>
      </c>
      <c r="M83" s="8" t="s">
        <v>72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 s="2">
        <f t="shared" si="1"/>
        <v>1</v>
      </c>
    </row>
    <row r="84" spans="4:28" x14ac:dyDescent="0.45">
      <c r="D84" s="5">
        <v>13</v>
      </c>
      <c r="E84" s="5" t="s">
        <v>1483</v>
      </c>
      <c r="F84" s="6" t="s">
        <v>569</v>
      </c>
      <c r="G84" s="5">
        <v>3</v>
      </c>
      <c r="H84" s="5" t="s">
        <v>1485</v>
      </c>
      <c r="I84" s="8" t="s">
        <v>1199</v>
      </c>
      <c r="J84" s="9"/>
      <c r="K84" s="9" t="s">
        <v>124</v>
      </c>
      <c r="L84" s="8" t="s">
        <v>110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 s="2">
        <f t="shared" si="1"/>
        <v>1</v>
      </c>
    </row>
    <row r="85" spans="4:28" x14ac:dyDescent="0.45">
      <c r="D85" s="5">
        <v>13</v>
      </c>
      <c r="E85" s="5" t="s">
        <v>1483</v>
      </c>
      <c r="F85" s="6" t="s">
        <v>569</v>
      </c>
      <c r="G85" s="5">
        <v>3</v>
      </c>
      <c r="H85" s="5" t="s">
        <v>1485</v>
      </c>
      <c r="I85" s="8" t="s">
        <v>686</v>
      </c>
      <c r="J85" s="9"/>
      <c r="K85" s="9" t="s">
        <v>124</v>
      </c>
      <c r="L85" s="8" t="s">
        <v>110</v>
      </c>
      <c r="M85" s="8" t="s">
        <v>72</v>
      </c>
      <c r="N85" s="13">
        <v>2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 s="2">
        <f t="shared" si="1"/>
        <v>1</v>
      </c>
    </row>
    <row r="86" spans="4:28" x14ac:dyDescent="0.45">
      <c r="D86" s="5">
        <v>13</v>
      </c>
      <c r="E86" s="5" t="s">
        <v>1483</v>
      </c>
      <c r="F86" s="6" t="s">
        <v>569</v>
      </c>
      <c r="G86" s="5">
        <v>3</v>
      </c>
      <c r="H86" s="5" t="s">
        <v>1485</v>
      </c>
      <c r="I86" s="8" t="s">
        <v>54</v>
      </c>
      <c r="J86" s="9"/>
      <c r="K86" s="9" t="s">
        <v>124</v>
      </c>
      <c r="L86" s="8" t="s">
        <v>110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 s="2">
        <f t="shared" si="1"/>
        <v>1</v>
      </c>
    </row>
    <row r="87" spans="4:28" x14ac:dyDescent="0.45">
      <c r="D87" s="5">
        <v>13</v>
      </c>
      <c r="E87" s="5" t="s">
        <v>1483</v>
      </c>
      <c r="F87" s="6" t="s">
        <v>569</v>
      </c>
      <c r="G87" s="5">
        <v>3</v>
      </c>
      <c r="H87" s="5" t="s">
        <v>1485</v>
      </c>
      <c r="I87" s="8" t="s">
        <v>277</v>
      </c>
      <c r="J87" s="9"/>
      <c r="K87" s="9" t="s">
        <v>124</v>
      </c>
      <c r="L87" s="8" t="s">
        <v>110</v>
      </c>
      <c r="M87" s="8" t="s">
        <v>72</v>
      </c>
      <c r="N87" s="13">
        <v>8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 s="2">
        <f t="shared" si="1"/>
        <v>1</v>
      </c>
    </row>
    <row r="88" spans="4:28" x14ac:dyDescent="0.45">
      <c r="D88" s="5">
        <v>13</v>
      </c>
      <c r="E88" s="5" t="s">
        <v>1483</v>
      </c>
      <c r="F88" s="6" t="s">
        <v>569</v>
      </c>
      <c r="G88" s="5">
        <v>3</v>
      </c>
      <c r="H88" s="5" t="s">
        <v>1485</v>
      </c>
      <c r="I88" s="8" t="s">
        <v>277</v>
      </c>
      <c r="J88" s="9"/>
      <c r="K88" s="9" t="s">
        <v>660</v>
      </c>
      <c r="L88" s="8" t="s">
        <v>150</v>
      </c>
      <c r="M88" s="8" t="s">
        <v>7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 s="2">
        <f t="shared" si="1"/>
        <v>1</v>
      </c>
    </row>
    <row r="89" spans="4:28" x14ac:dyDescent="0.45">
      <c r="D89" s="5">
        <v>13</v>
      </c>
      <c r="E89" s="5" t="s">
        <v>1483</v>
      </c>
      <c r="F89" s="6" t="s">
        <v>569</v>
      </c>
      <c r="G89" s="5" t="s">
        <v>925</v>
      </c>
      <c r="H89" s="5" t="s">
        <v>1485</v>
      </c>
      <c r="I89" s="8" t="s">
        <v>54</v>
      </c>
      <c r="J89" s="9"/>
      <c r="K89" s="9" t="s">
        <v>124</v>
      </c>
      <c r="L89" s="8" t="s">
        <v>110</v>
      </c>
      <c r="M89" s="8" t="s">
        <v>72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 s="2">
        <f t="shared" si="1"/>
        <v>1</v>
      </c>
    </row>
    <row r="90" spans="4:28" x14ac:dyDescent="0.45">
      <c r="D90" s="5">
        <v>13</v>
      </c>
      <c r="E90" s="5" t="s">
        <v>1483</v>
      </c>
      <c r="F90" s="6" t="s">
        <v>461</v>
      </c>
      <c r="G90" s="5">
        <v>1</v>
      </c>
      <c r="H90" s="5" t="s">
        <v>447</v>
      </c>
      <c r="I90" s="8" t="s">
        <v>457</v>
      </c>
      <c r="J90" s="9"/>
      <c r="K90" s="9" t="s">
        <v>706</v>
      </c>
      <c r="L90" s="8" t="s">
        <v>110</v>
      </c>
      <c r="M90" s="8" t="s">
        <v>72</v>
      </c>
      <c r="N90" s="13">
        <v>10</v>
      </c>
      <c r="O90" s="13">
        <v>2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 s="2">
        <f t="shared" si="1"/>
        <v>1</v>
      </c>
    </row>
    <row r="91" spans="4:28" x14ac:dyDescent="0.45">
      <c r="D91" s="5">
        <v>13</v>
      </c>
      <c r="E91" s="5" t="s">
        <v>1483</v>
      </c>
      <c r="F91" s="6" t="s">
        <v>461</v>
      </c>
      <c r="G91" s="5">
        <v>1</v>
      </c>
      <c r="H91" s="5" t="s">
        <v>447</v>
      </c>
      <c r="I91" s="8" t="s">
        <v>457</v>
      </c>
      <c r="J91" s="9"/>
      <c r="K91" s="9" t="s">
        <v>530</v>
      </c>
      <c r="L91" s="8" t="s">
        <v>173</v>
      </c>
      <c r="M91" s="8" t="s">
        <v>72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 s="2">
        <f t="shared" si="1"/>
        <v>1</v>
      </c>
    </row>
    <row r="92" spans="4:28" x14ac:dyDescent="0.45">
      <c r="D92" s="5">
        <v>13</v>
      </c>
      <c r="E92" s="5" t="s">
        <v>1483</v>
      </c>
      <c r="F92" s="6" t="s">
        <v>461</v>
      </c>
      <c r="G92" s="5">
        <v>1</v>
      </c>
      <c r="H92" s="5" t="s">
        <v>447</v>
      </c>
      <c r="I92" s="8" t="s">
        <v>1424</v>
      </c>
      <c r="J92" s="9"/>
      <c r="K92" s="9" t="s">
        <v>706</v>
      </c>
      <c r="L92" s="8" t="s">
        <v>110</v>
      </c>
      <c r="M92" s="8" t="s">
        <v>72</v>
      </c>
      <c r="N92" s="13">
        <v>3</v>
      </c>
      <c r="O92" s="13">
        <v>2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 s="2">
        <f t="shared" si="1"/>
        <v>1</v>
      </c>
    </row>
    <row r="93" spans="4:28" x14ac:dyDescent="0.45">
      <c r="D93" s="5">
        <v>13</v>
      </c>
      <c r="E93" s="5" t="s">
        <v>1483</v>
      </c>
      <c r="F93" s="6" t="s">
        <v>461</v>
      </c>
      <c r="G93" s="5">
        <v>1</v>
      </c>
      <c r="H93" s="5" t="s">
        <v>447</v>
      </c>
      <c r="I93" s="8" t="s">
        <v>351</v>
      </c>
      <c r="J93" s="9"/>
      <c r="K93" s="9" t="s">
        <v>706</v>
      </c>
      <c r="L93" s="8" t="s">
        <v>110</v>
      </c>
      <c r="M93" s="8" t="s">
        <v>72</v>
      </c>
      <c r="N93" s="13">
        <v>3</v>
      </c>
      <c r="O93" s="13">
        <v>2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 s="2">
        <f t="shared" si="1"/>
        <v>1</v>
      </c>
    </row>
    <row r="94" spans="4:28" x14ac:dyDescent="0.45">
      <c r="D94" s="5">
        <v>13</v>
      </c>
      <c r="E94" s="5" t="s">
        <v>1483</v>
      </c>
      <c r="F94" s="6" t="s">
        <v>461</v>
      </c>
      <c r="G94" s="5">
        <v>1</v>
      </c>
      <c r="H94" s="5" t="s">
        <v>447</v>
      </c>
      <c r="I94" s="8" t="s">
        <v>320</v>
      </c>
      <c r="J94" s="9"/>
      <c r="K94" s="9" t="s">
        <v>715</v>
      </c>
      <c r="L94" s="8" t="s">
        <v>1009</v>
      </c>
      <c r="M94" s="8" t="s">
        <v>72</v>
      </c>
      <c r="N94" s="13">
        <v>2</v>
      </c>
      <c r="O94" s="13">
        <v>3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 s="2">
        <f t="shared" si="1"/>
        <v>1</v>
      </c>
    </row>
    <row r="95" spans="4:28" x14ac:dyDescent="0.45">
      <c r="D95" s="5">
        <v>13</v>
      </c>
      <c r="E95" s="5" t="s">
        <v>1483</v>
      </c>
      <c r="F95" s="6" t="s">
        <v>461</v>
      </c>
      <c r="G95" s="5">
        <v>1</v>
      </c>
      <c r="H95" s="5" t="s">
        <v>447</v>
      </c>
      <c r="I95" s="8" t="s">
        <v>1502</v>
      </c>
      <c r="J95" s="9"/>
      <c r="K95" s="9" t="s">
        <v>649</v>
      </c>
      <c r="L95" s="8" t="s">
        <v>1009</v>
      </c>
      <c r="M95" s="8" t="s">
        <v>72</v>
      </c>
      <c r="N95" s="13">
        <v>3</v>
      </c>
      <c r="O95" s="13">
        <v>2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 s="2">
        <f t="shared" si="1"/>
        <v>1</v>
      </c>
    </row>
    <row r="96" spans="4:28" x14ac:dyDescent="0.45">
      <c r="D96" s="5">
        <v>13</v>
      </c>
      <c r="E96" s="5" t="s">
        <v>1483</v>
      </c>
      <c r="F96" s="6" t="s">
        <v>461</v>
      </c>
      <c r="G96" s="5">
        <v>1</v>
      </c>
      <c r="H96" s="5" t="s">
        <v>447</v>
      </c>
      <c r="I96" s="8" t="s">
        <v>337</v>
      </c>
      <c r="J96" s="9"/>
      <c r="K96" s="9" t="s">
        <v>649</v>
      </c>
      <c r="L96" s="8" t="s">
        <v>1009</v>
      </c>
      <c r="M96" s="8" t="s">
        <v>72</v>
      </c>
      <c r="N96" s="13">
        <v>15</v>
      </c>
      <c r="O96" s="13">
        <v>2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 s="2">
        <f t="shared" si="1"/>
        <v>1</v>
      </c>
    </row>
    <row r="97" spans="4:28" x14ac:dyDescent="0.45">
      <c r="D97" s="5">
        <v>13</v>
      </c>
      <c r="E97" s="5" t="s">
        <v>1483</v>
      </c>
      <c r="F97" s="6" t="s">
        <v>461</v>
      </c>
      <c r="G97" s="5">
        <v>1</v>
      </c>
      <c r="H97" s="5" t="s">
        <v>447</v>
      </c>
      <c r="I97" s="8" t="s">
        <v>337</v>
      </c>
      <c r="J97" s="9"/>
      <c r="K97" s="9" t="s">
        <v>29</v>
      </c>
      <c r="L97" s="8" t="s">
        <v>271</v>
      </c>
      <c r="M97" s="8" t="s">
        <v>326</v>
      </c>
      <c r="N97" s="13">
        <v>1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 s="2">
        <f t="shared" si="1"/>
        <v>1</v>
      </c>
    </row>
    <row r="98" spans="4:28" x14ac:dyDescent="0.45">
      <c r="D98" s="5">
        <v>13</v>
      </c>
      <c r="E98" s="5" t="s">
        <v>1483</v>
      </c>
      <c r="F98" s="6" t="s">
        <v>461</v>
      </c>
      <c r="G98" s="5">
        <v>1</v>
      </c>
      <c r="H98" s="5" t="s">
        <v>447</v>
      </c>
      <c r="I98" s="8" t="s">
        <v>2197</v>
      </c>
      <c r="J98" s="9"/>
      <c r="K98" s="9" t="s">
        <v>171</v>
      </c>
      <c r="L98" s="8" t="s">
        <v>2104</v>
      </c>
      <c r="M98" s="8" t="s">
        <v>21</v>
      </c>
      <c r="N98" s="13">
        <f>2*0+3</f>
        <v>3</v>
      </c>
      <c r="O98" s="13">
        <v>1</v>
      </c>
      <c r="P98" s="14" t="s">
        <v>2198</v>
      </c>
      <c r="Q98" s="16"/>
      <c r="R98" s="16"/>
      <c r="S98" s="16"/>
      <c r="T98" s="16"/>
      <c r="U98" s="16"/>
      <c r="V98" s="16"/>
      <c r="W98" s="20"/>
      <c r="X98" s="20"/>
      <c r="Y98" s="16"/>
      <c r="AA98" s="2" t="s">
        <v>2191</v>
      </c>
      <c r="AB98" s="2">
        <f t="shared" si="1"/>
        <v>0</v>
      </c>
    </row>
    <row r="99" spans="4:28" x14ac:dyDescent="0.45">
      <c r="D99" s="5">
        <v>13</v>
      </c>
      <c r="E99" s="5" t="s">
        <v>1483</v>
      </c>
      <c r="F99" s="6" t="s">
        <v>461</v>
      </c>
      <c r="G99" s="5">
        <v>1</v>
      </c>
      <c r="H99" s="5" t="s">
        <v>447</v>
      </c>
      <c r="I99" s="8" t="s">
        <v>16</v>
      </c>
      <c r="J99" s="9"/>
      <c r="K99" s="9" t="s">
        <v>171</v>
      </c>
      <c r="L99" s="8" t="s">
        <v>2104</v>
      </c>
      <c r="M99" s="8" t="s">
        <v>21</v>
      </c>
      <c r="N99" s="13">
        <f>2*0+6</f>
        <v>6</v>
      </c>
      <c r="O99" s="13">
        <v>1</v>
      </c>
      <c r="P99" s="14" t="s">
        <v>2199</v>
      </c>
      <c r="Q99" s="16"/>
      <c r="R99" s="16"/>
      <c r="S99" s="16"/>
      <c r="T99" s="16"/>
      <c r="U99" s="16"/>
      <c r="V99" s="16"/>
      <c r="W99" s="20"/>
      <c r="X99" s="20"/>
      <c r="Y99" s="16"/>
      <c r="AA99" s="2" t="s">
        <v>2191</v>
      </c>
      <c r="AB99" s="2">
        <f t="shared" si="1"/>
        <v>0</v>
      </c>
    </row>
    <row r="100" spans="4:28" x14ac:dyDescent="0.45">
      <c r="D100" s="5">
        <v>13</v>
      </c>
      <c r="E100" s="5" t="s">
        <v>1483</v>
      </c>
      <c r="F100" s="6" t="s">
        <v>461</v>
      </c>
      <c r="G100" s="5">
        <v>1</v>
      </c>
      <c r="H100" s="5" t="s">
        <v>447</v>
      </c>
      <c r="I100" s="8" t="s">
        <v>16</v>
      </c>
      <c r="J100" s="9"/>
      <c r="K100" s="9" t="s">
        <v>790</v>
      </c>
      <c r="L100" s="8" t="s">
        <v>110</v>
      </c>
      <c r="M100" s="8" t="s">
        <v>72</v>
      </c>
      <c r="N100" s="13">
        <f>2*0</f>
        <v>0</v>
      </c>
      <c r="O100" s="13">
        <f>1*0</f>
        <v>0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A100" s="2" t="s">
        <v>2191</v>
      </c>
      <c r="AB100" s="2">
        <f t="shared" si="1"/>
        <v>0</v>
      </c>
    </row>
    <row r="101" spans="4:28" x14ac:dyDescent="0.45">
      <c r="D101" s="5">
        <v>13</v>
      </c>
      <c r="E101" s="5" t="s">
        <v>1483</v>
      </c>
      <c r="F101" s="6" t="s">
        <v>461</v>
      </c>
      <c r="G101" s="5">
        <v>1</v>
      </c>
      <c r="H101" s="5" t="s">
        <v>447</v>
      </c>
      <c r="I101" s="8" t="s">
        <v>16</v>
      </c>
      <c r="J101" s="9"/>
      <c r="K101" s="9" t="s">
        <v>2196</v>
      </c>
      <c r="L101" s="8" t="s">
        <v>271</v>
      </c>
      <c r="M101" s="8" t="s">
        <v>1319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 s="2">
        <f t="shared" si="1"/>
        <v>1</v>
      </c>
    </row>
    <row r="102" spans="4:28" x14ac:dyDescent="0.45">
      <c r="D102" s="5">
        <v>13</v>
      </c>
      <c r="E102" s="5" t="s">
        <v>1483</v>
      </c>
      <c r="F102" s="6" t="s">
        <v>461</v>
      </c>
      <c r="G102" s="5">
        <v>1</v>
      </c>
      <c r="H102" s="5" t="s">
        <v>447</v>
      </c>
      <c r="I102" s="8" t="s">
        <v>168</v>
      </c>
      <c r="J102" s="9"/>
      <c r="K102" s="9" t="s">
        <v>171</v>
      </c>
      <c r="L102" s="8" t="s">
        <v>2104</v>
      </c>
      <c r="M102" s="8" t="s">
        <v>21</v>
      </c>
      <c r="N102" s="13">
        <f>1*0+4</f>
        <v>4</v>
      </c>
      <c r="O102" s="13">
        <v>1</v>
      </c>
      <c r="P102" s="14" t="s">
        <v>2199</v>
      </c>
      <c r="Q102" s="16"/>
      <c r="R102" s="16"/>
      <c r="S102" s="16"/>
      <c r="T102" s="16"/>
      <c r="U102" s="16"/>
      <c r="V102" s="16"/>
      <c r="W102" s="20"/>
      <c r="X102" s="20"/>
      <c r="Y102" s="16"/>
      <c r="AA102" s="2" t="s">
        <v>2191</v>
      </c>
      <c r="AB102" s="2">
        <f t="shared" si="1"/>
        <v>0</v>
      </c>
    </row>
    <row r="103" spans="4:28" x14ac:dyDescent="0.45">
      <c r="D103" s="5">
        <v>13</v>
      </c>
      <c r="E103" s="5" t="s">
        <v>1483</v>
      </c>
      <c r="F103" s="6" t="s">
        <v>461</v>
      </c>
      <c r="G103" s="5">
        <v>1</v>
      </c>
      <c r="H103" s="5" t="s">
        <v>447</v>
      </c>
      <c r="I103" s="8" t="s">
        <v>168</v>
      </c>
      <c r="J103" s="9"/>
      <c r="K103" s="9" t="s">
        <v>790</v>
      </c>
      <c r="L103" s="8" t="s">
        <v>110</v>
      </c>
      <c r="M103" s="8" t="s">
        <v>72</v>
      </c>
      <c r="N103" s="13">
        <f>1*0</f>
        <v>0</v>
      </c>
      <c r="O103" s="13">
        <f>1*0</f>
        <v>0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A103" s="2" t="s">
        <v>2191</v>
      </c>
      <c r="AB103" s="2">
        <f t="shared" si="1"/>
        <v>0</v>
      </c>
    </row>
    <row r="104" spans="4:28" x14ac:dyDescent="0.45">
      <c r="D104" s="5">
        <v>13</v>
      </c>
      <c r="E104" s="5" t="s">
        <v>1483</v>
      </c>
      <c r="F104" s="6" t="s">
        <v>461</v>
      </c>
      <c r="G104" s="5">
        <v>1</v>
      </c>
      <c r="H104" s="5" t="s">
        <v>447</v>
      </c>
      <c r="I104" s="8" t="s">
        <v>168</v>
      </c>
      <c r="J104" s="9"/>
      <c r="K104" s="9" t="s">
        <v>2196</v>
      </c>
      <c r="L104" s="8" t="s">
        <v>271</v>
      </c>
      <c r="M104" s="8" t="s">
        <v>1319</v>
      </c>
      <c r="N104" s="13">
        <v>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 s="2">
        <f t="shared" si="1"/>
        <v>1</v>
      </c>
    </row>
    <row r="105" spans="4:28" x14ac:dyDescent="0.45">
      <c r="D105" s="5">
        <v>13</v>
      </c>
      <c r="E105" s="5" t="s">
        <v>1483</v>
      </c>
      <c r="F105" s="6" t="s">
        <v>461</v>
      </c>
      <c r="G105" s="5">
        <v>1</v>
      </c>
      <c r="H105" s="5" t="s">
        <v>447</v>
      </c>
      <c r="I105" s="8" t="s">
        <v>249</v>
      </c>
      <c r="J105" s="9"/>
      <c r="K105" s="9" t="s">
        <v>539</v>
      </c>
      <c r="L105" s="8" t="s">
        <v>1181</v>
      </c>
      <c r="M105" s="8" t="s">
        <v>699</v>
      </c>
      <c r="N105" s="13">
        <v>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 s="2">
        <f t="shared" si="1"/>
        <v>1</v>
      </c>
    </row>
    <row r="106" spans="4:28" x14ac:dyDescent="0.45">
      <c r="D106" s="5">
        <v>13</v>
      </c>
      <c r="E106" s="5" t="s">
        <v>1483</v>
      </c>
      <c r="F106" s="6" t="s">
        <v>461</v>
      </c>
      <c r="G106" s="5">
        <v>1</v>
      </c>
      <c r="H106" s="5" t="s">
        <v>447</v>
      </c>
      <c r="I106" s="8" t="s">
        <v>54</v>
      </c>
      <c r="J106" s="9"/>
      <c r="K106" s="9" t="s">
        <v>790</v>
      </c>
      <c r="L106" s="8" t="s">
        <v>110</v>
      </c>
      <c r="M106" s="8" t="s">
        <v>72</v>
      </c>
      <c r="N106" s="13">
        <v>1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 s="2">
        <f t="shared" si="1"/>
        <v>1</v>
      </c>
    </row>
    <row r="107" spans="4:28" x14ac:dyDescent="0.45">
      <c r="D107" s="5">
        <v>13</v>
      </c>
      <c r="E107" s="5" t="s">
        <v>1483</v>
      </c>
      <c r="F107" s="6" t="s">
        <v>461</v>
      </c>
      <c r="G107" s="5">
        <v>1</v>
      </c>
      <c r="H107" s="5" t="s">
        <v>447</v>
      </c>
      <c r="I107" s="8" t="s">
        <v>741</v>
      </c>
      <c r="J107" s="9"/>
      <c r="K107" s="9" t="s">
        <v>649</v>
      </c>
      <c r="L107" s="8" t="s">
        <v>1009</v>
      </c>
      <c r="M107" s="8" t="s">
        <v>72</v>
      </c>
      <c r="N107" s="13">
        <v>4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 s="2">
        <f t="shared" si="1"/>
        <v>1</v>
      </c>
    </row>
    <row r="108" spans="4:28" x14ac:dyDescent="0.45">
      <c r="D108" s="5">
        <v>13</v>
      </c>
      <c r="E108" s="5" t="s">
        <v>1483</v>
      </c>
      <c r="F108" s="6" t="s">
        <v>461</v>
      </c>
      <c r="G108" s="5">
        <v>1</v>
      </c>
      <c r="H108" s="5" t="s">
        <v>447</v>
      </c>
      <c r="I108" s="8" t="s">
        <v>603</v>
      </c>
      <c r="J108" s="9"/>
      <c r="K108" s="9" t="s">
        <v>706</v>
      </c>
      <c r="L108" s="8" t="s">
        <v>110</v>
      </c>
      <c r="M108" s="8" t="s">
        <v>72</v>
      </c>
      <c r="N108" s="13">
        <v>1</v>
      </c>
      <c r="O108" s="13">
        <v>2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 s="2">
        <f t="shared" si="1"/>
        <v>1</v>
      </c>
    </row>
    <row r="109" spans="4:28" x14ac:dyDescent="0.45">
      <c r="D109" s="5">
        <v>13</v>
      </c>
      <c r="E109" s="5" t="s">
        <v>1483</v>
      </c>
      <c r="F109" s="6" t="s">
        <v>461</v>
      </c>
      <c r="G109" s="5">
        <v>1</v>
      </c>
      <c r="H109" s="5" t="s">
        <v>447</v>
      </c>
      <c r="I109" s="8" t="s">
        <v>277</v>
      </c>
      <c r="J109" s="9"/>
      <c r="K109" s="9" t="s">
        <v>790</v>
      </c>
      <c r="L109" s="8" t="s">
        <v>110</v>
      </c>
      <c r="M109" s="8" t="s">
        <v>72</v>
      </c>
      <c r="N109" s="13">
        <v>5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 s="2">
        <f t="shared" si="1"/>
        <v>1</v>
      </c>
    </row>
    <row r="110" spans="4:28" x14ac:dyDescent="0.45">
      <c r="D110" s="5">
        <v>13</v>
      </c>
      <c r="E110" s="5" t="s">
        <v>1483</v>
      </c>
      <c r="F110" s="6" t="s">
        <v>461</v>
      </c>
      <c r="G110" s="5">
        <v>1</v>
      </c>
      <c r="H110" s="5" t="s">
        <v>447</v>
      </c>
      <c r="I110" s="8" t="s">
        <v>277</v>
      </c>
      <c r="J110" s="9"/>
      <c r="K110" s="9" t="s">
        <v>1505</v>
      </c>
      <c r="L110" s="8" t="s">
        <v>877</v>
      </c>
      <c r="M110" s="8" t="s">
        <v>7</v>
      </c>
      <c r="N110" s="13">
        <v>4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 s="2">
        <f t="shared" si="1"/>
        <v>1</v>
      </c>
    </row>
    <row r="111" spans="4:28" x14ac:dyDescent="0.45">
      <c r="D111" s="5">
        <v>13</v>
      </c>
      <c r="E111" s="5" t="s">
        <v>1483</v>
      </c>
      <c r="F111" s="6" t="s">
        <v>461</v>
      </c>
      <c r="G111" s="5">
        <v>1</v>
      </c>
      <c r="H111" s="5" t="s">
        <v>447</v>
      </c>
      <c r="I111" s="8" t="s">
        <v>277</v>
      </c>
      <c r="J111" s="9"/>
      <c r="K111" s="9" t="s">
        <v>598</v>
      </c>
      <c r="L111" s="8" t="s">
        <v>877</v>
      </c>
      <c r="M111" s="8" t="s">
        <v>7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 s="2">
        <f t="shared" si="1"/>
        <v>1</v>
      </c>
    </row>
    <row r="112" spans="4:28" x14ac:dyDescent="0.45">
      <c r="D112" s="5">
        <v>13</v>
      </c>
      <c r="E112" s="5" t="s">
        <v>1483</v>
      </c>
      <c r="F112" s="6" t="s">
        <v>461</v>
      </c>
      <c r="G112" s="5">
        <v>1</v>
      </c>
      <c r="H112" s="5" t="s">
        <v>447</v>
      </c>
      <c r="I112" s="8" t="s">
        <v>638</v>
      </c>
      <c r="J112" s="9"/>
      <c r="K112" s="9" t="s">
        <v>790</v>
      </c>
      <c r="L112" s="8" t="s">
        <v>110</v>
      </c>
      <c r="M112" s="8" t="s">
        <v>72</v>
      </c>
      <c r="N112" s="13">
        <v>1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 s="2">
        <f t="shared" si="1"/>
        <v>1</v>
      </c>
    </row>
    <row r="113" spans="4:28" x14ac:dyDescent="0.45">
      <c r="D113" s="5">
        <v>13</v>
      </c>
      <c r="E113" s="5" t="s">
        <v>1483</v>
      </c>
      <c r="F113" s="6" t="s">
        <v>461</v>
      </c>
      <c r="G113" s="5">
        <v>1</v>
      </c>
      <c r="H113" s="5" t="s">
        <v>447</v>
      </c>
      <c r="I113" s="8" t="s">
        <v>446</v>
      </c>
      <c r="J113" s="9"/>
      <c r="K113" s="9" t="s">
        <v>141</v>
      </c>
      <c r="L113" s="8" t="s">
        <v>799</v>
      </c>
      <c r="M113" s="8" t="s">
        <v>542</v>
      </c>
      <c r="N113" s="13">
        <v>2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 s="2">
        <f t="shared" si="1"/>
        <v>1</v>
      </c>
    </row>
    <row r="114" spans="4:28" x14ac:dyDescent="0.45">
      <c r="D114" s="5">
        <v>13</v>
      </c>
      <c r="E114" s="5" t="s">
        <v>1483</v>
      </c>
      <c r="F114" s="6" t="s">
        <v>461</v>
      </c>
      <c r="G114" s="5">
        <v>1</v>
      </c>
      <c r="H114" s="5" t="s">
        <v>447</v>
      </c>
      <c r="I114" s="8" t="s">
        <v>446</v>
      </c>
      <c r="J114" s="9"/>
      <c r="K114" s="9" t="s">
        <v>604</v>
      </c>
      <c r="L114" s="8" t="s">
        <v>990</v>
      </c>
      <c r="M114" s="8" t="s">
        <v>326</v>
      </c>
      <c r="N114" s="13">
        <v>3</v>
      </c>
      <c r="O114" s="13">
        <v>4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 s="2">
        <f t="shared" si="1"/>
        <v>1</v>
      </c>
    </row>
    <row r="115" spans="4:28" x14ac:dyDescent="0.45">
      <c r="D115" s="5">
        <v>13</v>
      </c>
      <c r="E115" s="5" t="s">
        <v>1483</v>
      </c>
      <c r="F115" s="6" t="s">
        <v>461</v>
      </c>
      <c r="G115" s="5">
        <v>1</v>
      </c>
      <c r="H115" s="5" t="s">
        <v>447</v>
      </c>
      <c r="I115" s="8" t="s">
        <v>446</v>
      </c>
      <c r="J115" s="9"/>
      <c r="K115" s="9" t="s">
        <v>124</v>
      </c>
      <c r="L115" s="8" t="s">
        <v>1507</v>
      </c>
      <c r="M115" s="8" t="s">
        <v>699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 s="2">
        <f t="shared" si="1"/>
        <v>1</v>
      </c>
    </row>
    <row r="116" spans="4:28" x14ac:dyDescent="0.45">
      <c r="D116" s="5">
        <v>13</v>
      </c>
      <c r="E116" s="5" t="s">
        <v>1483</v>
      </c>
      <c r="F116" s="6" t="s">
        <v>461</v>
      </c>
      <c r="G116" s="5">
        <v>2</v>
      </c>
      <c r="H116" s="5" t="s">
        <v>447</v>
      </c>
      <c r="I116" s="8" t="s">
        <v>26</v>
      </c>
      <c r="J116" s="9"/>
      <c r="K116" s="9" t="s">
        <v>649</v>
      </c>
      <c r="L116" s="8" t="s">
        <v>1009</v>
      </c>
      <c r="M116" s="8" t="s">
        <v>72</v>
      </c>
      <c r="N116" s="13">
        <v>12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 s="2">
        <f t="shared" si="1"/>
        <v>1</v>
      </c>
    </row>
    <row r="117" spans="4:28" x14ac:dyDescent="0.45">
      <c r="D117" s="5">
        <v>13</v>
      </c>
      <c r="E117" s="5" t="s">
        <v>1483</v>
      </c>
      <c r="F117" s="6" t="s">
        <v>461</v>
      </c>
      <c r="G117" s="5">
        <v>2</v>
      </c>
      <c r="H117" s="5" t="s">
        <v>447</v>
      </c>
      <c r="I117" s="8" t="s">
        <v>26</v>
      </c>
      <c r="J117" s="9"/>
      <c r="K117" s="9" t="s">
        <v>530</v>
      </c>
      <c r="L117" s="8" t="s">
        <v>173</v>
      </c>
      <c r="M117" s="8" t="s">
        <v>72</v>
      </c>
      <c r="N117" s="13">
        <v>2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 s="2">
        <f t="shared" si="1"/>
        <v>1</v>
      </c>
    </row>
    <row r="118" spans="4:28" x14ac:dyDescent="0.45">
      <c r="D118" s="5">
        <v>13</v>
      </c>
      <c r="E118" s="5" t="s">
        <v>1483</v>
      </c>
      <c r="F118" s="6" t="s">
        <v>461</v>
      </c>
      <c r="G118" s="5">
        <v>2</v>
      </c>
      <c r="H118" s="5" t="s">
        <v>447</v>
      </c>
      <c r="I118" s="8" t="s">
        <v>636</v>
      </c>
      <c r="J118" s="9"/>
      <c r="K118" s="9" t="s">
        <v>706</v>
      </c>
      <c r="L118" s="8" t="s">
        <v>110</v>
      </c>
      <c r="M118" s="8" t="s">
        <v>72</v>
      </c>
      <c r="N118" s="13">
        <v>3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 s="2">
        <f t="shared" si="1"/>
        <v>1</v>
      </c>
    </row>
    <row r="119" spans="4:28" x14ac:dyDescent="0.45">
      <c r="D119" s="5">
        <v>13</v>
      </c>
      <c r="E119" s="5" t="s">
        <v>1483</v>
      </c>
      <c r="F119" s="6" t="s">
        <v>461</v>
      </c>
      <c r="G119" s="5">
        <v>2</v>
      </c>
      <c r="H119" s="5" t="s">
        <v>447</v>
      </c>
      <c r="I119" s="8" t="s">
        <v>1024</v>
      </c>
      <c r="J119" s="9"/>
      <c r="K119" s="9" t="s">
        <v>604</v>
      </c>
      <c r="L119" s="8" t="s">
        <v>110</v>
      </c>
      <c r="M119" s="8" t="s">
        <v>72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 s="2">
        <f t="shared" si="1"/>
        <v>1</v>
      </c>
    </row>
    <row r="120" spans="4:28" x14ac:dyDescent="0.45">
      <c r="D120" s="5">
        <v>13</v>
      </c>
      <c r="E120" s="5" t="s">
        <v>1483</v>
      </c>
      <c r="F120" s="6" t="s">
        <v>461</v>
      </c>
      <c r="G120" s="5">
        <v>2</v>
      </c>
      <c r="H120" s="5" t="s">
        <v>447</v>
      </c>
      <c r="I120" s="8" t="s">
        <v>1024</v>
      </c>
      <c r="J120" s="9"/>
      <c r="K120" s="9" t="s">
        <v>706</v>
      </c>
      <c r="L120" s="8" t="s">
        <v>72</v>
      </c>
      <c r="M120" s="8" t="s">
        <v>72</v>
      </c>
      <c r="N120" s="13">
        <v>28</v>
      </c>
      <c r="O120" s="13">
        <v>2</v>
      </c>
      <c r="P120" s="14" t="s">
        <v>1395</v>
      </c>
      <c r="Q120" s="16"/>
      <c r="R120" s="16"/>
      <c r="S120" s="16"/>
      <c r="T120" s="16"/>
      <c r="U120" s="16"/>
      <c r="V120" s="16"/>
      <c r="W120" s="20"/>
      <c r="X120" s="20"/>
      <c r="Y120" s="16"/>
      <c r="AB120" s="2">
        <f t="shared" si="1"/>
        <v>1</v>
      </c>
    </row>
    <row r="121" spans="4:28" x14ac:dyDescent="0.45">
      <c r="D121" s="5">
        <v>13</v>
      </c>
      <c r="E121" s="5" t="s">
        <v>1483</v>
      </c>
      <c r="F121" s="6" t="s">
        <v>461</v>
      </c>
      <c r="G121" s="5">
        <v>2</v>
      </c>
      <c r="H121" s="5" t="s">
        <v>447</v>
      </c>
      <c r="I121" s="8" t="s">
        <v>571</v>
      </c>
      <c r="J121" s="9"/>
      <c r="K121" s="9" t="s">
        <v>706</v>
      </c>
      <c r="L121" s="8" t="s">
        <v>110</v>
      </c>
      <c r="M121" s="8" t="s">
        <v>72</v>
      </c>
      <c r="N121" s="13">
        <v>5</v>
      </c>
      <c r="O121" s="13">
        <v>2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 s="2">
        <f t="shared" si="1"/>
        <v>1</v>
      </c>
    </row>
    <row r="122" spans="4:28" x14ac:dyDescent="0.45">
      <c r="D122" s="5">
        <v>13</v>
      </c>
      <c r="E122" s="5" t="s">
        <v>1483</v>
      </c>
      <c r="F122" s="6" t="s">
        <v>461</v>
      </c>
      <c r="G122" s="5">
        <v>2</v>
      </c>
      <c r="H122" s="5" t="s">
        <v>447</v>
      </c>
      <c r="I122" s="8" t="s">
        <v>571</v>
      </c>
      <c r="J122" s="9"/>
      <c r="K122" s="9" t="s">
        <v>660</v>
      </c>
      <c r="L122" s="8" t="s">
        <v>1014</v>
      </c>
      <c r="M122" s="8" t="s">
        <v>72</v>
      </c>
      <c r="N122" s="13">
        <v>2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 s="2">
        <f t="shared" si="1"/>
        <v>1</v>
      </c>
    </row>
    <row r="123" spans="4:28" x14ac:dyDescent="0.45">
      <c r="D123" s="5">
        <v>13</v>
      </c>
      <c r="E123" s="5" t="s">
        <v>1483</v>
      </c>
      <c r="F123" s="6" t="s">
        <v>461</v>
      </c>
      <c r="G123" s="5">
        <v>2</v>
      </c>
      <c r="H123" s="5" t="s">
        <v>447</v>
      </c>
      <c r="I123" s="8" t="s">
        <v>636</v>
      </c>
      <c r="J123" s="9"/>
      <c r="K123" s="9" t="s">
        <v>706</v>
      </c>
      <c r="L123" s="8" t="s">
        <v>110</v>
      </c>
      <c r="M123" s="8" t="s">
        <v>72</v>
      </c>
      <c r="N123" s="13">
        <v>3</v>
      </c>
      <c r="O123" s="13">
        <v>2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 s="2">
        <f t="shared" si="1"/>
        <v>1</v>
      </c>
    </row>
    <row r="124" spans="4:28" x14ac:dyDescent="0.45">
      <c r="D124" s="5">
        <v>13</v>
      </c>
      <c r="E124" s="5" t="s">
        <v>1483</v>
      </c>
      <c r="F124" s="6" t="s">
        <v>461</v>
      </c>
      <c r="G124" s="5">
        <v>2</v>
      </c>
      <c r="H124" s="5" t="s">
        <v>447</v>
      </c>
      <c r="I124" s="8" t="s">
        <v>2197</v>
      </c>
      <c r="J124" s="9"/>
      <c r="K124" s="9" t="s">
        <v>171</v>
      </c>
      <c r="L124" s="8" t="s">
        <v>2104</v>
      </c>
      <c r="M124" s="8" t="s">
        <v>21</v>
      </c>
      <c r="N124" s="13">
        <f>2*0+2</f>
        <v>2</v>
      </c>
      <c r="O124" s="13">
        <v>1</v>
      </c>
      <c r="P124" s="14" t="s">
        <v>2198</v>
      </c>
      <c r="Q124" s="16"/>
      <c r="R124" s="16"/>
      <c r="S124" s="16"/>
      <c r="T124" s="16"/>
      <c r="U124" s="16"/>
      <c r="V124" s="16"/>
      <c r="W124" s="20"/>
      <c r="X124" s="20"/>
      <c r="Y124" s="16"/>
      <c r="AA124" s="2" t="s">
        <v>2191</v>
      </c>
      <c r="AB124" s="2">
        <f t="shared" si="1"/>
        <v>0</v>
      </c>
    </row>
    <row r="125" spans="4:28" x14ac:dyDescent="0.45">
      <c r="D125" s="5">
        <v>13</v>
      </c>
      <c r="E125" s="5" t="s">
        <v>1483</v>
      </c>
      <c r="F125" s="6" t="s">
        <v>461</v>
      </c>
      <c r="G125" s="5">
        <v>2</v>
      </c>
      <c r="H125" s="5" t="s">
        <v>447</v>
      </c>
      <c r="I125" s="8" t="s">
        <v>168</v>
      </c>
      <c r="J125" s="9"/>
      <c r="K125" s="9" t="s">
        <v>171</v>
      </c>
      <c r="L125" s="8" t="s">
        <v>2104</v>
      </c>
      <c r="M125" s="8" t="s">
        <v>21</v>
      </c>
      <c r="N125" s="13">
        <f>2*0+6</f>
        <v>6</v>
      </c>
      <c r="O125" s="13">
        <v>1</v>
      </c>
      <c r="P125" s="14" t="s">
        <v>2199</v>
      </c>
      <c r="Q125" s="16"/>
      <c r="R125" s="16"/>
      <c r="S125" s="16"/>
      <c r="T125" s="16"/>
      <c r="U125" s="16"/>
      <c r="V125" s="16"/>
      <c r="W125" s="20"/>
      <c r="X125" s="20"/>
      <c r="Y125" s="16"/>
      <c r="AA125" s="2" t="s">
        <v>2191</v>
      </c>
      <c r="AB125" s="2">
        <f t="shared" si="1"/>
        <v>0</v>
      </c>
    </row>
    <row r="126" spans="4:28" x14ac:dyDescent="0.45">
      <c r="D126" s="5">
        <v>13</v>
      </c>
      <c r="E126" s="5" t="s">
        <v>1483</v>
      </c>
      <c r="F126" s="6" t="s">
        <v>461</v>
      </c>
      <c r="G126" s="5">
        <v>2</v>
      </c>
      <c r="H126" s="5" t="s">
        <v>447</v>
      </c>
      <c r="I126" s="8" t="s">
        <v>168</v>
      </c>
      <c r="J126" s="9"/>
      <c r="K126" s="9" t="s">
        <v>790</v>
      </c>
      <c r="L126" s="8" t="s">
        <v>110</v>
      </c>
      <c r="M126" s="8" t="s">
        <v>72</v>
      </c>
      <c r="N126" s="13">
        <f>2*0</f>
        <v>0</v>
      </c>
      <c r="O126" s="13">
        <f>1*0</f>
        <v>0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A126" s="2" t="s">
        <v>2191</v>
      </c>
      <c r="AB126" s="2">
        <f t="shared" si="1"/>
        <v>0</v>
      </c>
    </row>
    <row r="127" spans="4:28" x14ac:dyDescent="0.45">
      <c r="D127" s="5">
        <v>13</v>
      </c>
      <c r="E127" s="5" t="s">
        <v>1483</v>
      </c>
      <c r="F127" s="6" t="s">
        <v>461</v>
      </c>
      <c r="G127" s="5">
        <v>2</v>
      </c>
      <c r="H127" s="5" t="s">
        <v>447</v>
      </c>
      <c r="I127" s="8" t="s">
        <v>168</v>
      </c>
      <c r="J127" s="9"/>
      <c r="K127" s="9" t="s">
        <v>790</v>
      </c>
      <c r="L127" s="8" t="s">
        <v>110</v>
      </c>
      <c r="M127" s="8" t="s">
        <v>72</v>
      </c>
      <c r="N127" s="13">
        <f>2*0</f>
        <v>0</v>
      </c>
      <c r="O127" s="13">
        <f>1*0</f>
        <v>0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A127" s="2" t="s">
        <v>2191</v>
      </c>
      <c r="AB127" s="2">
        <f t="shared" si="1"/>
        <v>0</v>
      </c>
    </row>
    <row r="128" spans="4:28" x14ac:dyDescent="0.45">
      <c r="D128" s="5">
        <v>13</v>
      </c>
      <c r="E128" s="5" t="s">
        <v>1483</v>
      </c>
      <c r="F128" s="6" t="s">
        <v>461</v>
      </c>
      <c r="G128" s="5">
        <v>2</v>
      </c>
      <c r="H128" s="5" t="s">
        <v>447</v>
      </c>
      <c r="I128" s="8" t="s">
        <v>168</v>
      </c>
      <c r="J128" s="9"/>
      <c r="K128" s="9" t="s">
        <v>2196</v>
      </c>
      <c r="L128" s="8" t="s">
        <v>271</v>
      </c>
      <c r="M128" s="8" t="s">
        <v>1319</v>
      </c>
      <c r="N128" s="13">
        <v>2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 s="2">
        <f t="shared" si="1"/>
        <v>1</v>
      </c>
    </row>
    <row r="129" spans="4:28" x14ac:dyDescent="0.45">
      <c r="D129" s="5">
        <v>13</v>
      </c>
      <c r="E129" s="5" t="s">
        <v>1483</v>
      </c>
      <c r="F129" s="6" t="s">
        <v>461</v>
      </c>
      <c r="G129" s="5">
        <v>2</v>
      </c>
      <c r="H129" s="5" t="s">
        <v>447</v>
      </c>
      <c r="I129" s="8" t="s">
        <v>16</v>
      </c>
      <c r="J129" s="9"/>
      <c r="K129" s="9" t="s">
        <v>171</v>
      </c>
      <c r="L129" s="8" t="s">
        <v>2104</v>
      </c>
      <c r="M129" s="8" t="s">
        <v>21</v>
      </c>
      <c r="N129" s="13">
        <f>2*0+8</f>
        <v>8</v>
      </c>
      <c r="O129" s="13">
        <v>1</v>
      </c>
      <c r="P129" s="14" t="s">
        <v>2199</v>
      </c>
      <c r="Q129" s="16"/>
      <c r="R129" s="16"/>
      <c r="S129" s="16"/>
      <c r="T129" s="16"/>
      <c r="U129" s="16"/>
      <c r="V129" s="16"/>
      <c r="W129" s="20"/>
      <c r="X129" s="20"/>
      <c r="Y129" s="16"/>
      <c r="AA129" s="2" t="s">
        <v>2191</v>
      </c>
      <c r="AB129" s="2">
        <f t="shared" si="1"/>
        <v>0</v>
      </c>
    </row>
    <row r="130" spans="4:28" x14ac:dyDescent="0.45">
      <c r="D130" s="5">
        <v>13</v>
      </c>
      <c r="E130" s="5" t="s">
        <v>1483</v>
      </c>
      <c r="F130" s="6" t="s">
        <v>461</v>
      </c>
      <c r="G130" s="5">
        <v>2</v>
      </c>
      <c r="H130" s="5" t="s">
        <v>447</v>
      </c>
      <c r="I130" s="8" t="s">
        <v>16</v>
      </c>
      <c r="J130" s="9"/>
      <c r="K130" s="9" t="s">
        <v>790</v>
      </c>
      <c r="L130" s="8" t="s">
        <v>110</v>
      </c>
      <c r="M130" s="8" t="s">
        <v>72</v>
      </c>
      <c r="N130" s="13">
        <f>2*0</f>
        <v>0</v>
      </c>
      <c r="O130" s="13">
        <f>1*0</f>
        <v>0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A130" s="2" t="s">
        <v>2191</v>
      </c>
      <c r="AB130" s="2">
        <f t="shared" si="1"/>
        <v>0</v>
      </c>
    </row>
    <row r="131" spans="4:28" x14ac:dyDescent="0.45">
      <c r="D131" s="5">
        <v>13</v>
      </c>
      <c r="E131" s="5" t="s">
        <v>1483</v>
      </c>
      <c r="F131" s="6" t="s">
        <v>461</v>
      </c>
      <c r="G131" s="5">
        <v>2</v>
      </c>
      <c r="H131" s="5" t="s">
        <v>447</v>
      </c>
      <c r="I131" s="8" t="s">
        <v>16</v>
      </c>
      <c r="J131" s="9"/>
      <c r="K131" s="9" t="s">
        <v>790</v>
      </c>
      <c r="L131" s="8" t="s">
        <v>110</v>
      </c>
      <c r="M131" s="8" t="s">
        <v>72</v>
      </c>
      <c r="N131" s="13">
        <f>2*0</f>
        <v>0</v>
      </c>
      <c r="O131" s="13">
        <f>1*0</f>
        <v>0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A131" s="2" t="s">
        <v>2191</v>
      </c>
      <c r="AB131" s="2">
        <f t="shared" si="1"/>
        <v>0</v>
      </c>
    </row>
    <row r="132" spans="4:28" x14ac:dyDescent="0.45">
      <c r="D132" s="5">
        <v>13</v>
      </c>
      <c r="E132" s="5" t="s">
        <v>1483</v>
      </c>
      <c r="F132" s="6" t="s">
        <v>461</v>
      </c>
      <c r="G132" s="5">
        <v>2</v>
      </c>
      <c r="H132" s="5" t="s">
        <v>447</v>
      </c>
      <c r="I132" s="8" t="s">
        <v>16</v>
      </c>
      <c r="J132" s="9"/>
      <c r="K132" s="9" t="s">
        <v>2196</v>
      </c>
      <c r="L132" s="8" t="s">
        <v>271</v>
      </c>
      <c r="M132" s="8" t="s">
        <v>1319</v>
      </c>
      <c r="N132" s="13">
        <v>2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 s="2">
        <f t="shared" si="1"/>
        <v>1</v>
      </c>
    </row>
    <row r="133" spans="4:28" x14ac:dyDescent="0.45">
      <c r="D133" s="5">
        <v>13</v>
      </c>
      <c r="E133" s="5" t="s">
        <v>1483</v>
      </c>
      <c r="F133" s="6" t="s">
        <v>461</v>
      </c>
      <c r="G133" s="5">
        <v>2</v>
      </c>
      <c r="H133" s="5" t="s">
        <v>447</v>
      </c>
      <c r="I133" s="8" t="s">
        <v>54</v>
      </c>
      <c r="J133" s="9"/>
      <c r="K133" s="9" t="s">
        <v>790</v>
      </c>
      <c r="L133" s="8" t="s">
        <v>110</v>
      </c>
      <c r="M133" s="8" t="s">
        <v>72</v>
      </c>
      <c r="N133" s="13">
        <v>2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 s="2">
        <f t="shared" si="1"/>
        <v>1</v>
      </c>
    </row>
    <row r="134" spans="4:28" x14ac:dyDescent="0.45">
      <c r="D134" s="5">
        <v>13</v>
      </c>
      <c r="E134" s="5" t="s">
        <v>1483</v>
      </c>
      <c r="F134" s="6" t="s">
        <v>461</v>
      </c>
      <c r="G134" s="5">
        <v>2</v>
      </c>
      <c r="H134" s="5" t="s">
        <v>447</v>
      </c>
      <c r="I134" s="8" t="s">
        <v>277</v>
      </c>
      <c r="J134" s="9"/>
      <c r="K134" s="9" t="s">
        <v>790</v>
      </c>
      <c r="L134" s="8" t="s">
        <v>110</v>
      </c>
      <c r="M134" s="8" t="s">
        <v>72</v>
      </c>
      <c r="N134" s="13">
        <v>4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 s="2">
        <f t="shared" si="1"/>
        <v>1</v>
      </c>
    </row>
    <row r="135" spans="4:28" x14ac:dyDescent="0.45">
      <c r="D135" s="5">
        <v>13</v>
      </c>
      <c r="E135" s="5" t="s">
        <v>1483</v>
      </c>
      <c r="F135" s="6" t="s">
        <v>461</v>
      </c>
      <c r="G135" s="5">
        <v>2</v>
      </c>
      <c r="H135" s="5" t="s">
        <v>447</v>
      </c>
      <c r="I135" s="8" t="s">
        <v>277</v>
      </c>
      <c r="J135" s="9"/>
      <c r="K135" s="9" t="s">
        <v>1505</v>
      </c>
      <c r="L135" s="8" t="s">
        <v>877</v>
      </c>
      <c r="M135" s="8" t="s">
        <v>7</v>
      </c>
      <c r="N135" s="13">
        <v>2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 s="2">
        <f t="shared" si="1"/>
        <v>1</v>
      </c>
    </row>
    <row r="136" spans="4:28" x14ac:dyDescent="0.45">
      <c r="D136" s="5">
        <v>13</v>
      </c>
      <c r="E136" s="5" t="s">
        <v>1483</v>
      </c>
      <c r="F136" s="6" t="s">
        <v>461</v>
      </c>
      <c r="G136" s="5">
        <v>2</v>
      </c>
      <c r="H136" s="5" t="s">
        <v>447</v>
      </c>
      <c r="I136" s="8" t="s">
        <v>277</v>
      </c>
      <c r="J136" s="9"/>
      <c r="K136" s="9" t="s">
        <v>598</v>
      </c>
      <c r="L136" s="8" t="s">
        <v>877</v>
      </c>
      <c r="M136" s="8" t="s">
        <v>7</v>
      </c>
      <c r="N136" s="13">
        <v>1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 s="2">
        <f t="shared" si="1"/>
        <v>1</v>
      </c>
    </row>
    <row r="137" spans="4:28" x14ac:dyDescent="0.45">
      <c r="D137" s="5">
        <v>13</v>
      </c>
      <c r="E137" s="5" t="s">
        <v>1483</v>
      </c>
      <c r="F137" s="6" t="s">
        <v>461</v>
      </c>
      <c r="G137" s="5">
        <v>2</v>
      </c>
      <c r="H137" s="5" t="s">
        <v>447</v>
      </c>
      <c r="I137" s="8" t="s">
        <v>638</v>
      </c>
      <c r="J137" s="9"/>
      <c r="K137" s="9" t="s">
        <v>790</v>
      </c>
      <c r="L137" s="8" t="s">
        <v>110</v>
      </c>
      <c r="M137" s="8" t="s">
        <v>72</v>
      </c>
      <c r="N137" s="13">
        <v>1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 s="2">
        <f t="shared" si="1"/>
        <v>1</v>
      </c>
    </row>
    <row r="138" spans="4:28" x14ac:dyDescent="0.45">
      <c r="D138" s="5">
        <v>13</v>
      </c>
      <c r="E138" s="5" t="s">
        <v>1483</v>
      </c>
      <c r="F138" s="6" t="s">
        <v>461</v>
      </c>
      <c r="G138" s="5" t="s">
        <v>925</v>
      </c>
      <c r="H138" s="5" t="s">
        <v>447</v>
      </c>
      <c r="I138" s="8" t="s">
        <v>54</v>
      </c>
      <c r="J138" s="9"/>
      <c r="K138" s="9" t="s">
        <v>790</v>
      </c>
      <c r="L138" s="8" t="s">
        <v>110</v>
      </c>
      <c r="M138" s="8" t="s">
        <v>72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 s="2">
        <f t="shared" si="1"/>
        <v>1</v>
      </c>
    </row>
    <row r="139" spans="4:28" x14ac:dyDescent="0.45">
      <c r="D139" s="5">
        <v>13</v>
      </c>
      <c r="E139" s="5" t="s">
        <v>1483</v>
      </c>
      <c r="F139" s="6" t="s">
        <v>461</v>
      </c>
      <c r="G139" s="5" t="s">
        <v>1484</v>
      </c>
      <c r="H139" s="5" t="s">
        <v>447</v>
      </c>
      <c r="I139" s="8" t="s">
        <v>638</v>
      </c>
      <c r="J139" s="9"/>
      <c r="K139" s="9" t="s">
        <v>790</v>
      </c>
      <c r="L139" s="8" t="s">
        <v>110</v>
      </c>
      <c r="M139" s="8" t="s">
        <v>72</v>
      </c>
      <c r="N139" s="13">
        <v>4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 s="2">
        <f t="shared" ref="AB139:AB170" si="2">IF(AA139="外",0,1)</f>
        <v>1</v>
      </c>
    </row>
    <row r="140" spans="4:28" x14ac:dyDescent="0.45">
      <c r="D140" s="5">
        <v>13</v>
      </c>
      <c r="E140" s="5" t="s">
        <v>1483</v>
      </c>
      <c r="F140" s="6" t="s">
        <v>1209</v>
      </c>
      <c r="G140" s="5">
        <v>1</v>
      </c>
      <c r="H140" s="5" t="s">
        <v>35</v>
      </c>
      <c r="I140" s="8" t="s">
        <v>129</v>
      </c>
      <c r="J140" s="9"/>
      <c r="K140" s="9" t="s">
        <v>141</v>
      </c>
      <c r="L140" s="8" t="s">
        <v>1508</v>
      </c>
      <c r="M140" s="8" t="s">
        <v>699</v>
      </c>
      <c r="N140" s="13">
        <v>1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 s="2">
        <f t="shared" si="2"/>
        <v>1</v>
      </c>
    </row>
    <row r="141" spans="4:28" x14ac:dyDescent="0.45">
      <c r="D141" s="5">
        <v>13</v>
      </c>
      <c r="E141" s="5" t="s">
        <v>1483</v>
      </c>
      <c r="F141" s="6" t="s">
        <v>1209</v>
      </c>
      <c r="G141" s="5">
        <v>1</v>
      </c>
      <c r="H141" s="5" t="s">
        <v>35</v>
      </c>
      <c r="I141" s="8" t="s">
        <v>249</v>
      </c>
      <c r="J141" s="9"/>
      <c r="K141" s="9" t="s">
        <v>141</v>
      </c>
      <c r="L141" s="8" t="s">
        <v>1508</v>
      </c>
      <c r="M141" s="8" t="s">
        <v>699</v>
      </c>
      <c r="N141" s="13">
        <v>1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 s="2">
        <f t="shared" si="2"/>
        <v>1</v>
      </c>
    </row>
    <row r="142" spans="4:28" x14ac:dyDescent="0.45">
      <c r="D142" s="5">
        <v>13</v>
      </c>
      <c r="E142" s="5" t="s">
        <v>1483</v>
      </c>
      <c r="F142" s="6" t="s">
        <v>1209</v>
      </c>
      <c r="G142" s="5">
        <v>1</v>
      </c>
      <c r="H142" s="5" t="s">
        <v>35</v>
      </c>
      <c r="I142" s="8" t="s">
        <v>1504</v>
      </c>
      <c r="J142" s="9"/>
      <c r="K142" s="9" t="s">
        <v>141</v>
      </c>
      <c r="L142" s="8" t="s">
        <v>1508</v>
      </c>
      <c r="M142" s="8" t="s">
        <v>699</v>
      </c>
      <c r="N142" s="13">
        <v>1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 s="2">
        <f t="shared" si="2"/>
        <v>1</v>
      </c>
    </row>
    <row r="143" spans="4:28" x14ac:dyDescent="0.45">
      <c r="D143" s="5">
        <v>13</v>
      </c>
      <c r="E143" s="5" t="s">
        <v>1483</v>
      </c>
      <c r="F143" s="6" t="s">
        <v>1209</v>
      </c>
      <c r="G143" s="5">
        <v>1</v>
      </c>
      <c r="H143" s="5" t="s">
        <v>35</v>
      </c>
      <c r="I143" s="8" t="s">
        <v>366</v>
      </c>
      <c r="J143" s="9"/>
      <c r="K143" s="9" t="s">
        <v>141</v>
      </c>
      <c r="L143" s="8" t="s">
        <v>1508</v>
      </c>
      <c r="M143" s="8" t="s">
        <v>699</v>
      </c>
      <c r="N143" s="13">
        <v>1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 s="2">
        <f t="shared" si="2"/>
        <v>1</v>
      </c>
    </row>
    <row r="144" spans="4:28" x14ac:dyDescent="0.45">
      <c r="D144" s="5">
        <v>13</v>
      </c>
      <c r="E144" s="5" t="s">
        <v>1483</v>
      </c>
      <c r="F144" s="6" t="s">
        <v>1209</v>
      </c>
      <c r="G144" s="5">
        <v>1</v>
      </c>
      <c r="H144" s="5" t="s">
        <v>35</v>
      </c>
      <c r="I144" s="8" t="s">
        <v>366</v>
      </c>
      <c r="J144" s="9"/>
      <c r="K144" s="9" t="s">
        <v>141</v>
      </c>
      <c r="L144" s="8" t="s">
        <v>1508</v>
      </c>
      <c r="M144" s="8" t="s">
        <v>699</v>
      </c>
      <c r="N144" s="13">
        <v>1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 s="2">
        <f t="shared" si="2"/>
        <v>1</v>
      </c>
    </row>
    <row r="145" spans="4:28" x14ac:dyDescent="0.45">
      <c r="D145" s="5">
        <v>13</v>
      </c>
      <c r="E145" s="5" t="s">
        <v>1483</v>
      </c>
      <c r="F145" s="6" t="s">
        <v>1209</v>
      </c>
      <c r="G145" s="5">
        <v>1</v>
      </c>
      <c r="H145" s="5" t="s">
        <v>35</v>
      </c>
      <c r="I145" s="8" t="s">
        <v>835</v>
      </c>
      <c r="J145" s="9"/>
      <c r="K145" s="9" t="s">
        <v>141</v>
      </c>
      <c r="L145" s="8" t="s">
        <v>1508</v>
      </c>
      <c r="M145" s="8" t="s">
        <v>699</v>
      </c>
      <c r="N145" s="13">
        <v>1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 s="2">
        <f t="shared" si="2"/>
        <v>1</v>
      </c>
    </row>
    <row r="146" spans="4:28" x14ac:dyDescent="0.45">
      <c r="D146" s="5">
        <v>13</v>
      </c>
      <c r="E146" s="5" t="s">
        <v>1483</v>
      </c>
      <c r="F146" s="6" t="s">
        <v>1209</v>
      </c>
      <c r="G146" s="5">
        <v>1</v>
      </c>
      <c r="H146" s="5" t="s">
        <v>35</v>
      </c>
      <c r="I146" s="8" t="s">
        <v>203</v>
      </c>
      <c r="J146" s="9"/>
      <c r="K146" s="9" t="s">
        <v>141</v>
      </c>
      <c r="L146" s="8" t="s">
        <v>1508</v>
      </c>
      <c r="M146" s="8" t="s">
        <v>699</v>
      </c>
      <c r="N146" s="13">
        <v>2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 s="2">
        <f t="shared" si="2"/>
        <v>1</v>
      </c>
    </row>
    <row r="147" spans="4:28" x14ac:dyDescent="0.45">
      <c r="D147" s="5">
        <v>13</v>
      </c>
      <c r="E147" s="5" t="s">
        <v>1483</v>
      </c>
      <c r="F147" s="6"/>
      <c r="G147" s="5">
        <v>1</v>
      </c>
      <c r="H147" s="5" t="s">
        <v>1485</v>
      </c>
      <c r="I147" s="46" t="s">
        <v>399</v>
      </c>
      <c r="J147" s="9"/>
      <c r="K147" s="9" t="s">
        <v>124</v>
      </c>
      <c r="L147" s="8" t="s">
        <v>110</v>
      </c>
      <c r="M147" s="8" t="s">
        <v>72</v>
      </c>
      <c r="N147" s="13">
        <f>12*0</f>
        <v>0</v>
      </c>
      <c r="O147" s="13">
        <f t="shared" ref="O147:O156" si="3">1*0</f>
        <v>0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/>
      <c r="Y147" s="16"/>
      <c r="AB147" s="2">
        <f t="shared" si="2"/>
        <v>1</v>
      </c>
    </row>
    <row r="148" spans="4:28" x14ac:dyDescent="0.45">
      <c r="D148" s="5">
        <v>13</v>
      </c>
      <c r="E148" s="5" t="s">
        <v>1483</v>
      </c>
      <c r="F148" s="6"/>
      <c r="G148" s="5">
        <v>1</v>
      </c>
      <c r="H148" s="5" t="s">
        <v>1485</v>
      </c>
      <c r="I148" s="46" t="s">
        <v>399</v>
      </c>
      <c r="J148" s="9"/>
      <c r="K148" s="9" t="s">
        <v>604</v>
      </c>
      <c r="L148" s="8" t="s">
        <v>1014</v>
      </c>
      <c r="M148" s="8" t="s">
        <v>72</v>
      </c>
      <c r="N148" s="13">
        <f>2*0</f>
        <v>0</v>
      </c>
      <c r="O148" s="13">
        <f t="shared" si="3"/>
        <v>0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 s="2">
        <f t="shared" si="2"/>
        <v>1</v>
      </c>
    </row>
    <row r="149" spans="4:28" x14ac:dyDescent="0.45">
      <c r="D149" s="5">
        <v>13</v>
      </c>
      <c r="E149" s="5" t="s">
        <v>1483</v>
      </c>
      <c r="F149" s="6"/>
      <c r="G149" s="5">
        <v>1</v>
      </c>
      <c r="H149" s="5" t="s">
        <v>1485</v>
      </c>
      <c r="I149" s="46" t="s">
        <v>1486</v>
      </c>
      <c r="J149" s="9"/>
      <c r="K149" s="9" t="s">
        <v>124</v>
      </c>
      <c r="L149" s="8" t="s">
        <v>110</v>
      </c>
      <c r="M149" s="8" t="s">
        <v>72</v>
      </c>
      <c r="N149" s="13">
        <f>12*0</f>
        <v>0</v>
      </c>
      <c r="O149" s="13">
        <f t="shared" si="3"/>
        <v>0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 s="2">
        <f t="shared" si="2"/>
        <v>1</v>
      </c>
    </row>
    <row r="150" spans="4:28" x14ac:dyDescent="0.45">
      <c r="D150" s="5">
        <v>13</v>
      </c>
      <c r="E150" s="5" t="s">
        <v>1483</v>
      </c>
      <c r="F150" s="6"/>
      <c r="G150" s="5">
        <v>1</v>
      </c>
      <c r="H150" s="5" t="s">
        <v>1485</v>
      </c>
      <c r="I150" s="46" t="s">
        <v>1486</v>
      </c>
      <c r="J150" s="9"/>
      <c r="K150" s="9" t="s">
        <v>604</v>
      </c>
      <c r="L150" s="8" t="s">
        <v>1014</v>
      </c>
      <c r="M150" s="8" t="s">
        <v>72</v>
      </c>
      <c r="N150" s="13">
        <f>2*0</f>
        <v>0</v>
      </c>
      <c r="O150" s="13">
        <f t="shared" si="3"/>
        <v>0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 s="2">
        <f t="shared" si="2"/>
        <v>1</v>
      </c>
    </row>
    <row r="151" spans="4:28" x14ac:dyDescent="0.45">
      <c r="D151" s="5">
        <v>13</v>
      </c>
      <c r="E151" s="5" t="s">
        <v>1483</v>
      </c>
      <c r="F151" s="6"/>
      <c r="G151" s="5">
        <v>1</v>
      </c>
      <c r="H151" s="5" t="s">
        <v>1485</v>
      </c>
      <c r="I151" s="46" t="s">
        <v>1487</v>
      </c>
      <c r="J151" s="9"/>
      <c r="K151" s="9" t="s">
        <v>124</v>
      </c>
      <c r="L151" s="8" t="s">
        <v>110</v>
      </c>
      <c r="M151" s="8" t="s">
        <v>72</v>
      </c>
      <c r="N151" s="13">
        <f>12*0</f>
        <v>0</v>
      </c>
      <c r="O151" s="13">
        <f t="shared" si="3"/>
        <v>0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 s="2">
        <f t="shared" si="2"/>
        <v>1</v>
      </c>
    </row>
    <row r="152" spans="4:28" x14ac:dyDescent="0.45">
      <c r="D152" s="5">
        <v>13</v>
      </c>
      <c r="E152" s="5" t="s">
        <v>1483</v>
      </c>
      <c r="F152" s="6"/>
      <c r="G152" s="5">
        <v>1</v>
      </c>
      <c r="H152" s="5" t="s">
        <v>1485</v>
      </c>
      <c r="I152" s="46" t="s">
        <v>1487</v>
      </c>
      <c r="J152" s="9"/>
      <c r="K152" s="9" t="s">
        <v>604</v>
      </c>
      <c r="L152" s="8" t="s">
        <v>1014</v>
      </c>
      <c r="M152" s="8" t="s">
        <v>72</v>
      </c>
      <c r="N152" s="13">
        <f>2*0</f>
        <v>0</v>
      </c>
      <c r="O152" s="13">
        <f t="shared" si="3"/>
        <v>0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 s="2">
        <f t="shared" si="2"/>
        <v>1</v>
      </c>
    </row>
    <row r="153" spans="4:28" x14ac:dyDescent="0.45">
      <c r="D153" s="5">
        <v>13</v>
      </c>
      <c r="E153" s="5" t="s">
        <v>1483</v>
      </c>
      <c r="F153" s="6"/>
      <c r="G153" s="5">
        <v>2</v>
      </c>
      <c r="H153" s="5" t="s">
        <v>1485</v>
      </c>
      <c r="I153" s="46" t="s">
        <v>1479</v>
      </c>
      <c r="J153" s="9"/>
      <c r="K153" s="9" t="s">
        <v>124</v>
      </c>
      <c r="L153" s="8" t="s">
        <v>110</v>
      </c>
      <c r="M153" s="8" t="s">
        <v>72</v>
      </c>
      <c r="N153" s="13">
        <f>12*0</f>
        <v>0</v>
      </c>
      <c r="O153" s="13">
        <f t="shared" si="3"/>
        <v>0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B153" s="2">
        <f t="shared" si="2"/>
        <v>1</v>
      </c>
    </row>
    <row r="154" spans="4:28" x14ac:dyDescent="0.45">
      <c r="D154" s="5">
        <v>13</v>
      </c>
      <c r="E154" s="5" t="s">
        <v>1483</v>
      </c>
      <c r="F154" s="6"/>
      <c r="G154" s="5">
        <v>2</v>
      </c>
      <c r="H154" s="5" t="s">
        <v>1485</v>
      </c>
      <c r="I154" s="46" t="s">
        <v>1479</v>
      </c>
      <c r="J154" s="9"/>
      <c r="K154" s="9" t="s">
        <v>604</v>
      </c>
      <c r="L154" s="8" t="s">
        <v>1014</v>
      </c>
      <c r="M154" s="8" t="s">
        <v>72</v>
      </c>
      <c r="N154" s="13">
        <f>2*0</f>
        <v>0</v>
      </c>
      <c r="O154" s="13">
        <f t="shared" si="3"/>
        <v>0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 s="2">
        <f t="shared" si="2"/>
        <v>1</v>
      </c>
    </row>
    <row r="155" spans="4:28" x14ac:dyDescent="0.45">
      <c r="D155" s="5">
        <v>13</v>
      </c>
      <c r="E155" s="5" t="s">
        <v>1483</v>
      </c>
      <c r="F155" s="6"/>
      <c r="G155" s="5">
        <v>2</v>
      </c>
      <c r="H155" s="5" t="s">
        <v>1485</v>
      </c>
      <c r="I155" s="46" t="s">
        <v>1499</v>
      </c>
      <c r="J155" s="9"/>
      <c r="K155" s="9" t="s">
        <v>124</v>
      </c>
      <c r="L155" s="8" t="s">
        <v>110</v>
      </c>
      <c r="M155" s="8" t="s">
        <v>72</v>
      </c>
      <c r="N155" s="13">
        <f>12*0</f>
        <v>0</v>
      </c>
      <c r="O155" s="13">
        <f t="shared" si="3"/>
        <v>0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 s="2">
        <f t="shared" si="2"/>
        <v>1</v>
      </c>
    </row>
    <row r="156" spans="4:28" x14ac:dyDescent="0.45">
      <c r="D156" s="5">
        <v>13</v>
      </c>
      <c r="E156" s="5" t="s">
        <v>1483</v>
      </c>
      <c r="F156" s="6"/>
      <c r="G156" s="5">
        <v>2</v>
      </c>
      <c r="H156" s="5" t="s">
        <v>1485</v>
      </c>
      <c r="I156" s="46" t="s">
        <v>1499</v>
      </c>
      <c r="J156" s="9"/>
      <c r="K156" s="9" t="s">
        <v>604</v>
      </c>
      <c r="L156" s="8" t="s">
        <v>1014</v>
      </c>
      <c r="M156" s="8" t="s">
        <v>72</v>
      </c>
      <c r="N156" s="13">
        <f>2*0</f>
        <v>0</v>
      </c>
      <c r="O156" s="13">
        <f t="shared" si="3"/>
        <v>0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 s="2">
        <f t="shared" si="2"/>
        <v>1</v>
      </c>
    </row>
    <row r="157" spans="4:28" x14ac:dyDescent="0.45">
      <c r="D157" s="5">
        <v>13</v>
      </c>
      <c r="E157" s="5" t="s">
        <v>1483</v>
      </c>
      <c r="F157" s="6"/>
      <c r="G157" s="5">
        <v>2</v>
      </c>
      <c r="H157" s="5" t="s">
        <v>1485</v>
      </c>
      <c r="I157" s="46" t="s">
        <v>1500</v>
      </c>
      <c r="J157" s="9"/>
      <c r="K157" s="9" t="s">
        <v>29</v>
      </c>
      <c r="L157" s="8" t="s">
        <v>1009</v>
      </c>
      <c r="M157" s="8" t="s">
        <v>72</v>
      </c>
      <c r="N157" s="13">
        <f>15*0</f>
        <v>0</v>
      </c>
      <c r="O157" s="13">
        <f>2*0</f>
        <v>0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 s="2">
        <f t="shared" si="2"/>
        <v>1</v>
      </c>
    </row>
    <row r="158" spans="4:28" x14ac:dyDescent="0.45">
      <c r="D158" s="5">
        <v>13</v>
      </c>
      <c r="E158" s="5" t="s">
        <v>1483</v>
      </c>
      <c r="F158" s="6"/>
      <c r="G158" s="5">
        <v>3</v>
      </c>
      <c r="H158" s="5" t="s">
        <v>1485</v>
      </c>
      <c r="I158" s="46" t="s">
        <v>1479</v>
      </c>
      <c r="J158" s="9"/>
      <c r="K158" s="9" t="s">
        <v>124</v>
      </c>
      <c r="L158" s="8" t="s">
        <v>110</v>
      </c>
      <c r="M158" s="8" t="s">
        <v>72</v>
      </c>
      <c r="N158" s="13">
        <f>12*0</f>
        <v>0</v>
      </c>
      <c r="O158" s="13">
        <f>1*0</f>
        <v>0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 s="2">
        <f t="shared" si="2"/>
        <v>1</v>
      </c>
    </row>
    <row r="159" spans="4:28" x14ac:dyDescent="0.45">
      <c r="D159" s="5">
        <v>13</v>
      </c>
      <c r="E159" s="5" t="s">
        <v>1483</v>
      </c>
      <c r="F159" s="6"/>
      <c r="G159" s="5">
        <v>3</v>
      </c>
      <c r="H159" s="5" t="s">
        <v>1485</v>
      </c>
      <c r="I159" s="46" t="s">
        <v>1479</v>
      </c>
      <c r="J159" s="9"/>
      <c r="K159" s="9" t="s">
        <v>604</v>
      </c>
      <c r="L159" s="8" t="s">
        <v>1014</v>
      </c>
      <c r="M159" s="8" t="s">
        <v>72</v>
      </c>
      <c r="N159" s="13">
        <f>2*0</f>
        <v>0</v>
      </c>
      <c r="O159" s="13">
        <f>1*0</f>
        <v>0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 s="2">
        <f t="shared" si="2"/>
        <v>1</v>
      </c>
    </row>
    <row r="160" spans="4:28" x14ac:dyDescent="0.45">
      <c r="D160" s="5">
        <v>13</v>
      </c>
      <c r="E160" s="5" t="s">
        <v>1483</v>
      </c>
      <c r="F160" s="6"/>
      <c r="G160" s="5">
        <v>3</v>
      </c>
      <c r="H160" s="5" t="s">
        <v>1485</v>
      </c>
      <c r="I160" s="46" t="s">
        <v>1499</v>
      </c>
      <c r="J160" s="9"/>
      <c r="K160" s="9" t="s">
        <v>124</v>
      </c>
      <c r="L160" s="8" t="s">
        <v>110</v>
      </c>
      <c r="M160" s="8" t="s">
        <v>72</v>
      </c>
      <c r="N160" s="13">
        <f>12*0</f>
        <v>0</v>
      </c>
      <c r="O160" s="13">
        <f>1*0</f>
        <v>0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 s="2">
        <f t="shared" si="2"/>
        <v>1</v>
      </c>
    </row>
    <row r="161" spans="4:28" x14ac:dyDescent="0.45">
      <c r="D161" s="5">
        <v>13</v>
      </c>
      <c r="E161" s="5" t="s">
        <v>1483</v>
      </c>
      <c r="F161" s="6"/>
      <c r="G161" s="5">
        <v>3</v>
      </c>
      <c r="H161" s="5" t="s">
        <v>1485</v>
      </c>
      <c r="I161" s="46" t="s">
        <v>1499</v>
      </c>
      <c r="J161" s="9"/>
      <c r="K161" s="9" t="s">
        <v>604</v>
      </c>
      <c r="L161" s="8" t="s">
        <v>1014</v>
      </c>
      <c r="M161" s="8" t="s">
        <v>72</v>
      </c>
      <c r="N161" s="13">
        <f>2*0</f>
        <v>0</v>
      </c>
      <c r="O161" s="13">
        <f>1*0</f>
        <v>0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 s="2">
        <f t="shared" si="2"/>
        <v>1</v>
      </c>
    </row>
    <row r="162" spans="4:28" x14ac:dyDescent="0.45">
      <c r="D162" s="5">
        <v>13</v>
      </c>
      <c r="E162" s="5" t="s">
        <v>1483</v>
      </c>
      <c r="F162" s="6"/>
      <c r="G162" s="5">
        <v>3</v>
      </c>
      <c r="H162" s="5" t="s">
        <v>1485</v>
      </c>
      <c r="I162" s="46" t="s">
        <v>1501</v>
      </c>
      <c r="J162" s="9"/>
      <c r="K162" s="9" t="s">
        <v>29</v>
      </c>
      <c r="L162" s="8" t="s">
        <v>1009</v>
      </c>
      <c r="M162" s="8" t="s">
        <v>72</v>
      </c>
      <c r="N162" s="13">
        <f>12*0</f>
        <v>0</v>
      </c>
      <c r="O162" s="13">
        <f>2*0</f>
        <v>0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 s="2">
        <f t="shared" si="2"/>
        <v>1</v>
      </c>
    </row>
    <row r="163" spans="4:28" x14ac:dyDescent="0.45">
      <c r="D163" s="5">
        <v>13</v>
      </c>
      <c r="E163" s="5" t="s">
        <v>1483</v>
      </c>
      <c r="F163" s="6"/>
      <c r="G163" s="5">
        <v>3</v>
      </c>
      <c r="H163" s="5" t="s">
        <v>1485</v>
      </c>
      <c r="I163" s="46" t="s">
        <v>1501</v>
      </c>
      <c r="J163" s="9"/>
      <c r="K163" s="9" t="s">
        <v>766</v>
      </c>
      <c r="L163" s="8" t="s">
        <v>1009</v>
      </c>
      <c r="M163" s="8" t="s">
        <v>890</v>
      </c>
      <c r="N163" s="13">
        <f>2*0</f>
        <v>0</v>
      </c>
      <c r="O163" s="13">
        <f>2*0</f>
        <v>0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 s="2">
        <f t="shared" si="2"/>
        <v>1</v>
      </c>
    </row>
    <row r="164" spans="4:28" x14ac:dyDescent="0.45">
      <c r="D164" s="5">
        <v>13</v>
      </c>
      <c r="E164" s="5" t="s">
        <v>1483</v>
      </c>
      <c r="F164" s="6"/>
      <c r="G164" s="5">
        <v>1</v>
      </c>
      <c r="H164" s="5" t="s">
        <v>447</v>
      </c>
      <c r="I164" s="46" t="s">
        <v>274</v>
      </c>
      <c r="J164" s="9"/>
      <c r="K164" s="9" t="s">
        <v>706</v>
      </c>
      <c r="L164" s="8" t="s">
        <v>110</v>
      </c>
      <c r="M164" s="8" t="s">
        <v>72</v>
      </c>
      <c r="N164" s="13">
        <f>3*0</f>
        <v>0</v>
      </c>
      <c r="O164" s="13">
        <f>2*0</f>
        <v>0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 s="2">
        <f t="shared" si="2"/>
        <v>1</v>
      </c>
    </row>
    <row r="165" spans="4:28" x14ac:dyDescent="0.45">
      <c r="D165" s="5">
        <v>13</v>
      </c>
      <c r="E165" s="5" t="s">
        <v>1483</v>
      </c>
      <c r="F165" s="6"/>
      <c r="G165" s="5">
        <v>1</v>
      </c>
      <c r="H165" s="5" t="s">
        <v>447</v>
      </c>
      <c r="I165" s="46" t="s">
        <v>227</v>
      </c>
      <c r="J165" s="9"/>
      <c r="K165" s="9" t="s">
        <v>706</v>
      </c>
      <c r="L165" s="8" t="s">
        <v>110</v>
      </c>
      <c r="M165" s="8" t="s">
        <v>72</v>
      </c>
      <c r="N165" s="13">
        <f>10*0</f>
        <v>0</v>
      </c>
      <c r="O165" s="13">
        <f>2*0</f>
        <v>0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 s="2">
        <f t="shared" si="2"/>
        <v>1</v>
      </c>
    </row>
    <row r="166" spans="4:28" x14ac:dyDescent="0.45">
      <c r="D166" s="5">
        <v>13</v>
      </c>
      <c r="E166" s="5" t="s">
        <v>1483</v>
      </c>
      <c r="F166" s="6"/>
      <c r="G166" s="5">
        <v>1</v>
      </c>
      <c r="H166" s="5" t="s">
        <v>447</v>
      </c>
      <c r="I166" s="46" t="s">
        <v>227</v>
      </c>
      <c r="J166" s="9"/>
      <c r="K166" s="9" t="s">
        <v>660</v>
      </c>
      <c r="L166" s="8" t="s">
        <v>1014</v>
      </c>
      <c r="M166" s="8" t="s">
        <v>72</v>
      </c>
      <c r="N166" s="13">
        <f>2*0</f>
        <v>0</v>
      </c>
      <c r="O166" s="13">
        <f>1*0</f>
        <v>0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 s="2">
        <f t="shared" si="2"/>
        <v>1</v>
      </c>
    </row>
    <row r="167" spans="4:28" x14ac:dyDescent="0.45">
      <c r="D167" s="5">
        <v>13</v>
      </c>
      <c r="E167" s="5" t="s">
        <v>1483</v>
      </c>
      <c r="F167" s="6"/>
      <c r="G167" s="5">
        <v>2</v>
      </c>
      <c r="H167" s="5" t="s">
        <v>447</v>
      </c>
      <c r="I167" s="46" t="s">
        <v>1503</v>
      </c>
      <c r="J167" s="9"/>
      <c r="K167" s="9" t="s">
        <v>706</v>
      </c>
      <c r="L167" s="8" t="s">
        <v>110</v>
      </c>
      <c r="M167" s="8" t="s">
        <v>72</v>
      </c>
      <c r="N167" s="13">
        <f>3*0</f>
        <v>0</v>
      </c>
      <c r="O167" s="13">
        <f>2*0</f>
        <v>0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 s="2">
        <f t="shared" si="2"/>
        <v>1</v>
      </c>
    </row>
    <row r="168" spans="4:28" x14ac:dyDescent="0.45">
      <c r="D168" s="5">
        <v>13</v>
      </c>
      <c r="E168" s="5" t="s">
        <v>1483</v>
      </c>
      <c r="F168" s="6"/>
      <c r="G168" s="5">
        <v>2</v>
      </c>
      <c r="H168" s="5" t="s">
        <v>447</v>
      </c>
      <c r="I168" s="46" t="s">
        <v>859</v>
      </c>
      <c r="J168" s="9"/>
      <c r="K168" s="9" t="s">
        <v>649</v>
      </c>
      <c r="L168" s="8" t="s">
        <v>1009</v>
      </c>
      <c r="M168" s="8" t="s">
        <v>72</v>
      </c>
      <c r="N168" s="13">
        <f>10*0</f>
        <v>0</v>
      </c>
      <c r="O168" s="13">
        <f>2*0</f>
        <v>0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 s="2">
        <f t="shared" si="2"/>
        <v>1</v>
      </c>
    </row>
    <row r="169" spans="4:28" x14ac:dyDescent="0.45">
      <c r="D169" s="5">
        <v>13</v>
      </c>
      <c r="E169" s="5" t="s">
        <v>1483</v>
      </c>
      <c r="F169" s="6"/>
      <c r="G169" s="5">
        <v>2</v>
      </c>
      <c r="H169" s="5" t="s">
        <v>447</v>
      </c>
      <c r="I169" s="46" t="s">
        <v>859</v>
      </c>
      <c r="J169" s="9"/>
      <c r="K169" s="9" t="s">
        <v>530</v>
      </c>
      <c r="L169" s="8" t="s">
        <v>173</v>
      </c>
      <c r="M169" s="8" t="s">
        <v>72</v>
      </c>
      <c r="N169" s="13">
        <f>2*0</f>
        <v>0</v>
      </c>
      <c r="O169" s="13">
        <f>1*0</f>
        <v>0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 s="2">
        <f t="shared" si="2"/>
        <v>1</v>
      </c>
    </row>
    <row r="170" spans="4:28" x14ac:dyDescent="0.45">
      <c r="D170" s="5">
        <v>13</v>
      </c>
      <c r="E170" s="5" t="s">
        <v>1483</v>
      </c>
      <c r="F170" s="6"/>
      <c r="G170" s="5">
        <v>2</v>
      </c>
      <c r="H170" s="5" t="s">
        <v>447</v>
      </c>
      <c r="I170" s="46" t="s">
        <v>859</v>
      </c>
      <c r="J170" s="9"/>
      <c r="K170" s="9" t="s">
        <v>790</v>
      </c>
      <c r="L170" s="8" t="s">
        <v>110</v>
      </c>
      <c r="M170" s="8" t="s">
        <v>72</v>
      </c>
      <c r="N170" s="13">
        <f>1*0</f>
        <v>0</v>
      </c>
      <c r="O170" s="13">
        <f>1*0</f>
        <v>0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 s="2">
        <f t="shared" si="2"/>
        <v>1</v>
      </c>
    </row>
  </sheetData>
  <autoFilter ref="D10:AB170" xr:uid="{00000000-0009-0000-0000-000010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81" max="4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D1:AB11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8" width="8.796875" style="2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1510</v>
      </c>
      <c r="F2" s="10"/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SUM(N11:N115)</f>
        <v>487</v>
      </c>
      <c r="O5" s="1">
        <f>SUM(O11:O115)</f>
        <v>123</v>
      </c>
      <c r="P5" s="1"/>
      <c r="Q5" s="1">
        <f>SUM(Q11:Q115)</f>
        <v>0</v>
      </c>
      <c r="R5" s="1">
        <f>SUM(R11:R115)</f>
        <v>0</v>
      </c>
      <c r="S5" s="1">
        <f>SUM(S11:S115)</f>
        <v>0</v>
      </c>
      <c r="V5" s="1">
        <f>SUM(V11:V115)</f>
        <v>0</v>
      </c>
      <c r="W5" s="1" t="e">
        <f>SUM(W11:W115)</f>
        <v>#REF!</v>
      </c>
      <c r="X5" s="1">
        <f>SUM(X11:X115)</f>
        <v>0</v>
      </c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14</v>
      </c>
      <c r="E11" s="5" t="s">
        <v>1510</v>
      </c>
      <c r="F11" s="6" t="s">
        <v>461</v>
      </c>
      <c r="G11" s="5">
        <v>1</v>
      </c>
      <c r="H11" s="5" t="s">
        <v>1032</v>
      </c>
      <c r="I11" s="8" t="s">
        <v>787</v>
      </c>
      <c r="J11" s="9"/>
      <c r="K11" s="9" t="s">
        <v>790</v>
      </c>
      <c r="L11" s="8" t="s">
        <v>670</v>
      </c>
      <c r="M11" s="8" t="s">
        <v>72</v>
      </c>
      <c r="N11" s="13">
        <v>15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14</v>
      </c>
      <c r="E12" s="5" t="s">
        <v>1510</v>
      </c>
      <c r="F12" s="6" t="s">
        <v>461</v>
      </c>
      <c r="G12" s="5">
        <v>1</v>
      </c>
      <c r="H12" s="5" t="s">
        <v>1032</v>
      </c>
      <c r="I12" s="8" t="s">
        <v>351</v>
      </c>
      <c r="J12" s="9"/>
      <c r="K12" s="9" t="s">
        <v>790</v>
      </c>
      <c r="L12" s="8" t="s">
        <v>670</v>
      </c>
      <c r="M12" s="8" t="s">
        <v>72</v>
      </c>
      <c r="N12" s="13">
        <v>9</v>
      </c>
      <c r="O12" s="13">
        <v>2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14</v>
      </c>
      <c r="E13" s="5" t="s">
        <v>1510</v>
      </c>
      <c r="F13" s="6" t="s">
        <v>461</v>
      </c>
      <c r="G13" s="5">
        <v>1</v>
      </c>
      <c r="H13" s="5" t="s">
        <v>1032</v>
      </c>
      <c r="I13" s="8" t="s">
        <v>1287</v>
      </c>
      <c r="J13" s="9"/>
      <c r="K13" s="9" t="s">
        <v>790</v>
      </c>
      <c r="L13" s="8" t="s">
        <v>670</v>
      </c>
      <c r="M13" s="8" t="s">
        <v>72</v>
      </c>
      <c r="N13" s="13">
        <v>2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14</v>
      </c>
      <c r="E14" s="5" t="s">
        <v>1510</v>
      </c>
      <c r="F14" s="6" t="s">
        <v>461</v>
      </c>
      <c r="G14" s="5">
        <v>1</v>
      </c>
      <c r="H14" s="5" t="s">
        <v>1032</v>
      </c>
      <c r="I14" s="8" t="s">
        <v>1512</v>
      </c>
      <c r="J14" s="9"/>
      <c r="K14" s="9" t="s">
        <v>698</v>
      </c>
      <c r="L14" s="8" t="s">
        <v>543</v>
      </c>
      <c r="M14" s="8" t="s">
        <v>7</v>
      </c>
      <c r="N14" s="13">
        <v>1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14</v>
      </c>
      <c r="E15" s="5" t="s">
        <v>1510</v>
      </c>
      <c r="F15" s="6" t="s">
        <v>461</v>
      </c>
      <c r="G15" s="5">
        <v>1</v>
      </c>
      <c r="H15" s="5" t="s">
        <v>1032</v>
      </c>
      <c r="I15" s="8" t="s">
        <v>741</v>
      </c>
      <c r="J15" s="9"/>
      <c r="K15" s="9" t="s">
        <v>790</v>
      </c>
      <c r="L15" s="8" t="s">
        <v>670</v>
      </c>
      <c r="M15" s="8" t="s">
        <v>72</v>
      </c>
      <c r="N15" s="13">
        <v>4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14</v>
      </c>
      <c r="E16" s="5" t="s">
        <v>1510</v>
      </c>
      <c r="F16" s="6" t="s">
        <v>461</v>
      </c>
      <c r="G16" s="5">
        <v>1</v>
      </c>
      <c r="H16" s="5" t="s">
        <v>1032</v>
      </c>
      <c r="I16" s="8" t="s">
        <v>320</v>
      </c>
      <c r="J16" s="9"/>
      <c r="K16" s="9" t="s">
        <v>715</v>
      </c>
      <c r="L16" s="8" t="s">
        <v>777</v>
      </c>
      <c r="M16" s="8" t="s">
        <v>72</v>
      </c>
      <c r="N16" s="13">
        <v>3</v>
      </c>
      <c r="O16" s="13">
        <v>3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14</v>
      </c>
      <c r="E17" s="5" t="s">
        <v>1510</v>
      </c>
      <c r="F17" s="6" t="s">
        <v>461</v>
      </c>
      <c r="G17" s="5">
        <v>1</v>
      </c>
      <c r="H17" s="5" t="s">
        <v>1032</v>
      </c>
      <c r="I17" s="8" t="s">
        <v>337</v>
      </c>
      <c r="J17" s="9"/>
      <c r="K17" s="9" t="s">
        <v>790</v>
      </c>
      <c r="L17" s="8" t="s">
        <v>670</v>
      </c>
      <c r="M17" s="8" t="s">
        <v>72</v>
      </c>
      <c r="N17" s="13">
        <v>15</v>
      </c>
      <c r="O17" s="13">
        <v>2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14</v>
      </c>
      <c r="E18" s="5" t="s">
        <v>1510</v>
      </c>
      <c r="F18" s="6" t="s">
        <v>461</v>
      </c>
      <c r="G18" s="5">
        <v>1</v>
      </c>
      <c r="H18" s="5" t="s">
        <v>1032</v>
      </c>
      <c r="I18" s="8" t="s">
        <v>1513</v>
      </c>
      <c r="J18" s="9"/>
      <c r="K18" s="9" t="s">
        <v>790</v>
      </c>
      <c r="L18" s="8" t="s">
        <v>670</v>
      </c>
      <c r="M18" s="8" t="s">
        <v>72</v>
      </c>
      <c r="N18" s="13">
        <v>6</v>
      </c>
      <c r="O18" s="13">
        <v>2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14</v>
      </c>
      <c r="E19" s="5" t="s">
        <v>1510</v>
      </c>
      <c r="F19" s="6" t="s">
        <v>461</v>
      </c>
      <c r="G19" s="5">
        <v>1</v>
      </c>
      <c r="H19" s="5" t="s">
        <v>1032</v>
      </c>
      <c r="I19" s="8" t="s">
        <v>420</v>
      </c>
      <c r="J19" s="9"/>
      <c r="K19" s="9" t="s">
        <v>141</v>
      </c>
      <c r="L19" s="8" t="s">
        <v>897</v>
      </c>
      <c r="M19" s="8" t="s">
        <v>813</v>
      </c>
      <c r="N19" s="13">
        <v>1</v>
      </c>
      <c r="O19" s="13">
        <v>1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14</v>
      </c>
      <c r="E20" s="5" t="s">
        <v>1510</v>
      </c>
      <c r="F20" s="6" t="s">
        <v>461</v>
      </c>
      <c r="G20" s="5">
        <v>1</v>
      </c>
      <c r="H20" s="5" t="s">
        <v>1032</v>
      </c>
      <c r="I20" s="8" t="s">
        <v>420</v>
      </c>
      <c r="J20" s="9"/>
      <c r="K20" s="9" t="s">
        <v>604</v>
      </c>
      <c r="L20" s="8" t="s">
        <v>40</v>
      </c>
      <c r="M20" s="8" t="s">
        <v>72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14</v>
      </c>
      <c r="E21" s="5" t="s">
        <v>1510</v>
      </c>
      <c r="F21" s="6" t="s">
        <v>461</v>
      </c>
      <c r="G21" s="5">
        <v>1</v>
      </c>
      <c r="H21" s="5" t="s">
        <v>1032</v>
      </c>
      <c r="I21" s="8" t="s">
        <v>268</v>
      </c>
      <c r="J21" s="9"/>
      <c r="K21" s="9" t="s">
        <v>604</v>
      </c>
      <c r="L21" s="8" t="s">
        <v>40</v>
      </c>
      <c r="M21" s="8" t="s">
        <v>72</v>
      </c>
      <c r="N21" s="13">
        <v>12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14</v>
      </c>
      <c r="E22" s="5" t="s">
        <v>1510</v>
      </c>
      <c r="F22" s="6" t="s">
        <v>461</v>
      </c>
      <c r="G22" s="5">
        <v>1</v>
      </c>
      <c r="H22" s="5" t="s">
        <v>1032</v>
      </c>
      <c r="I22" s="8" t="s">
        <v>1145</v>
      </c>
      <c r="J22" s="9"/>
      <c r="K22" s="9" t="s">
        <v>124</v>
      </c>
      <c r="L22" s="8" t="s">
        <v>1528</v>
      </c>
      <c r="M22" s="8" t="s">
        <v>72</v>
      </c>
      <c r="N22" s="13">
        <v>2</v>
      </c>
      <c r="O22" s="13">
        <v>2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14</v>
      </c>
      <c r="E23" s="5" t="s">
        <v>1510</v>
      </c>
      <c r="F23" s="6" t="s">
        <v>461</v>
      </c>
      <c r="G23" s="5">
        <v>1</v>
      </c>
      <c r="H23" s="5" t="s">
        <v>1032</v>
      </c>
      <c r="I23" s="8" t="s">
        <v>1145</v>
      </c>
      <c r="J23" s="9"/>
      <c r="K23" s="9" t="s">
        <v>124</v>
      </c>
      <c r="L23" s="8" t="s">
        <v>1528</v>
      </c>
      <c r="M23" s="8" t="s">
        <v>813</v>
      </c>
      <c r="N23" s="13">
        <v>1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14</v>
      </c>
      <c r="E24" s="5" t="s">
        <v>1510</v>
      </c>
      <c r="F24" s="6" t="s">
        <v>461</v>
      </c>
      <c r="G24" s="5">
        <v>1</v>
      </c>
      <c r="H24" s="5" t="s">
        <v>1032</v>
      </c>
      <c r="I24" s="8" t="s">
        <v>249</v>
      </c>
      <c r="J24" s="9"/>
      <c r="K24" s="9" t="s">
        <v>604</v>
      </c>
      <c r="L24" s="8" t="s">
        <v>40</v>
      </c>
      <c r="M24" s="8" t="s">
        <v>72</v>
      </c>
      <c r="N24" s="13">
        <v>1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14</v>
      </c>
      <c r="E25" s="5" t="s">
        <v>1510</v>
      </c>
      <c r="F25" s="6" t="s">
        <v>461</v>
      </c>
      <c r="G25" s="5">
        <v>1</v>
      </c>
      <c r="H25" s="5" t="s">
        <v>1032</v>
      </c>
      <c r="I25" s="8" t="s">
        <v>249</v>
      </c>
      <c r="J25" s="9"/>
      <c r="K25" s="9" t="s">
        <v>766</v>
      </c>
      <c r="L25" s="8" t="s">
        <v>711</v>
      </c>
      <c r="M25" s="8" t="s">
        <v>326</v>
      </c>
      <c r="N25" s="13">
        <v>1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14</v>
      </c>
      <c r="E26" s="5" t="s">
        <v>1510</v>
      </c>
      <c r="F26" s="6" t="s">
        <v>461</v>
      </c>
      <c r="G26" s="5">
        <v>1</v>
      </c>
      <c r="H26" s="5" t="s">
        <v>1032</v>
      </c>
      <c r="I26" s="8" t="s">
        <v>16</v>
      </c>
      <c r="J26" s="9"/>
      <c r="K26" s="9" t="s">
        <v>513</v>
      </c>
      <c r="L26" s="8" t="s">
        <v>1529</v>
      </c>
      <c r="M26" s="8" t="s">
        <v>1018</v>
      </c>
      <c r="N26" s="13">
        <v>1</v>
      </c>
      <c r="O26" s="13">
        <v>1</v>
      </c>
      <c r="P26" s="14" t="s">
        <v>2133</v>
      </c>
      <c r="Q26" s="16"/>
      <c r="R26" s="16"/>
      <c r="S26" s="16"/>
      <c r="T26" s="16"/>
      <c r="U26" s="16"/>
      <c r="V26" s="16"/>
      <c r="W26" s="20"/>
      <c r="X26" s="20"/>
      <c r="Y26" s="16"/>
      <c r="AA26" t="s">
        <v>2191</v>
      </c>
      <c r="AB26">
        <f t="shared" si="0"/>
        <v>0</v>
      </c>
    </row>
    <row r="27" spans="4:28" x14ac:dyDescent="0.45">
      <c r="D27" s="5">
        <v>14</v>
      </c>
      <c r="E27" s="5" t="s">
        <v>1510</v>
      </c>
      <c r="F27" s="6" t="s">
        <v>461</v>
      </c>
      <c r="G27" s="5">
        <v>1</v>
      </c>
      <c r="H27" s="5" t="s">
        <v>1032</v>
      </c>
      <c r="I27" s="8" t="s">
        <v>16</v>
      </c>
      <c r="J27" s="9"/>
      <c r="K27" s="9" t="s">
        <v>743</v>
      </c>
      <c r="L27" s="8" t="s">
        <v>1530</v>
      </c>
      <c r="M27" s="8" t="s">
        <v>1538</v>
      </c>
      <c r="N27" s="13">
        <v>2</v>
      </c>
      <c r="O27" s="13">
        <v>1</v>
      </c>
      <c r="P27" s="14" t="s">
        <v>1178</v>
      </c>
      <c r="Q27" s="16"/>
      <c r="R27" s="16"/>
      <c r="S27" s="16"/>
      <c r="T27" s="16"/>
      <c r="U27" s="16"/>
      <c r="V27" s="16"/>
      <c r="W27" s="20"/>
      <c r="X27" s="20"/>
      <c r="Y27" s="16"/>
      <c r="AA27" t="s">
        <v>2191</v>
      </c>
      <c r="AB27">
        <f t="shared" si="0"/>
        <v>0</v>
      </c>
    </row>
    <row r="28" spans="4:28" x14ac:dyDescent="0.45">
      <c r="D28" s="5">
        <v>14</v>
      </c>
      <c r="E28" s="5" t="s">
        <v>1510</v>
      </c>
      <c r="F28" s="6" t="s">
        <v>461</v>
      </c>
      <c r="G28" s="5">
        <v>1</v>
      </c>
      <c r="H28" s="5" t="s">
        <v>1032</v>
      </c>
      <c r="I28" s="8" t="s">
        <v>168</v>
      </c>
      <c r="J28" s="9"/>
      <c r="K28" s="9" t="s">
        <v>513</v>
      </c>
      <c r="L28" s="8" t="s">
        <v>1529</v>
      </c>
      <c r="M28" s="8" t="s">
        <v>1018</v>
      </c>
      <c r="N28" s="13">
        <v>1</v>
      </c>
      <c r="O28" s="13">
        <v>1</v>
      </c>
      <c r="P28" s="14" t="s">
        <v>2133</v>
      </c>
      <c r="Q28" s="16"/>
      <c r="R28" s="16"/>
      <c r="S28" s="16"/>
      <c r="T28" s="16"/>
      <c r="U28" s="16"/>
      <c r="V28" s="16"/>
      <c r="W28" s="20"/>
      <c r="X28" s="20"/>
      <c r="Y28" s="16"/>
      <c r="AA28" t="s">
        <v>2191</v>
      </c>
      <c r="AB28">
        <f t="shared" si="0"/>
        <v>0</v>
      </c>
    </row>
    <row r="29" spans="4:28" x14ac:dyDescent="0.45">
      <c r="D29" s="5">
        <v>14</v>
      </c>
      <c r="E29" s="5" t="s">
        <v>1510</v>
      </c>
      <c r="F29" s="6" t="s">
        <v>461</v>
      </c>
      <c r="G29" s="5">
        <v>1</v>
      </c>
      <c r="H29" s="5" t="s">
        <v>1032</v>
      </c>
      <c r="I29" s="8" t="s">
        <v>168</v>
      </c>
      <c r="J29" s="9"/>
      <c r="K29" s="9" t="s">
        <v>743</v>
      </c>
      <c r="L29" s="8" t="s">
        <v>1530</v>
      </c>
      <c r="M29" s="8" t="s">
        <v>1538</v>
      </c>
      <c r="N29" s="13">
        <v>1</v>
      </c>
      <c r="O29" s="13">
        <v>1</v>
      </c>
      <c r="P29" s="14" t="s">
        <v>1178</v>
      </c>
      <c r="Q29" s="16"/>
      <c r="R29" s="16"/>
      <c r="S29" s="16"/>
      <c r="T29" s="16"/>
      <c r="U29" s="16"/>
      <c r="V29" s="16"/>
      <c r="W29" s="20"/>
      <c r="X29" s="20"/>
      <c r="Y29" s="16"/>
      <c r="AA29" t="s">
        <v>2191</v>
      </c>
      <c r="AB29">
        <f t="shared" si="0"/>
        <v>0</v>
      </c>
    </row>
    <row r="30" spans="4:28" x14ac:dyDescent="0.45">
      <c r="D30" s="5">
        <v>14</v>
      </c>
      <c r="E30" s="5" t="s">
        <v>1510</v>
      </c>
      <c r="F30" s="6" t="s">
        <v>461</v>
      </c>
      <c r="G30" s="5">
        <v>1</v>
      </c>
      <c r="H30" s="5" t="s">
        <v>1032</v>
      </c>
      <c r="I30" s="8" t="s">
        <v>277</v>
      </c>
      <c r="J30" s="9"/>
      <c r="K30" s="9" t="s">
        <v>604</v>
      </c>
      <c r="L30" s="8" t="s">
        <v>40</v>
      </c>
      <c r="M30" s="8" t="s">
        <v>72</v>
      </c>
      <c r="N30" s="13">
        <v>4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14</v>
      </c>
      <c r="E31" s="5" t="s">
        <v>1510</v>
      </c>
      <c r="F31" s="6" t="s">
        <v>569</v>
      </c>
      <c r="G31" s="5">
        <v>1</v>
      </c>
      <c r="H31" s="5" t="s">
        <v>781</v>
      </c>
      <c r="I31" s="8" t="s">
        <v>1335</v>
      </c>
      <c r="J31" s="9"/>
      <c r="K31" s="9" t="s">
        <v>1527</v>
      </c>
      <c r="L31" s="8" t="s">
        <v>1531</v>
      </c>
      <c r="M31" s="8" t="s">
        <v>1238</v>
      </c>
      <c r="N31" s="13">
        <v>12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14</v>
      </c>
      <c r="E32" s="5" t="s">
        <v>1510</v>
      </c>
      <c r="F32" s="6" t="s">
        <v>569</v>
      </c>
      <c r="G32" s="5">
        <v>1</v>
      </c>
      <c r="H32" s="5" t="s">
        <v>781</v>
      </c>
      <c r="I32" s="8" t="s">
        <v>1335</v>
      </c>
      <c r="J32" s="9"/>
      <c r="K32" s="9" t="s">
        <v>1385</v>
      </c>
      <c r="L32" s="8" t="s">
        <v>1533</v>
      </c>
      <c r="M32" s="8" t="s">
        <v>1238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14</v>
      </c>
      <c r="E33" s="5" t="s">
        <v>1510</v>
      </c>
      <c r="F33" s="6" t="s">
        <v>569</v>
      </c>
      <c r="G33" s="5">
        <v>1</v>
      </c>
      <c r="H33" s="5" t="s">
        <v>781</v>
      </c>
      <c r="I33" s="8" t="s">
        <v>753</v>
      </c>
      <c r="J33" s="9"/>
      <c r="K33" s="9" t="s">
        <v>1527</v>
      </c>
      <c r="L33" s="8" t="s">
        <v>1531</v>
      </c>
      <c r="M33" s="8" t="s">
        <v>1238</v>
      </c>
      <c r="N33" s="13">
        <v>12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14</v>
      </c>
      <c r="E34" s="5" t="s">
        <v>1510</v>
      </c>
      <c r="F34" s="6" t="s">
        <v>569</v>
      </c>
      <c r="G34" s="5">
        <v>1</v>
      </c>
      <c r="H34" s="5" t="s">
        <v>781</v>
      </c>
      <c r="I34" s="8" t="s">
        <v>753</v>
      </c>
      <c r="J34" s="9"/>
      <c r="K34" s="9" t="s">
        <v>1385</v>
      </c>
      <c r="L34" s="8" t="s">
        <v>1533</v>
      </c>
      <c r="M34" s="8" t="s">
        <v>1238</v>
      </c>
      <c r="N34" s="13">
        <v>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14</v>
      </c>
      <c r="E35" s="5" t="s">
        <v>1510</v>
      </c>
      <c r="F35" s="6" t="s">
        <v>569</v>
      </c>
      <c r="G35" s="5">
        <v>1</v>
      </c>
      <c r="H35" s="5" t="s">
        <v>781</v>
      </c>
      <c r="I35" s="8" t="s">
        <v>177</v>
      </c>
      <c r="J35" s="9"/>
      <c r="K35" s="9" t="s">
        <v>1527</v>
      </c>
      <c r="L35" s="8" t="s">
        <v>1531</v>
      </c>
      <c r="M35" s="8" t="s">
        <v>1238</v>
      </c>
      <c r="N35" s="13">
        <v>12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14</v>
      </c>
      <c r="E36" s="5" t="s">
        <v>1510</v>
      </c>
      <c r="F36" s="6" t="s">
        <v>569</v>
      </c>
      <c r="G36" s="5">
        <v>1</v>
      </c>
      <c r="H36" s="5" t="s">
        <v>781</v>
      </c>
      <c r="I36" s="8" t="s">
        <v>177</v>
      </c>
      <c r="J36" s="9"/>
      <c r="K36" s="9" t="s">
        <v>1385</v>
      </c>
      <c r="L36" s="8" t="s">
        <v>1533</v>
      </c>
      <c r="M36" s="8" t="s">
        <v>1238</v>
      </c>
      <c r="N36" s="13">
        <v>2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14</v>
      </c>
      <c r="E37" s="5" t="s">
        <v>1510</v>
      </c>
      <c r="F37" s="6" t="s">
        <v>569</v>
      </c>
      <c r="G37" s="5">
        <v>1</v>
      </c>
      <c r="H37" s="5" t="s">
        <v>781</v>
      </c>
      <c r="I37" s="8" t="s">
        <v>1186</v>
      </c>
      <c r="J37" s="9"/>
      <c r="K37" s="9" t="s">
        <v>1527</v>
      </c>
      <c r="L37" s="8" t="s">
        <v>1531</v>
      </c>
      <c r="M37" s="8" t="s">
        <v>1238</v>
      </c>
      <c r="N37" s="13">
        <v>12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14</v>
      </c>
      <c r="E38" s="5" t="s">
        <v>1510</v>
      </c>
      <c r="F38" s="6" t="s">
        <v>569</v>
      </c>
      <c r="G38" s="5">
        <v>1</v>
      </c>
      <c r="H38" s="5" t="s">
        <v>781</v>
      </c>
      <c r="I38" s="8" t="s">
        <v>1186</v>
      </c>
      <c r="J38" s="9"/>
      <c r="K38" s="9" t="s">
        <v>1385</v>
      </c>
      <c r="L38" s="8" t="s">
        <v>1533</v>
      </c>
      <c r="M38" s="8" t="s">
        <v>1238</v>
      </c>
      <c r="N38" s="13">
        <v>2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14</v>
      </c>
      <c r="E39" s="5" t="s">
        <v>1510</v>
      </c>
      <c r="F39" s="6" t="s">
        <v>569</v>
      </c>
      <c r="G39" s="5">
        <v>1</v>
      </c>
      <c r="H39" s="5" t="s">
        <v>781</v>
      </c>
      <c r="I39" s="8" t="s">
        <v>463</v>
      </c>
      <c r="J39" s="9"/>
      <c r="K39" s="9" t="s">
        <v>604</v>
      </c>
      <c r="L39" s="8" t="s">
        <v>40</v>
      </c>
      <c r="M39" s="8" t="s">
        <v>72</v>
      </c>
      <c r="N39" s="13">
        <v>2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14</v>
      </c>
      <c r="E40" s="5" t="s">
        <v>1510</v>
      </c>
      <c r="F40" s="6" t="s">
        <v>569</v>
      </c>
      <c r="G40" s="5">
        <v>1</v>
      </c>
      <c r="H40" s="5" t="s">
        <v>781</v>
      </c>
      <c r="I40" s="8" t="s">
        <v>54</v>
      </c>
      <c r="J40" s="9"/>
      <c r="K40" s="9" t="s">
        <v>766</v>
      </c>
      <c r="L40" s="8" t="s">
        <v>711</v>
      </c>
      <c r="M40" s="8" t="s">
        <v>326</v>
      </c>
      <c r="N40" s="13">
        <v>1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14</v>
      </c>
      <c r="E41" s="5" t="s">
        <v>1510</v>
      </c>
      <c r="F41" s="6" t="s">
        <v>569</v>
      </c>
      <c r="G41" s="5">
        <v>1</v>
      </c>
      <c r="H41" s="5" t="s">
        <v>781</v>
      </c>
      <c r="I41" s="8" t="s">
        <v>1514</v>
      </c>
      <c r="J41" s="9"/>
      <c r="K41" s="9" t="s">
        <v>1527</v>
      </c>
      <c r="L41" s="8" t="s">
        <v>1531</v>
      </c>
      <c r="M41" s="8" t="s">
        <v>1238</v>
      </c>
      <c r="N41" s="13">
        <v>12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14</v>
      </c>
      <c r="E42" s="5" t="s">
        <v>1510</v>
      </c>
      <c r="F42" s="6" t="s">
        <v>569</v>
      </c>
      <c r="G42" s="5">
        <v>1</v>
      </c>
      <c r="H42" s="5" t="s">
        <v>781</v>
      </c>
      <c r="I42" s="8" t="s">
        <v>1514</v>
      </c>
      <c r="J42" s="9"/>
      <c r="K42" s="9" t="s">
        <v>1385</v>
      </c>
      <c r="L42" s="8" t="s">
        <v>1533</v>
      </c>
      <c r="M42" s="8" t="s">
        <v>1238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14</v>
      </c>
      <c r="E43" s="5" t="s">
        <v>1510</v>
      </c>
      <c r="F43" s="6" t="s">
        <v>569</v>
      </c>
      <c r="G43" s="5">
        <v>1</v>
      </c>
      <c r="H43" s="5" t="s">
        <v>781</v>
      </c>
      <c r="I43" s="8" t="s">
        <v>364</v>
      </c>
      <c r="J43" s="9"/>
      <c r="K43" s="9" t="s">
        <v>790</v>
      </c>
      <c r="L43" s="8" t="s">
        <v>1402</v>
      </c>
      <c r="M43" s="8" t="s">
        <v>72</v>
      </c>
      <c r="N43" s="13">
        <v>2</v>
      </c>
      <c r="O43" s="13">
        <v>2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14</v>
      </c>
      <c r="E44" s="5" t="s">
        <v>1510</v>
      </c>
      <c r="F44" s="6" t="s">
        <v>569</v>
      </c>
      <c r="G44" s="5">
        <v>1</v>
      </c>
      <c r="H44" s="5" t="s">
        <v>781</v>
      </c>
      <c r="I44" s="8" t="s">
        <v>1515</v>
      </c>
      <c r="J44" s="9"/>
      <c r="K44" s="9" t="s">
        <v>660</v>
      </c>
      <c r="L44" s="8" t="s">
        <v>1534</v>
      </c>
      <c r="M44" s="8" t="s">
        <v>72</v>
      </c>
      <c r="N44" s="13">
        <v>1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14</v>
      </c>
      <c r="E45" s="5" t="s">
        <v>1510</v>
      </c>
      <c r="F45" s="6" t="s">
        <v>569</v>
      </c>
      <c r="G45" s="5">
        <v>1</v>
      </c>
      <c r="H45" s="5" t="s">
        <v>781</v>
      </c>
      <c r="I45" s="8" t="s">
        <v>1288</v>
      </c>
      <c r="J45" s="9"/>
      <c r="K45" s="9" t="s">
        <v>766</v>
      </c>
      <c r="L45" s="8" t="s">
        <v>711</v>
      </c>
      <c r="M45" s="8" t="s">
        <v>326</v>
      </c>
      <c r="N45" s="13">
        <v>4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14</v>
      </c>
      <c r="E46" s="5" t="s">
        <v>1510</v>
      </c>
      <c r="F46" s="6" t="s">
        <v>569</v>
      </c>
      <c r="G46" s="5">
        <v>1</v>
      </c>
      <c r="H46" s="5" t="s">
        <v>781</v>
      </c>
      <c r="I46" s="8" t="s">
        <v>16</v>
      </c>
      <c r="J46" s="9"/>
      <c r="K46" s="9" t="s">
        <v>513</v>
      </c>
      <c r="L46" s="8" t="s">
        <v>1529</v>
      </c>
      <c r="M46" s="8" t="s">
        <v>1018</v>
      </c>
      <c r="N46" s="13">
        <v>2</v>
      </c>
      <c r="O46" s="13">
        <v>1</v>
      </c>
      <c r="P46" s="14" t="s">
        <v>2133</v>
      </c>
      <c r="Q46" s="16"/>
      <c r="R46" s="16"/>
      <c r="S46" s="16"/>
      <c r="T46" s="16"/>
      <c r="U46" s="16"/>
      <c r="V46" s="16"/>
      <c r="W46" s="20"/>
      <c r="X46" s="20"/>
      <c r="Y46" s="16"/>
      <c r="AA46" t="s">
        <v>2191</v>
      </c>
      <c r="AB46">
        <f t="shared" si="0"/>
        <v>0</v>
      </c>
    </row>
    <row r="47" spans="4:28" x14ac:dyDescent="0.45">
      <c r="D47" s="5">
        <v>14</v>
      </c>
      <c r="E47" s="5" t="s">
        <v>1510</v>
      </c>
      <c r="F47" s="6" t="s">
        <v>569</v>
      </c>
      <c r="G47" s="5">
        <v>1</v>
      </c>
      <c r="H47" s="5" t="s">
        <v>781</v>
      </c>
      <c r="I47" s="8" t="s">
        <v>16</v>
      </c>
      <c r="J47" s="9"/>
      <c r="K47" s="9" t="s">
        <v>743</v>
      </c>
      <c r="L47" s="8" t="s">
        <v>1530</v>
      </c>
      <c r="M47" s="8" t="s">
        <v>1538</v>
      </c>
      <c r="N47" s="13">
        <v>3</v>
      </c>
      <c r="O47" s="13">
        <v>1</v>
      </c>
      <c r="P47" s="14" t="s">
        <v>1178</v>
      </c>
      <c r="Q47" s="16"/>
      <c r="R47" s="16"/>
      <c r="S47" s="16"/>
      <c r="T47" s="16"/>
      <c r="U47" s="16"/>
      <c r="V47" s="16"/>
      <c r="W47" s="20"/>
      <c r="X47" s="20"/>
      <c r="Y47" s="16"/>
      <c r="AA47" t="s">
        <v>2191</v>
      </c>
      <c r="AB47">
        <f t="shared" si="0"/>
        <v>0</v>
      </c>
    </row>
    <row r="48" spans="4:28" x14ac:dyDescent="0.45">
      <c r="D48" s="5">
        <v>14</v>
      </c>
      <c r="E48" s="5" t="s">
        <v>1510</v>
      </c>
      <c r="F48" s="6" t="s">
        <v>569</v>
      </c>
      <c r="G48" s="5">
        <v>1</v>
      </c>
      <c r="H48" s="5" t="s">
        <v>781</v>
      </c>
      <c r="I48" s="8" t="s">
        <v>168</v>
      </c>
      <c r="J48" s="9"/>
      <c r="K48" s="9" t="s">
        <v>513</v>
      </c>
      <c r="L48" s="8" t="s">
        <v>1529</v>
      </c>
      <c r="M48" s="8" t="s">
        <v>1018</v>
      </c>
      <c r="N48" s="13">
        <v>2</v>
      </c>
      <c r="O48" s="13">
        <v>1</v>
      </c>
      <c r="P48" s="14" t="s">
        <v>2133</v>
      </c>
      <c r="Q48" s="16"/>
      <c r="R48" s="16"/>
      <c r="S48" s="16"/>
      <c r="T48" s="16"/>
      <c r="U48" s="16"/>
      <c r="V48" s="16"/>
      <c r="W48" s="20"/>
      <c r="X48" s="20"/>
      <c r="Y48" s="16"/>
      <c r="AA48" t="s">
        <v>2191</v>
      </c>
      <c r="AB48">
        <f t="shared" si="0"/>
        <v>0</v>
      </c>
    </row>
    <row r="49" spans="4:28" x14ac:dyDescent="0.45">
      <c r="D49" s="5">
        <v>14</v>
      </c>
      <c r="E49" s="5" t="s">
        <v>1510</v>
      </c>
      <c r="F49" s="6" t="s">
        <v>569</v>
      </c>
      <c r="G49" s="5">
        <v>1</v>
      </c>
      <c r="H49" s="5" t="s">
        <v>781</v>
      </c>
      <c r="I49" s="8" t="s">
        <v>168</v>
      </c>
      <c r="J49" s="9"/>
      <c r="K49" s="9" t="s">
        <v>743</v>
      </c>
      <c r="L49" s="8" t="s">
        <v>1530</v>
      </c>
      <c r="M49" s="8" t="s">
        <v>1538</v>
      </c>
      <c r="N49" s="13">
        <v>2</v>
      </c>
      <c r="O49" s="13">
        <v>1</v>
      </c>
      <c r="P49" s="14" t="s">
        <v>1178</v>
      </c>
      <c r="Q49" s="16"/>
      <c r="R49" s="16"/>
      <c r="S49" s="16"/>
      <c r="T49" s="16"/>
      <c r="U49" s="16"/>
      <c r="V49" s="16"/>
      <c r="W49" s="20"/>
      <c r="X49" s="20"/>
      <c r="Y49" s="16"/>
      <c r="AA49" t="s">
        <v>2191</v>
      </c>
      <c r="AB49">
        <f t="shared" si="0"/>
        <v>0</v>
      </c>
    </row>
    <row r="50" spans="4:28" x14ac:dyDescent="0.45">
      <c r="D50" s="5">
        <v>14</v>
      </c>
      <c r="E50" s="5" t="s">
        <v>1510</v>
      </c>
      <c r="F50" s="6" t="s">
        <v>569</v>
      </c>
      <c r="G50" s="5">
        <v>1</v>
      </c>
      <c r="H50" s="5" t="s">
        <v>781</v>
      </c>
      <c r="I50" s="8" t="s">
        <v>1063</v>
      </c>
      <c r="J50" s="9"/>
      <c r="K50" s="9" t="s">
        <v>513</v>
      </c>
      <c r="L50" s="8" t="s">
        <v>1529</v>
      </c>
      <c r="M50" s="8" t="s">
        <v>1018</v>
      </c>
      <c r="N50" s="13">
        <v>1</v>
      </c>
      <c r="O50" s="13">
        <v>1</v>
      </c>
      <c r="P50" s="14" t="s">
        <v>2133</v>
      </c>
      <c r="Q50" s="16"/>
      <c r="R50" s="16"/>
      <c r="S50" s="16"/>
      <c r="T50" s="16"/>
      <c r="U50" s="16"/>
      <c r="V50" s="16"/>
      <c r="W50" s="20"/>
      <c r="X50" s="20"/>
      <c r="Y50" s="16"/>
      <c r="AA50" t="s">
        <v>2191</v>
      </c>
      <c r="AB50">
        <f t="shared" si="0"/>
        <v>0</v>
      </c>
    </row>
    <row r="51" spans="4:28" x14ac:dyDescent="0.45">
      <c r="D51" s="5">
        <v>14</v>
      </c>
      <c r="E51" s="5" t="s">
        <v>1510</v>
      </c>
      <c r="F51" s="6" t="s">
        <v>569</v>
      </c>
      <c r="G51" s="5">
        <v>1</v>
      </c>
      <c r="H51" s="5" t="s">
        <v>781</v>
      </c>
      <c r="I51" s="8" t="s">
        <v>146</v>
      </c>
      <c r="J51" s="9"/>
      <c r="K51" s="9" t="s">
        <v>743</v>
      </c>
      <c r="L51" s="8" t="s">
        <v>1530</v>
      </c>
      <c r="M51" s="8" t="s">
        <v>1538</v>
      </c>
      <c r="N51" s="13">
        <v>3</v>
      </c>
      <c r="O51" s="13">
        <v>1</v>
      </c>
      <c r="P51" s="14" t="s">
        <v>1178</v>
      </c>
      <c r="Q51" s="16"/>
      <c r="R51" s="16"/>
      <c r="S51" s="16"/>
      <c r="T51" s="16"/>
      <c r="U51" s="16"/>
      <c r="V51" s="16"/>
      <c r="W51" s="20"/>
      <c r="X51" s="20"/>
      <c r="Y51" s="16"/>
      <c r="AA51" t="s">
        <v>2191</v>
      </c>
      <c r="AB51">
        <f t="shared" si="0"/>
        <v>0</v>
      </c>
    </row>
    <row r="52" spans="4:28" x14ac:dyDescent="0.45">
      <c r="D52" s="5">
        <v>14</v>
      </c>
      <c r="E52" s="5" t="s">
        <v>1510</v>
      </c>
      <c r="F52" s="6" t="s">
        <v>569</v>
      </c>
      <c r="G52" s="5">
        <v>1</v>
      </c>
      <c r="H52" s="5" t="s">
        <v>781</v>
      </c>
      <c r="I52" s="8" t="s">
        <v>277</v>
      </c>
      <c r="J52" s="9"/>
      <c r="K52" s="9" t="s">
        <v>604</v>
      </c>
      <c r="L52" s="8" t="s">
        <v>40</v>
      </c>
      <c r="M52" s="8" t="s">
        <v>72</v>
      </c>
      <c r="N52" s="13">
        <v>6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14</v>
      </c>
      <c r="E53" s="5" t="s">
        <v>1510</v>
      </c>
      <c r="F53" s="6" t="s">
        <v>1511</v>
      </c>
      <c r="G53" s="5">
        <v>1</v>
      </c>
      <c r="H53" s="5" t="s">
        <v>96</v>
      </c>
      <c r="I53" s="8" t="s">
        <v>277</v>
      </c>
      <c r="J53" s="9"/>
      <c r="K53" s="9"/>
      <c r="L53" s="8" t="s">
        <v>1536</v>
      </c>
      <c r="M53" s="8" t="s">
        <v>7</v>
      </c>
      <c r="N53" s="13">
        <v>6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14</v>
      </c>
      <c r="E54" s="5" t="s">
        <v>1510</v>
      </c>
      <c r="F54" s="6" t="s">
        <v>461</v>
      </c>
      <c r="G54" s="5">
        <v>1</v>
      </c>
      <c r="H54" s="5" t="s">
        <v>1032</v>
      </c>
      <c r="I54" s="8" t="s">
        <v>666</v>
      </c>
      <c r="J54" s="9"/>
      <c r="K54" s="9"/>
      <c r="L54" s="8" t="s">
        <v>1536</v>
      </c>
      <c r="M54" s="8" t="s">
        <v>7</v>
      </c>
      <c r="N54" s="13">
        <v>3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14</v>
      </c>
      <c r="E55" s="5" t="s">
        <v>1510</v>
      </c>
      <c r="F55" s="6" t="s">
        <v>461</v>
      </c>
      <c r="G55" s="5">
        <v>2</v>
      </c>
      <c r="H55" s="5" t="s">
        <v>1032</v>
      </c>
      <c r="I55" s="8" t="s">
        <v>457</v>
      </c>
      <c r="J55" s="9"/>
      <c r="K55" s="9" t="s">
        <v>790</v>
      </c>
      <c r="L55" s="8" t="s">
        <v>1402</v>
      </c>
      <c r="M55" s="8" t="s">
        <v>72</v>
      </c>
      <c r="N55" s="13">
        <v>12</v>
      </c>
      <c r="O55" s="13">
        <v>2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14</v>
      </c>
      <c r="E56" s="5" t="s">
        <v>1510</v>
      </c>
      <c r="F56" s="6" t="s">
        <v>461</v>
      </c>
      <c r="G56" s="5">
        <v>2</v>
      </c>
      <c r="H56" s="5" t="s">
        <v>1032</v>
      </c>
      <c r="I56" s="8" t="s">
        <v>457</v>
      </c>
      <c r="J56" s="9"/>
      <c r="K56" s="9" t="s">
        <v>29</v>
      </c>
      <c r="L56" s="8" t="s">
        <v>132</v>
      </c>
      <c r="M56" s="8" t="s">
        <v>72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14</v>
      </c>
      <c r="E57" s="5" t="s">
        <v>1510</v>
      </c>
      <c r="F57" s="6" t="s">
        <v>461</v>
      </c>
      <c r="G57" s="5">
        <v>2</v>
      </c>
      <c r="H57" s="5" t="s">
        <v>1032</v>
      </c>
      <c r="I57" s="8" t="s">
        <v>429</v>
      </c>
      <c r="J57" s="9"/>
      <c r="K57" s="9" t="s">
        <v>790</v>
      </c>
      <c r="L57" s="8" t="s">
        <v>1402</v>
      </c>
      <c r="M57" s="8" t="s">
        <v>72</v>
      </c>
      <c r="N57" s="13">
        <v>12</v>
      </c>
      <c r="O57" s="13">
        <v>2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14</v>
      </c>
      <c r="E58" s="5" t="s">
        <v>1510</v>
      </c>
      <c r="F58" s="6" t="s">
        <v>461</v>
      </c>
      <c r="G58" s="5">
        <v>2</v>
      </c>
      <c r="H58" s="5" t="s">
        <v>1032</v>
      </c>
      <c r="I58" s="8" t="s">
        <v>429</v>
      </c>
      <c r="J58" s="9"/>
      <c r="K58" s="9" t="s">
        <v>29</v>
      </c>
      <c r="L58" s="8" t="s">
        <v>132</v>
      </c>
      <c r="M58" s="8" t="s">
        <v>72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14</v>
      </c>
      <c r="E59" s="5" t="s">
        <v>1510</v>
      </c>
      <c r="F59" s="6" t="s">
        <v>461</v>
      </c>
      <c r="G59" s="5">
        <v>2</v>
      </c>
      <c r="H59" s="5" t="s">
        <v>1032</v>
      </c>
      <c r="I59" s="8" t="s">
        <v>1367</v>
      </c>
      <c r="J59" s="9"/>
      <c r="K59" s="9" t="s">
        <v>790</v>
      </c>
      <c r="L59" s="8" t="s">
        <v>1402</v>
      </c>
      <c r="M59" s="8" t="s">
        <v>72</v>
      </c>
      <c r="N59" s="13">
        <v>12</v>
      </c>
      <c r="O59" s="13">
        <v>2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14</v>
      </c>
      <c r="E60" s="5" t="s">
        <v>1510</v>
      </c>
      <c r="F60" s="6" t="s">
        <v>461</v>
      </c>
      <c r="G60" s="5">
        <v>2</v>
      </c>
      <c r="H60" s="5" t="s">
        <v>1032</v>
      </c>
      <c r="I60" s="8" t="s">
        <v>1367</v>
      </c>
      <c r="J60" s="9"/>
      <c r="K60" s="9" t="s">
        <v>29</v>
      </c>
      <c r="L60" s="8" t="s">
        <v>132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14</v>
      </c>
      <c r="E61" s="5" t="s">
        <v>1510</v>
      </c>
      <c r="F61" s="6" t="s">
        <v>461</v>
      </c>
      <c r="G61" s="5">
        <v>2</v>
      </c>
      <c r="H61" s="5" t="s">
        <v>1032</v>
      </c>
      <c r="I61" s="8" t="s">
        <v>26</v>
      </c>
      <c r="J61" s="9"/>
      <c r="K61" s="9" t="s">
        <v>109</v>
      </c>
      <c r="L61" s="8" t="s">
        <v>487</v>
      </c>
      <c r="M61" s="8" t="s">
        <v>72</v>
      </c>
      <c r="N61" s="13">
        <v>30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14</v>
      </c>
      <c r="E62" s="5" t="s">
        <v>1510</v>
      </c>
      <c r="F62" s="6" t="s">
        <v>461</v>
      </c>
      <c r="G62" s="5">
        <v>2</v>
      </c>
      <c r="H62" s="5" t="s">
        <v>1032</v>
      </c>
      <c r="I62" s="8" t="s">
        <v>409</v>
      </c>
      <c r="J62" s="9"/>
      <c r="K62" s="9" t="s">
        <v>790</v>
      </c>
      <c r="L62" s="8" t="s">
        <v>1402</v>
      </c>
      <c r="M62" s="8" t="s">
        <v>72</v>
      </c>
      <c r="N62" s="13">
        <v>9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14</v>
      </c>
      <c r="E63" s="5" t="s">
        <v>1510</v>
      </c>
      <c r="F63" s="6" t="s">
        <v>461</v>
      </c>
      <c r="G63" s="5">
        <v>2</v>
      </c>
      <c r="H63" s="5" t="s">
        <v>1032</v>
      </c>
      <c r="I63" s="8" t="s">
        <v>409</v>
      </c>
      <c r="J63" s="9"/>
      <c r="K63" s="9" t="s">
        <v>29</v>
      </c>
      <c r="L63" s="8" t="s">
        <v>132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14</v>
      </c>
      <c r="E64" s="5" t="s">
        <v>1510</v>
      </c>
      <c r="F64" s="6" t="s">
        <v>461</v>
      </c>
      <c r="G64" s="5">
        <v>2</v>
      </c>
      <c r="H64" s="5" t="s">
        <v>1032</v>
      </c>
      <c r="I64" s="8" t="s">
        <v>1516</v>
      </c>
      <c r="J64" s="9"/>
      <c r="K64" s="9" t="s">
        <v>790</v>
      </c>
      <c r="L64" s="8" t="s">
        <v>1402</v>
      </c>
      <c r="M64" s="8" t="s">
        <v>72</v>
      </c>
      <c r="N64" s="13">
        <v>2</v>
      </c>
      <c r="O64" s="13">
        <v>2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14</v>
      </c>
      <c r="E65" s="5" t="s">
        <v>1510</v>
      </c>
      <c r="F65" s="6" t="s">
        <v>461</v>
      </c>
      <c r="G65" s="5">
        <v>2</v>
      </c>
      <c r="H65" s="5" t="s">
        <v>1032</v>
      </c>
      <c r="I65" s="8" t="s">
        <v>16</v>
      </c>
      <c r="J65" s="9"/>
      <c r="K65" s="9" t="s">
        <v>513</v>
      </c>
      <c r="L65" s="8" t="s">
        <v>1529</v>
      </c>
      <c r="M65" s="8" t="s">
        <v>1018</v>
      </c>
      <c r="N65" s="13">
        <v>1</v>
      </c>
      <c r="O65" s="13">
        <v>1</v>
      </c>
      <c r="P65" s="14" t="s">
        <v>2133</v>
      </c>
      <c r="Q65" s="16"/>
      <c r="R65" s="16"/>
      <c r="S65" s="16"/>
      <c r="T65" s="16"/>
      <c r="U65" s="16"/>
      <c r="V65" s="16"/>
      <c r="W65" s="20"/>
      <c r="X65" s="20"/>
      <c r="Y65" s="16"/>
      <c r="AA65" t="s">
        <v>2191</v>
      </c>
      <c r="AB65">
        <f t="shared" si="0"/>
        <v>0</v>
      </c>
    </row>
    <row r="66" spans="4:28" x14ac:dyDescent="0.45">
      <c r="D66" s="5">
        <v>14</v>
      </c>
      <c r="E66" s="5" t="s">
        <v>1510</v>
      </c>
      <c r="F66" s="6" t="s">
        <v>461</v>
      </c>
      <c r="G66" s="5">
        <v>2</v>
      </c>
      <c r="H66" s="5" t="s">
        <v>1032</v>
      </c>
      <c r="I66" s="8" t="s">
        <v>16</v>
      </c>
      <c r="J66" s="9"/>
      <c r="K66" s="9" t="s">
        <v>743</v>
      </c>
      <c r="L66" s="8" t="s">
        <v>1530</v>
      </c>
      <c r="M66" s="8" t="s">
        <v>1538</v>
      </c>
      <c r="N66" s="13">
        <v>2</v>
      </c>
      <c r="O66" s="13">
        <v>1</v>
      </c>
      <c r="P66" s="14" t="s">
        <v>1178</v>
      </c>
      <c r="Q66" s="16"/>
      <c r="R66" s="16"/>
      <c r="S66" s="16"/>
      <c r="T66" s="16"/>
      <c r="U66" s="16"/>
      <c r="V66" s="16"/>
      <c r="W66" s="20"/>
      <c r="X66" s="20"/>
      <c r="Y66" s="16"/>
      <c r="AA66" t="s">
        <v>2191</v>
      </c>
      <c r="AB66">
        <f t="shared" si="0"/>
        <v>0</v>
      </c>
    </row>
    <row r="67" spans="4:28" x14ac:dyDescent="0.45">
      <c r="D67" s="5">
        <v>14</v>
      </c>
      <c r="E67" s="5" t="s">
        <v>1510</v>
      </c>
      <c r="F67" s="6" t="s">
        <v>461</v>
      </c>
      <c r="G67" s="5">
        <v>2</v>
      </c>
      <c r="H67" s="5" t="s">
        <v>1032</v>
      </c>
      <c r="I67" s="8" t="s">
        <v>168</v>
      </c>
      <c r="J67" s="9"/>
      <c r="K67" s="9" t="s">
        <v>513</v>
      </c>
      <c r="L67" s="8" t="s">
        <v>1529</v>
      </c>
      <c r="M67" s="8" t="s">
        <v>1018</v>
      </c>
      <c r="N67" s="13">
        <v>1</v>
      </c>
      <c r="O67" s="13">
        <v>1</v>
      </c>
      <c r="P67" s="14" t="s">
        <v>2133</v>
      </c>
      <c r="Q67" s="16"/>
      <c r="R67" s="16"/>
      <c r="S67" s="16"/>
      <c r="T67" s="16"/>
      <c r="U67" s="16"/>
      <c r="V67" s="16"/>
      <c r="W67" s="20"/>
      <c r="X67" s="20"/>
      <c r="Y67" s="16"/>
      <c r="AA67" t="s">
        <v>2191</v>
      </c>
      <c r="AB67">
        <f t="shared" si="0"/>
        <v>0</v>
      </c>
    </row>
    <row r="68" spans="4:28" x14ac:dyDescent="0.45">
      <c r="D68" s="5">
        <v>14</v>
      </c>
      <c r="E68" s="5" t="s">
        <v>1510</v>
      </c>
      <c r="F68" s="6" t="s">
        <v>461</v>
      </c>
      <c r="G68" s="5">
        <v>2</v>
      </c>
      <c r="H68" s="5" t="s">
        <v>1032</v>
      </c>
      <c r="I68" s="8" t="s">
        <v>168</v>
      </c>
      <c r="J68" s="9"/>
      <c r="K68" s="9" t="s">
        <v>743</v>
      </c>
      <c r="L68" s="8" t="s">
        <v>1530</v>
      </c>
      <c r="M68" s="8" t="s">
        <v>1538</v>
      </c>
      <c r="N68" s="13">
        <v>1</v>
      </c>
      <c r="O68" s="13">
        <v>1</v>
      </c>
      <c r="P68" s="14" t="s">
        <v>1178</v>
      </c>
      <c r="Q68" s="16"/>
      <c r="R68" s="16"/>
      <c r="S68" s="16"/>
      <c r="T68" s="16"/>
      <c r="U68" s="16"/>
      <c r="V68" s="16"/>
      <c r="W68" s="20"/>
      <c r="X68" s="20"/>
      <c r="Y68" s="16"/>
      <c r="AA68" t="s">
        <v>2191</v>
      </c>
      <c r="AB68">
        <f t="shared" si="0"/>
        <v>0</v>
      </c>
    </row>
    <row r="69" spans="4:28" x14ac:dyDescent="0.45">
      <c r="D69" s="5">
        <v>14</v>
      </c>
      <c r="E69" s="5" t="s">
        <v>1510</v>
      </c>
      <c r="F69" s="6" t="s">
        <v>461</v>
      </c>
      <c r="G69" s="5">
        <v>2</v>
      </c>
      <c r="H69" s="5" t="s">
        <v>1032</v>
      </c>
      <c r="I69" s="8" t="s">
        <v>1517</v>
      </c>
      <c r="J69" s="9"/>
      <c r="K69" s="9" t="s">
        <v>743</v>
      </c>
      <c r="L69" s="8" t="s">
        <v>1530</v>
      </c>
      <c r="M69" s="8" t="s">
        <v>1538</v>
      </c>
      <c r="N69" s="13">
        <v>2</v>
      </c>
      <c r="O69" s="13">
        <v>1</v>
      </c>
      <c r="P69" s="14" t="s">
        <v>1178</v>
      </c>
      <c r="Q69" s="16"/>
      <c r="R69" s="16"/>
      <c r="S69" s="16"/>
      <c r="T69" s="16"/>
      <c r="U69" s="16"/>
      <c r="V69" s="16"/>
      <c r="W69" s="20"/>
      <c r="X69" s="20"/>
      <c r="Y69" s="16"/>
      <c r="AA69" t="s">
        <v>2191</v>
      </c>
      <c r="AB69">
        <f t="shared" si="0"/>
        <v>0</v>
      </c>
    </row>
    <row r="70" spans="4:28" x14ac:dyDescent="0.45">
      <c r="D70" s="5">
        <v>14</v>
      </c>
      <c r="E70" s="5" t="s">
        <v>1510</v>
      </c>
      <c r="F70" s="6" t="s">
        <v>461</v>
      </c>
      <c r="G70" s="5">
        <v>2</v>
      </c>
      <c r="H70" s="5" t="s">
        <v>1032</v>
      </c>
      <c r="I70" s="8" t="s">
        <v>277</v>
      </c>
      <c r="J70" s="9"/>
      <c r="K70" s="9" t="s">
        <v>604</v>
      </c>
      <c r="L70" s="8" t="s">
        <v>40</v>
      </c>
      <c r="M70" s="8" t="s">
        <v>72</v>
      </c>
      <c r="N70" s="13">
        <v>5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14</v>
      </c>
      <c r="E71" s="5" t="s">
        <v>1510</v>
      </c>
      <c r="F71" s="6" t="s">
        <v>569</v>
      </c>
      <c r="G71" s="5">
        <v>2</v>
      </c>
      <c r="H71" s="5" t="s">
        <v>781</v>
      </c>
      <c r="I71" s="8" t="s">
        <v>340</v>
      </c>
      <c r="J71" s="9"/>
      <c r="K71" s="9" t="s">
        <v>1527</v>
      </c>
      <c r="L71" s="8" t="s">
        <v>1531</v>
      </c>
      <c r="M71" s="8" t="s">
        <v>1238</v>
      </c>
      <c r="N71" s="13">
        <v>12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14</v>
      </c>
      <c r="E72" s="5" t="s">
        <v>1510</v>
      </c>
      <c r="F72" s="6" t="s">
        <v>569</v>
      </c>
      <c r="G72" s="5">
        <v>2</v>
      </c>
      <c r="H72" s="5" t="s">
        <v>781</v>
      </c>
      <c r="I72" s="8" t="s">
        <v>340</v>
      </c>
      <c r="J72" s="9"/>
      <c r="K72" s="9" t="s">
        <v>1385</v>
      </c>
      <c r="L72" s="8" t="s">
        <v>1533</v>
      </c>
      <c r="M72" s="8" t="s">
        <v>1238</v>
      </c>
      <c r="N72" s="13">
        <v>2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14</v>
      </c>
      <c r="E73" s="5" t="s">
        <v>1510</v>
      </c>
      <c r="F73" s="6" t="s">
        <v>569</v>
      </c>
      <c r="G73" s="5">
        <v>2</v>
      </c>
      <c r="H73" s="5" t="s">
        <v>781</v>
      </c>
      <c r="I73" s="8" t="s">
        <v>1518</v>
      </c>
      <c r="J73" s="9"/>
      <c r="K73" s="9" t="s">
        <v>1527</v>
      </c>
      <c r="L73" s="8" t="s">
        <v>1531</v>
      </c>
      <c r="M73" s="8" t="s">
        <v>1238</v>
      </c>
      <c r="N73" s="13">
        <v>12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14</v>
      </c>
      <c r="E74" s="5" t="s">
        <v>1510</v>
      </c>
      <c r="F74" s="6" t="s">
        <v>569</v>
      </c>
      <c r="G74" s="5">
        <v>2</v>
      </c>
      <c r="H74" s="5" t="s">
        <v>781</v>
      </c>
      <c r="I74" s="8" t="s">
        <v>1518</v>
      </c>
      <c r="J74" s="9"/>
      <c r="K74" s="9" t="s">
        <v>1385</v>
      </c>
      <c r="L74" s="8" t="s">
        <v>1533</v>
      </c>
      <c r="M74" s="8" t="s">
        <v>1238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14</v>
      </c>
      <c r="E75" s="5" t="s">
        <v>1510</v>
      </c>
      <c r="F75" s="6" t="s">
        <v>569</v>
      </c>
      <c r="G75" s="5">
        <v>2</v>
      </c>
      <c r="H75" s="5" t="s">
        <v>781</v>
      </c>
      <c r="I75" s="8" t="s">
        <v>382</v>
      </c>
      <c r="J75" s="9"/>
      <c r="K75" s="9" t="s">
        <v>1527</v>
      </c>
      <c r="L75" s="8" t="s">
        <v>1531</v>
      </c>
      <c r="M75" s="8" t="s">
        <v>1238</v>
      </c>
      <c r="N75" s="13">
        <v>12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15" si="1">IF(AA75="外",0,1)</f>
        <v>1</v>
      </c>
    </row>
    <row r="76" spans="4:28" x14ac:dyDescent="0.45">
      <c r="D76" s="5">
        <v>14</v>
      </c>
      <c r="E76" s="5" t="s">
        <v>1510</v>
      </c>
      <c r="F76" s="6" t="s">
        <v>569</v>
      </c>
      <c r="G76" s="5">
        <v>2</v>
      </c>
      <c r="H76" s="5" t="s">
        <v>781</v>
      </c>
      <c r="I76" s="8" t="s">
        <v>382</v>
      </c>
      <c r="J76" s="9"/>
      <c r="K76" s="9" t="s">
        <v>1385</v>
      </c>
      <c r="L76" s="8" t="s">
        <v>1533</v>
      </c>
      <c r="M76" s="8" t="s">
        <v>1238</v>
      </c>
      <c r="N76" s="13">
        <v>2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14</v>
      </c>
      <c r="E77" s="5" t="s">
        <v>1510</v>
      </c>
      <c r="F77" s="6" t="s">
        <v>569</v>
      </c>
      <c r="G77" s="5">
        <v>2</v>
      </c>
      <c r="H77" s="5" t="s">
        <v>781</v>
      </c>
      <c r="I77" s="8" t="s">
        <v>1519</v>
      </c>
      <c r="J77" s="9"/>
      <c r="K77" s="9" t="s">
        <v>1527</v>
      </c>
      <c r="L77" s="8" t="s">
        <v>1531</v>
      </c>
      <c r="M77" s="8" t="s">
        <v>1238</v>
      </c>
      <c r="N77" s="13">
        <v>12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14</v>
      </c>
      <c r="E78" s="5" t="s">
        <v>1510</v>
      </c>
      <c r="F78" s="6" t="s">
        <v>569</v>
      </c>
      <c r="G78" s="5">
        <v>2</v>
      </c>
      <c r="H78" s="5" t="s">
        <v>781</v>
      </c>
      <c r="I78" s="8" t="s">
        <v>1519</v>
      </c>
      <c r="J78" s="9"/>
      <c r="K78" s="9" t="s">
        <v>1385</v>
      </c>
      <c r="L78" s="8" t="s">
        <v>1533</v>
      </c>
      <c r="M78" s="8" t="s">
        <v>1238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14</v>
      </c>
      <c r="E79" s="5" t="s">
        <v>1510</v>
      </c>
      <c r="F79" s="6" t="s">
        <v>569</v>
      </c>
      <c r="G79" s="5">
        <v>2</v>
      </c>
      <c r="H79" s="5" t="s">
        <v>781</v>
      </c>
      <c r="I79" s="8" t="s">
        <v>54</v>
      </c>
      <c r="J79" s="9"/>
      <c r="K79" s="9" t="s">
        <v>604</v>
      </c>
      <c r="L79" s="8" t="s">
        <v>40</v>
      </c>
      <c r="M79" s="8" t="s">
        <v>72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14</v>
      </c>
      <c r="E80" s="5" t="s">
        <v>1510</v>
      </c>
      <c r="F80" s="6" t="s">
        <v>569</v>
      </c>
      <c r="G80" s="5">
        <v>2</v>
      </c>
      <c r="H80" s="5" t="s">
        <v>781</v>
      </c>
      <c r="I80" s="8" t="s">
        <v>1431</v>
      </c>
      <c r="J80" s="9"/>
      <c r="K80" s="9" t="s">
        <v>1527</v>
      </c>
      <c r="L80" s="8" t="s">
        <v>1531</v>
      </c>
      <c r="M80" s="8" t="s">
        <v>1238</v>
      </c>
      <c r="N80" s="13">
        <v>12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14</v>
      </c>
      <c r="E81" s="5" t="s">
        <v>1510</v>
      </c>
      <c r="F81" s="6" t="s">
        <v>569</v>
      </c>
      <c r="G81" s="5">
        <v>2</v>
      </c>
      <c r="H81" s="5" t="s">
        <v>781</v>
      </c>
      <c r="I81" s="8" t="s">
        <v>1431</v>
      </c>
      <c r="J81" s="9"/>
      <c r="K81" s="9" t="s">
        <v>1385</v>
      </c>
      <c r="L81" s="8" t="s">
        <v>1533</v>
      </c>
      <c r="M81" s="8" t="s">
        <v>1238</v>
      </c>
      <c r="N81" s="13">
        <v>2</v>
      </c>
      <c r="O81" s="13">
        <v>1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14</v>
      </c>
      <c r="E82" s="5" t="s">
        <v>1510</v>
      </c>
      <c r="F82" s="6" t="s">
        <v>569</v>
      </c>
      <c r="G82" s="5">
        <v>2</v>
      </c>
      <c r="H82" s="5" t="s">
        <v>781</v>
      </c>
      <c r="I82" s="8" t="s">
        <v>364</v>
      </c>
      <c r="J82" s="9"/>
      <c r="K82" s="9" t="s">
        <v>790</v>
      </c>
      <c r="L82" s="8" t="s">
        <v>1402</v>
      </c>
      <c r="M82" s="8" t="s">
        <v>72</v>
      </c>
      <c r="N82" s="13">
        <v>1</v>
      </c>
      <c r="O82" s="13">
        <v>2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14</v>
      </c>
      <c r="E83" s="5" t="s">
        <v>1510</v>
      </c>
      <c r="F83" s="6" t="s">
        <v>569</v>
      </c>
      <c r="G83" s="5">
        <v>2</v>
      </c>
      <c r="H83" s="5" t="s">
        <v>781</v>
      </c>
      <c r="I83" s="8" t="s">
        <v>16</v>
      </c>
      <c r="J83" s="9"/>
      <c r="K83" s="9" t="s">
        <v>513</v>
      </c>
      <c r="L83" s="8" t="s">
        <v>1529</v>
      </c>
      <c r="M83" s="8" t="s">
        <v>1018</v>
      </c>
      <c r="N83" s="13">
        <v>3</v>
      </c>
      <c r="O83" s="13">
        <v>1</v>
      </c>
      <c r="P83" s="14" t="s">
        <v>2133</v>
      </c>
      <c r="Q83" s="16"/>
      <c r="R83" s="16"/>
      <c r="S83" s="16"/>
      <c r="T83" s="16"/>
      <c r="U83" s="16"/>
      <c r="V83" s="16"/>
      <c r="W83" s="20"/>
      <c r="X83" s="20"/>
      <c r="Y83" s="16"/>
      <c r="AA83" t="s">
        <v>2191</v>
      </c>
      <c r="AB83">
        <f t="shared" si="1"/>
        <v>0</v>
      </c>
    </row>
    <row r="84" spans="4:28" x14ac:dyDescent="0.45">
      <c r="D84" s="5">
        <v>14</v>
      </c>
      <c r="E84" s="5" t="s">
        <v>1510</v>
      </c>
      <c r="F84" s="6" t="s">
        <v>569</v>
      </c>
      <c r="G84" s="5">
        <v>2</v>
      </c>
      <c r="H84" s="5" t="s">
        <v>781</v>
      </c>
      <c r="I84" s="8" t="s">
        <v>16</v>
      </c>
      <c r="J84" s="9"/>
      <c r="K84" s="9" t="s">
        <v>743</v>
      </c>
      <c r="L84" s="8" t="s">
        <v>1530</v>
      </c>
      <c r="M84" s="8" t="s">
        <v>1538</v>
      </c>
      <c r="N84" s="13">
        <v>4</v>
      </c>
      <c r="O84" s="13">
        <v>1</v>
      </c>
      <c r="P84" s="14" t="s">
        <v>1178</v>
      </c>
      <c r="Q84" s="16"/>
      <c r="R84" s="16"/>
      <c r="S84" s="16"/>
      <c r="T84" s="16"/>
      <c r="U84" s="16"/>
      <c r="V84" s="16"/>
      <c r="W84" s="20"/>
      <c r="X84" s="20"/>
      <c r="Y84" s="16"/>
      <c r="AA84" t="s">
        <v>2191</v>
      </c>
      <c r="AB84">
        <f t="shared" si="1"/>
        <v>0</v>
      </c>
    </row>
    <row r="85" spans="4:28" x14ac:dyDescent="0.45">
      <c r="D85" s="5">
        <v>14</v>
      </c>
      <c r="E85" s="5" t="s">
        <v>1510</v>
      </c>
      <c r="F85" s="6" t="s">
        <v>569</v>
      </c>
      <c r="G85" s="5">
        <v>2</v>
      </c>
      <c r="H85" s="5" t="s">
        <v>781</v>
      </c>
      <c r="I85" s="8" t="s">
        <v>168</v>
      </c>
      <c r="J85" s="9"/>
      <c r="K85" s="9" t="s">
        <v>513</v>
      </c>
      <c r="L85" s="8" t="s">
        <v>1529</v>
      </c>
      <c r="M85" s="8" t="s">
        <v>1018</v>
      </c>
      <c r="N85" s="13">
        <v>2</v>
      </c>
      <c r="O85" s="13">
        <v>1</v>
      </c>
      <c r="P85" s="14" t="s">
        <v>2133</v>
      </c>
      <c r="Q85" s="16"/>
      <c r="R85" s="16"/>
      <c r="S85" s="16"/>
      <c r="T85" s="16"/>
      <c r="U85" s="16"/>
      <c r="V85" s="16"/>
      <c r="W85" s="20"/>
      <c r="X85" s="20"/>
      <c r="Y85" s="16"/>
      <c r="AA85" t="s">
        <v>2191</v>
      </c>
      <c r="AB85">
        <f t="shared" si="1"/>
        <v>0</v>
      </c>
    </row>
    <row r="86" spans="4:28" x14ac:dyDescent="0.45">
      <c r="D86" s="5">
        <v>14</v>
      </c>
      <c r="E86" s="5" t="s">
        <v>1510</v>
      </c>
      <c r="F86" s="6" t="s">
        <v>569</v>
      </c>
      <c r="G86" s="5">
        <v>2</v>
      </c>
      <c r="H86" s="5" t="s">
        <v>781</v>
      </c>
      <c r="I86" s="8" t="s">
        <v>168</v>
      </c>
      <c r="J86" s="9"/>
      <c r="K86" s="9" t="s">
        <v>743</v>
      </c>
      <c r="L86" s="8" t="s">
        <v>1530</v>
      </c>
      <c r="M86" s="8" t="s">
        <v>1538</v>
      </c>
      <c r="N86" s="13">
        <v>2</v>
      </c>
      <c r="O86" s="13">
        <v>1</v>
      </c>
      <c r="P86" s="14" t="s">
        <v>1178</v>
      </c>
      <c r="Q86" s="16"/>
      <c r="R86" s="16"/>
      <c r="S86" s="16"/>
      <c r="T86" s="16"/>
      <c r="U86" s="16"/>
      <c r="V86" s="16"/>
      <c r="W86" s="20"/>
      <c r="X86" s="20"/>
      <c r="Y86" s="16"/>
      <c r="AA86" t="s">
        <v>2191</v>
      </c>
      <c r="AB86">
        <f t="shared" si="1"/>
        <v>0</v>
      </c>
    </row>
    <row r="87" spans="4:28" x14ac:dyDescent="0.45">
      <c r="D87" s="5">
        <v>14</v>
      </c>
      <c r="E87" s="5" t="s">
        <v>1510</v>
      </c>
      <c r="F87" s="6" t="s">
        <v>569</v>
      </c>
      <c r="G87" s="5">
        <v>2</v>
      </c>
      <c r="H87" s="5" t="s">
        <v>781</v>
      </c>
      <c r="I87" s="8" t="s">
        <v>1517</v>
      </c>
      <c r="J87" s="9"/>
      <c r="K87" s="9" t="s">
        <v>743</v>
      </c>
      <c r="L87" s="8" t="s">
        <v>1530</v>
      </c>
      <c r="M87" s="8" t="s">
        <v>1538</v>
      </c>
      <c r="N87" s="13">
        <v>2</v>
      </c>
      <c r="O87" s="13">
        <v>1</v>
      </c>
      <c r="P87" s="14" t="s">
        <v>1178</v>
      </c>
      <c r="Q87" s="16"/>
      <c r="R87" s="16"/>
      <c r="S87" s="16"/>
      <c r="T87" s="16"/>
      <c r="U87" s="16"/>
      <c r="V87" s="16"/>
      <c r="W87" s="20"/>
      <c r="X87" s="20"/>
      <c r="Y87" s="16"/>
      <c r="AA87" t="s">
        <v>2191</v>
      </c>
      <c r="AB87">
        <f t="shared" si="1"/>
        <v>0</v>
      </c>
    </row>
    <row r="88" spans="4:28" x14ac:dyDescent="0.45">
      <c r="D88" s="5">
        <v>14</v>
      </c>
      <c r="E88" s="5" t="s">
        <v>1510</v>
      </c>
      <c r="F88" s="6" t="s">
        <v>569</v>
      </c>
      <c r="G88" s="5">
        <v>2</v>
      </c>
      <c r="H88" s="5" t="s">
        <v>781</v>
      </c>
      <c r="I88" s="8" t="s">
        <v>277</v>
      </c>
      <c r="J88" s="9"/>
      <c r="K88" s="9" t="s">
        <v>604</v>
      </c>
      <c r="L88" s="8" t="s">
        <v>40</v>
      </c>
      <c r="M88" s="8" t="s">
        <v>72</v>
      </c>
      <c r="N88" s="13">
        <v>6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14</v>
      </c>
      <c r="E89" s="5" t="s">
        <v>1510</v>
      </c>
      <c r="F89" s="6" t="s">
        <v>1511</v>
      </c>
      <c r="G89" s="5">
        <v>2</v>
      </c>
      <c r="H89" s="5" t="s">
        <v>96</v>
      </c>
      <c r="I89" s="8" t="s">
        <v>1081</v>
      </c>
      <c r="J89" s="9"/>
      <c r="K89" s="9"/>
      <c r="L89" s="8" t="s">
        <v>1536</v>
      </c>
      <c r="M89" s="8" t="s">
        <v>7</v>
      </c>
      <c r="N89" s="13">
        <v>4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14</v>
      </c>
      <c r="E90" s="5" t="s">
        <v>1510</v>
      </c>
      <c r="F90" s="6" t="s">
        <v>569</v>
      </c>
      <c r="G90" s="5">
        <v>3</v>
      </c>
      <c r="H90" s="5" t="s">
        <v>781</v>
      </c>
      <c r="I90" s="8" t="s">
        <v>1520</v>
      </c>
      <c r="J90" s="9"/>
      <c r="K90" s="9" t="s">
        <v>1527</v>
      </c>
      <c r="L90" s="8" t="s">
        <v>1531</v>
      </c>
      <c r="M90" s="8" t="s">
        <v>1238</v>
      </c>
      <c r="N90" s="13">
        <v>12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14</v>
      </c>
      <c r="E91" s="5" t="s">
        <v>1510</v>
      </c>
      <c r="F91" s="6" t="s">
        <v>569</v>
      </c>
      <c r="G91" s="5">
        <v>3</v>
      </c>
      <c r="H91" s="5" t="s">
        <v>781</v>
      </c>
      <c r="I91" s="8" t="s">
        <v>1520</v>
      </c>
      <c r="J91" s="9"/>
      <c r="K91" s="9" t="s">
        <v>1385</v>
      </c>
      <c r="L91" s="8" t="s">
        <v>1533</v>
      </c>
      <c r="M91" s="8" t="s">
        <v>1238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14</v>
      </c>
      <c r="E92" s="5" t="s">
        <v>1510</v>
      </c>
      <c r="F92" s="6" t="s">
        <v>569</v>
      </c>
      <c r="G92" s="5">
        <v>3</v>
      </c>
      <c r="H92" s="5" t="s">
        <v>781</v>
      </c>
      <c r="I92" s="8" t="s">
        <v>1524</v>
      </c>
      <c r="J92" s="9"/>
      <c r="K92" s="9" t="s">
        <v>1527</v>
      </c>
      <c r="L92" s="8" t="s">
        <v>1531</v>
      </c>
      <c r="M92" s="8" t="s">
        <v>1238</v>
      </c>
      <c r="N92" s="13">
        <v>12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14</v>
      </c>
      <c r="E93" s="5" t="s">
        <v>1510</v>
      </c>
      <c r="F93" s="6" t="s">
        <v>569</v>
      </c>
      <c r="G93" s="5">
        <v>3</v>
      </c>
      <c r="H93" s="5" t="s">
        <v>781</v>
      </c>
      <c r="I93" s="8" t="s">
        <v>1524</v>
      </c>
      <c r="J93" s="9"/>
      <c r="K93" s="9" t="s">
        <v>1385</v>
      </c>
      <c r="L93" s="8" t="s">
        <v>1533</v>
      </c>
      <c r="M93" s="8" t="s">
        <v>1238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14</v>
      </c>
      <c r="E94" s="5" t="s">
        <v>1510</v>
      </c>
      <c r="F94" s="6" t="s">
        <v>569</v>
      </c>
      <c r="G94" s="5">
        <v>3</v>
      </c>
      <c r="H94" s="5" t="s">
        <v>781</v>
      </c>
      <c r="I94" s="8" t="s">
        <v>1525</v>
      </c>
      <c r="J94" s="9"/>
      <c r="K94" s="9" t="s">
        <v>1527</v>
      </c>
      <c r="L94" s="8" t="s">
        <v>1531</v>
      </c>
      <c r="M94" s="8" t="s">
        <v>1238</v>
      </c>
      <c r="N94" s="13">
        <v>12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14</v>
      </c>
      <c r="E95" s="5" t="s">
        <v>1510</v>
      </c>
      <c r="F95" s="6" t="s">
        <v>569</v>
      </c>
      <c r="G95" s="5">
        <v>3</v>
      </c>
      <c r="H95" s="5" t="s">
        <v>781</v>
      </c>
      <c r="I95" s="8" t="s">
        <v>1525</v>
      </c>
      <c r="J95" s="9"/>
      <c r="K95" s="9" t="s">
        <v>1385</v>
      </c>
      <c r="L95" s="8" t="s">
        <v>1533</v>
      </c>
      <c r="M95" s="8" t="s">
        <v>1238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14</v>
      </c>
      <c r="E96" s="5" t="s">
        <v>1510</v>
      </c>
      <c r="F96" s="6" t="s">
        <v>569</v>
      </c>
      <c r="G96" s="5">
        <v>3</v>
      </c>
      <c r="H96" s="5" t="s">
        <v>781</v>
      </c>
      <c r="I96" s="8" t="s">
        <v>1160</v>
      </c>
      <c r="J96" s="9"/>
      <c r="K96" s="9" t="s">
        <v>1527</v>
      </c>
      <c r="L96" s="8" t="s">
        <v>1531</v>
      </c>
      <c r="M96" s="8" t="s">
        <v>1238</v>
      </c>
      <c r="N96" s="13">
        <v>12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14</v>
      </c>
      <c r="E97" s="5" t="s">
        <v>1510</v>
      </c>
      <c r="F97" s="6" t="s">
        <v>569</v>
      </c>
      <c r="G97" s="5">
        <v>3</v>
      </c>
      <c r="H97" s="5" t="s">
        <v>781</v>
      </c>
      <c r="I97" s="8" t="s">
        <v>1160</v>
      </c>
      <c r="J97" s="9"/>
      <c r="K97" s="9" t="s">
        <v>1385</v>
      </c>
      <c r="L97" s="8" t="s">
        <v>1533</v>
      </c>
      <c r="M97" s="8" t="s">
        <v>1238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16"/>
      <c r="X97" s="20"/>
      <c r="Y97" s="16"/>
      <c r="AB97">
        <f t="shared" si="1"/>
        <v>1</v>
      </c>
    </row>
    <row r="98" spans="4:28" x14ac:dyDescent="0.45">
      <c r="D98" s="5">
        <v>14</v>
      </c>
      <c r="E98" s="5" t="s">
        <v>1510</v>
      </c>
      <c r="F98" s="6" t="s">
        <v>569</v>
      </c>
      <c r="G98" s="5">
        <v>3</v>
      </c>
      <c r="H98" s="5" t="s">
        <v>781</v>
      </c>
      <c r="I98" s="8" t="s">
        <v>798</v>
      </c>
      <c r="J98" s="9"/>
      <c r="K98" s="9" t="s">
        <v>604</v>
      </c>
      <c r="L98" s="8" t="s">
        <v>40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16"/>
      <c r="X98" s="20"/>
      <c r="Y98" s="16"/>
      <c r="AB98">
        <f t="shared" si="1"/>
        <v>1</v>
      </c>
    </row>
    <row r="99" spans="4:28" x14ac:dyDescent="0.45">
      <c r="D99" s="5">
        <v>14</v>
      </c>
      <c r="E99" s="5" t="s">
        <v>1510</v>
      </c>
      <c r="F99" s="6" t="s">
        <v>569</v>
      </c>
      <c r="G99" s="5">
        <v>3</v>
      </c>
      <c r="H99" s="5" t="s">
        <v>781</v>
      </c>
      <c r="I99" s="8" t="s">
        <v>585</v>
      </c>
      <c r="J99" s="9"/>
      <c r="K99" s="9" t="s">
        <v>604</v>
      </c>
      <c r="L99" s="8" t="s">
        <v>40</v>
      </c>
      <c r="M99" s="8" t="s">
        <v>72</v>
      </c>
      <c r="N99" s="13">
        <v>12</v>
      </c>
      <c r="O99" s="13">
        <v>1</v>
      </c>
      <c r="P99" s="14"/>
      <c r="Q99" s="16"/>
      <c r="R99" s="16"/>
      <c r="S99" s="16"/>
      <c r="T99" s="16"/>
      <c r="U99" s="16"/>
      <c r="V99" s="16"/>
      <c r="W99" s="16"/>
      <c r="X99" s="20"/>
      <c r="Y99" s="16"/>
      <c r="AB99">
        <f t="shared" si="1"/>
        <v>1</v>
      </c>
    </row>
    <row r="100" spans="4:28" x14ac:dyDescent="0.45">
      <c r="D100" s="5">
        <v>14</v>
      </c>
      <c r="E100" s="5" t="s">
        <v>1510</v>
      </c>
      <c r="F100" s="6" t="s">
        <v>569</v>
      </c>
      <c r="G100" s="5">
        <v>3</v>
      </c>
      <c r="H100" s="5" t="s">
        <v>781</v>
      </c>
      <c r="I100" s="8" t="s">
        <v>585</v>
      </c>
      <c r="J100" s="9"/>
      <c r="K100" s="9" t="s">
        <v>29</v>
      </c>
      <c r="L100" s="8" t="s">
        <v>132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16"/>
      <c r="X100" s="20"/>
      <c r="Y100" s="16"/>
      <c r="AB100">
        <f t="shared" si="1"/>
        <v>1</v>
      </c>
    </row>
    <row r="101" spans="4:28" x14ac:dyDescent="0.45">
      <c r="D101" s="5">
        <v>14</v>
      </c>
      <c r="E101" s="5" t="s">
        <v>1510</v>
      </c>
      <c r="F101" s="6" t="s">
        <v>569</v>
      </c>
      <c r="G101" s="5">
        <v>3</v>
      </c>
      <c r="H101" s="5" t="s">
        <v>781</v>
      </c>
      <c r="I101" s="8" t="s">
        <v>16</v>
      </c>
      <c r="J101" s="9"/>
      <c r="K101" s="9" t="s">
        <v>513</v>
      </c>
      <c r="L101" s="8" t="s">
        <v>1529</v>
      </c>
      <c r="M101" s="8" t="s">
        <v>1018</v>
      </c>
      <c r="N101" s="13">
        <v>3</v>
      </c>
      <c r="O101" s="13">
        <v>1</v>
      </c>
      <c r="P101" s="14" t="s">
        <v>2133</v>
      </c>
      <c r="Q101" s="16"/>
      <c r="R101" s="16"/>
      <c r="S101" s="16"/>
      <c r="T101" s="16"/>
      <c r="U101" s="16"/>
      <c r="V101" s="16"/>
      <c r="W101" s="20"/>
      <c r="X101" s="20"/>
      <c r="Y101" s="16"/>
      <c r="AA101" t="s">
        <v>2191</v>
      </c>
      <c r="AB101">
        <f t="shared" si="1"/>
        <v>0</v>
      </c>
    </row>
    <row r="102" spans="4:28" x14ac:dyDescent="0.45">
      <c r="D102" s="5">
        <v>14</v>
      </c>
      <c r="E102" s="5" t="s">
        <v>1510</v>
      </c>
      <c r="F102" s="6" t="s">
        <v>569</v>
      </c>
      <c r="G102" s="5">
        <v>3</v>
      </c>
      <c r="H102" s="5" t="s">
        <v>781</v>
      </c>
      <c r="I102" s="8" t="s">
        <v>16</v>
      </c>
      <c r="J102" s="9"/>
      <c r="K102" s="9" t="s">
        <v>743</v>
      </c>
      <c r="L102" s="8" t="s">
        <v>1530</v>
      </c>
      <c r="M102" s="8" t="s">
        <v>1538</v>
      </c>
      <c r="N102" s="13">
        <v>4</v>
      </c>
      <c r="O102" s="13">
        <v>1</v>
      </c>
      <c r="P102" s="14" t="s">
        <v>1178</v>
      </c>
      <c r="Q102" s="16"/>
      <c r="R102" s="16"/>
      <c r="S102" s="16"/>
      <c r="T102" s="16"/>
      <c r="U102" s="16"/>
      <c r="V102" s="16"/>
      <c r="W102" s="20"/>
      <c r="X102" s="20"/>
      <c r="Y102" s="16"/>
      <c r="AA102" t="s">
        <v>2191</v>
      </c>
      <c r="AB102">
        <f t="shared" si="1"/>
        <v>0</v>
      </c>
    </row>
    <row r="103" spans="4:28" x14ac:dyDescent="0.45">
      <c r="D103" s="5">
        <v>14</v>
      </c>
      <c r="E103" s="5" t="s">
        <v>1510</v>
      </c>
      <c r="F103" s="6" t="s">
        <v>569</v>
      </c>
      <c r="G103" s="5">
        <v>3</v>
      </c>
      <c r="H103" s="5" t="s">
        <v>781</v>
      </c>
      <c r="I103" s="8" t="s">
        <v>168</v>
      </c>
      <c r="J103" s="9"/>
      <c r="K103" s="9" t="s">
        <v>513</v>
      </c>
      <c r="L103" s="8" t="s">
        <v>1529</v>
      </c>
      <c r="M103" s="8" t="s">
        <v>1018</v>
      </c>
      <c r="N103" s="13">
        <v>2</v>
      </c>
      <c r="O103" s="13">
        <v>1</v>
      </c>
      <c r="P103" s="14" t="s">
        <v>2133</v>
      </c>
      <c r="Q103" s="16"/>
      <c r="R103" s="16"/>
      <c r="S103" s="16"/>
      <c r="T103" s="16"/>
      <c r="U103" s="16"/>
      <c r="V103" s="16"/>
      <c r="W103" s="20"/>
      <c r="X103" s="20"/>
      <c r="Y103" s="16"/>
      <c r="AA103" t="s">
        <v>2191</v>
      </c>
      <c r="AB103">
        <f t="shared" si="1"/>
        <v>0</v>
      </c>
    </row>
    <row r="104" spans="4:28" x14ac:dyDescent="0.45">
      <c r="D104" s="5">
        <v>14</v>
      </c>
      <c r="E104" s="5" t="s">
        <v>1510</v>
      </c>
      <c r="F104" s="6" t="s">
        <v>569</v>
      </c>
      <c r="G104" s="5">
        <v>3</v>
      </c>
      <c r="H104" s="5" t="s">
        <v>781</v>
      </c>
      <c r="I104" s="8" t="s">
        <v>168</v>
      </c>
      <c r="J104" s="9"/>
      <c r="K104" s="9" t="s">
        <v>743</v>
      </c>
      <c r="L104" s="8" t="s">
        <v>1530</v>
      </c>
      <c r="M104" s="8" t="s">
        <v>1538</v>
      </c>
      <c r="N104" s="13">
        <v>2</v>
      </c>
      <c r="O104" s="13">
        <v>1</v>
      </c>
      <c r="P104" s="14" t="s">
        <v>1178</v>
      </c>
      <c r="Q104" s="16"/>
      <c r="R104" s="16"/>
      <c r="S104" s="16"/>
      <c r="T104" s="16"/>
      <c r="U104" s="16"/>
      <c r="V104" s="16"/>
      <c r="W104" s="20"/>
      <c r="X104" s="20"/>
      <c r="Y104" s="16"/>
      <c r="AA104" t="s">
        <v>2191</v>
      </c>
      <c r="AB104">
        <f t="shared" si="1"/>
        <v>0</v>
      </c>
    </row>
    <row r="105" spans="4:28" x14ac:dyDescent="0.45">
      <c r="D105" s="5">
        <v>14</v>
      </c>
      <c r="E105" s="5" t="s">
        <v>1510</v>
      </c>
      <c r="F105" s="6" t="s">
        <v>569</v>
      </c>
      <c r="G105" s="5">
        <v>3</v>
      </c>
      <c r="H105" s="5" t="s">
        <v>781</v>
      </c>
      <c r="I105" s="8" t="s">
        <v>1517</v>
      </c>
      <c r="J105" s="9"/>
      <c r="K105" s="9" t="s">
        <v>743</v>
      </c>
      <c r="L105" s="8" t="s">
        <v>1530</v>
      </c>
      <c r="M105" s="8" t="s">
        <v>1538</v>
      </c>
      <c r="N105" s="13">
        <v>2</v>
      </c>
      <c r="O105" s="13">
        <v>1</v>
      </c>
      <c r="P105" s="14" t="s">
        <v>1178</v>
      </c>
      <c r="Q105" s="16"/>
      <c r="R105" s="16"/>
      <c r="S105" s="16"/>
      <c r="T105" s="16"/>
      <c r="U105" s="16"/>
      <c r="V105" s="16"/>
      <c r="W105" s="20"/>
      <c r="X105" s="20"/>
      <c r="Y105" s="16"/>
      <c r="AA105" t="s">
        <v>2191</v>
      </c>
      <c r="AB105">
        <f t="shared" si="1"/>
        <v>0</v>
      </c>
    </row>
    <row r="106" spans="4:28" x14ac:dyDescent="0.45">
      <c r="D106" s="5">
        <v>14</v>
      </c>
      <c r="E106" s="5" t="s">
        <v>1510</v>
      </c>
      <c r="F106" s="6" t="s">
        <v>569</v>
      </c>
      <c r="G106" s="5">
        <v>3</v>
      </c>
      <c r="H106" s="5" t="s">
        <v>781</v>
      </c>
      <c r="I106" s="8" t="s">
        <v>277</v>
      </c>
      <c r="J106" s="9"/>
      <c r="K106" s="9" t="s">
        <v>604</v>
      </c>
      <c r="L106" s="8" t="s">
        <v>40</v>
      </c>
      <c r="M106" s="8" t="s">
        <v>72</v>
      </c>
      <c r="N106" s="13">
        <v>6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16"/>
      <c r="X106" s="20"/>
      <c r="Y106" s="16"/>
      <c r="AB106">
        <f t="shared" si="1"/>
        <v>1</v>
      </c>
    </row>
    <row r="107" spans="4:28" x14ac:dyDescent="0.45">
      <c r="D107" s="5">
        <v>14</v>
      </c>
      <c r="E107" s="5" t="s">
        <v>1510</v>
      </c>
      <c r="F107" s="6" t="s">
        <v>569</v>
      </c>
      <c r="G107" s="5">
        <v>3</v>
      </c>
      <c r="H107" s="5" t="s">
        <v>781</v>
      </c>
      <c r="I107" s="8" t="s">
        <v>364</v>
      </c>
      <c r="J107" s="9"/>
      <c r="K107" s="9" t="s">
        <v>790</v>
      </c>
      <c r="L107" s="8" t="s">
        <v>1402</v>
      </c>
      <c r="M107" s="8" t="s">
        <v>72</v>
      </c>
      <c r="N107" s="13">
        <v>1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14</v>
      </c>
      <c r="E108" s="5" t="s">
        <v>1510</v>
      </c>
      <c r="F108" s="6" t="s">
        <v>1511</v>
      </c>
      <c r="G108" s="5">
        <v>3</v>
      </c>
      <c r="H108" s="5" t="s">
        <v>96</v>
      </c>
      <c r="I108" s="8" t="s">
        <v>1081</v>
      </c>
      <c r="J108" s="9"/>
      <c r="K108" s="9"/>
      <c r="L108" s="8" t="s">
        <v>1536</v>
      </c>
      <c r="M108" s="8" t="s">
        <v>7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14</v>
      </c>
      <c r="E109" s="5" t="s">
        <v>1510</v>
      </c>
      <c r="F109" s="6" t="s">
        <v>1209</v>
      </c>
      <c r="G109" s="5">
        <v>1</v>
      </c>
      <c r="H109" s="5" t="s">
        <v>35</v>
      </c>
      <c r="I109" s="8" t="s">
        <v>203</v>
      </c>
      <c r="J109" s="9"/>
      <c r="K109" s="9" t="s">
        <v>124</v>
      </c>
      <c r="L109" s="8" t="s">
        <v>1537</v>
      </c>
      <c r="M109" s="8" t="s">
        <v>699</v>
      </c>
      <c r="N109" s="13">
        <v>2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14</v>
      </c>
      <c r="E110" s="5" t="s">
        <v>1510</v>
      </c>
      <c r="F110" s="6" t="s">
        <v>1209</v>
      </c>
      <c r="G110" s="5">
        <v>1</v>
      </c>
      <c r="H110" s="5" t="s">
        <v>35</v>
      </c>
      <c r="I110" s="8" t="s">
        <v>1526</v>
      </c>
      <c r="J110" s="9"/>
      <c r="K110" s="9" t="s">
        <v>141</v>
      </c>
      <c r="L110" s="8" t="s">
        <v>1537</v>
      </c>
      <c r="M110" s="8" t="s">
        <v>699</v>
      </c>
      <c r="N110" s="13">
        <v>1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14</v>
      </c>
      <c r="E111" s="5" t="s">
        <v>1510</v>
      </c>
      <c r="F111" s="6" t="s">
        <v>1209</v>
      </c>
      <c r="G111" s="5">
        <v>1</v>
      </c>
      <c r="H111" s="5" t="s">
        <v>35</v>
      </c>
      <c r="I111" s="8" t="s">
        <v>366</v>
      </c>
      <c r="J111" s="9"/>
      <c r="K111" s="9" t="s">
        <v>141</v>
      </c>
      <c r="L111" s="8" t="s">
        <v>1537</v>
      </c>
      <c r="M111" s="8" t="s">
        <v>699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14</v>
      </c>
      <c r="E112" s="5" t="s">
        <v>1510</v>
      </c>
      <c r="F112" s="6" t="s">
        <v>1209</v>
      </c>
      <c r="G112" s="5">
        <v>1</v>
      </c>
      <c r="H112" s="5" t="s">
        <v>35</v>
      </c>
      <c r="I112" s="8" t="s">
        <v>366</v>
      </c>
      <c r="J112" s="9"/>
      <c r="K112" s="9" t="s">
        <v>141</v>
      </c>
      <c r="L112" s="8" t="s">
        <v>1537</v>
      </c>
      <c r="M112" s="8" t="s">
        <v>699</v>
      </c>
      <c r="N112" s="13">
        <v>1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14</v>
      </c>
      <c r="E113" s="5" t="s">
        <v>1510</v>
      </c>
      <c r="F113" s="6" t="s">
        <v>1209</v>
      </c>
      <c r="G113" s="5">
        <v>1</v>
      </c>
      <c r="H113" s="5" t="s">
        <v>35</v>
      </c>
      <c r="I113" s="8" t="s">
        <v>1096</v>
      </c>
      <c r="J113" s="9"/>
      <c r="K113" s="9" t="s">
        <v>124</v>
      </c>
      <c r="L113" s="8" t="s">
        <v>1537</v>
      </c>
      <c r="M113" s="8" t="s">
        <v>699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14</v>
      </c>
      <c r="E114" s="5" t="s">
        <v>1510</v>
      </c>
      <c r="F114" s="6" t="s">
        <v>1209</v>
      </c>
      <c r="G114" s="5">
        <v>1</v>
      </c>
      <c r="H114" s="5" t="s">
        <v>35</v>
      </c>
      <c r="I114" s="8" t="s">
        <v>249</v>
      </c>
      <c r="J114" s="9"/>
      <c r="K114" s="9" t="s">
        <v>141</v>
      </c>
      <c r="L114" s="8" t="s">
        <v>1537</v>
      </c>
      <c r="M114" s="8" t="s">
        <v>699</v>
      </c>
      <c r="N114" s="13">
        <v>1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14</v>
      </c>
      <c r="E115" s="5" t="s">
        <v>1510</v>
      </c>
      <c r="F115" s="6" t="s">
        <v>1209</v>
      </c>
      <c r="G115" s="5">
        <v>1</v>
      </c>
      <c r="H115" s="5" t="s">
        <v>35</v>
      </c>
      <c r="I115" s="8" t="s">
        <v>129</v>
      </c>
      <c r="J115" s="9"/>
      <c r="K115" s="9" t="s">
        <v>141</v>
      </c>
      <c r="L115" s="8" t="s">
        <v>1537</v>
      </c>
      <c r="M115" s="8" t="s">
        <v>699</v>
      </c>
      <c r="N115" s="13">
        <v>1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</sheetData>
  <autoFilter ref="D10:AB115" xr:uid="{00000000-0009-0000-0000-000011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D1:AB153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5" width="10.3984375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19921875" style="2" customWidth="1"/>
    <col min="24" max="24" width="12.19921875" style="35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559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</row>
    <row r="3" spans="4:28" ht="18" customHeight="1" x14ac:dyDescent="0.45">
      <c r="I3"/>
    </row>
    <row r="4" spans="4:28" x14ac:dyDescent="0.45"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J5"/>
      <c r="L5"/>
      <c r="M5"/>
      <c r="N5" s="1">
        <f>SUM(N11:N153)</f>
        <v>644</v>
      </c>
      <c r="O5" s="1">
        <f>SUM(O11:O153)</f>
        <v>170</v>
      </c>
      <c r="P5" s="1"/>
      <c r="Q5" s="1">
        <f>SUM(Q11:Q153)</f>
        <v>0</v>
      </c>
      <c r="R5" s="1">
        <f>SUM(R11:R153)</f>
        <v>0</v>
      </c>
      <c r="S5" s="1">
        <f>SUM(S11:S153)</f>
        <v>0</v>
      </c>
      <c r="T5"/>
      <c r="U5"/>
      <c r="V5" s="1">
        <f>SUM(V11:V153)</f>
        <v>0</v>
      </c>
      <c r="W5" s="1" t="e">
        <f>SUM(W11:W153)</f>
        <v>#REF!</v>
      </c>
      <c r="X5" s="1">
        <f>SUM(X11:X153)</f>
        <v>0</v>
      </c>
    </row>
    <row r="6" spans="4:28" s="4" customFormat="1" ht="18" customHeight="1" x14ac:dyDescent="0.45"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55"/>
      <c r="F8" s="55"/>
      <c r="G8" s="55"/>
      <c r="H8" s="55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55"/>
      <c r="F9" s="55"/>
      <c r="G9" s="55"/>
      <c r="H9" s="55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55"/>
      <c r="F10" s="55"/>
      <c r="G10" s="55"/>
      <c r="H10" s="55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15</v>
      </c>
      <c r="E11" s="5" t="s">
        <v>559</v>
      </c>
      <c r="F11" s="6" t="s">
        <v>569</v>
      </c>
      <c r="G11" s="5">
        <v>1</v>
      </c>
      <c r="H11" s="5" t="s">
        <v>1251</v>
      </c>
      <c r="I11" s="8" t="s">
        <v>1403</v>
      </c>
      <c r="J11" s="9"/>
      <c r="K11" s="9" t="s">
        <v>141</v>
      </c>
      <c r="L11" s="8" t="s">
        <v>1084</v>
      </c>
      <c r="M11" s="8" t="s">
        <v>72</v>
      </c>
      <c r="N11" s="13">
        <v>12</v>
      </c>
      <c r="O11" s="13">
        <v>2</v>
      </c>
      <c r="P11" s="14" t="s">
        <v>159</v>
      </c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>
        <f t="shared" ref="AB11:AB74" si="0">IF(AA11="外",0,1)</f>
        <v>1</v>
      </c>
    </row>
    <row r="12" spans="4:28" x14ac:dyDescent="0.45">
      <c r="D12" s="5">
        <v>15</v>
      </c>
      <c r="E12" s="5" t="s">
        <v>559</v>
      </c>
      <c r="F12" s="6" t="s">
        <v>569</v>
      </c>
      <c r="G12" s="5">
        <v>1</v>
      </c>
      <c r="H12" s="5" t="s">
        <v>1251</v>
      </c>
      <c r="I12" s="8" t="s">
        <v>585</v>
      </c>
      <c r="J12" s="9"/>
      <c r="K12" s="9" t="s">
        <v>790</v>
      </c>
      <c r="L12" s="8" t="s">
        <v>1556</v>
      </c>
      <c r="M12" s="8" t="s">
        <v>72</v>
      </c>
      <c r="N12" s="13">
        <v>2</v>
      </c>
      <c r="O12" s="13">
        <v>1</v>
      </c>
      <c r="P12" s="14" t="s">
        <v>1442</v>
      </c>
      <c r="Q12" s="34"/>
      <c r="R12" s="34"/>
      <c r="S12" s="34"/>
      <c r="T12" s="34"/>
      <c r="U12" s="34"/>
      <c r="V12" s="34"/>
      <c r="W12" s="38"/>
      <c r="X12" s="38"/>
      <c r="Y12" s="34"/>
      <c r="AB12">
        <f t="shared" si="0"/>
        <v>1</v>
      </c>
    </row>
    <row r="13" spans="4:28" x14ac:dyDescent="0.45">
      <c r="D13" s="5">
        <v>15</v>
      </c>
      <c r="E13" s="5" t="s">
        <v>559</v>
      </c>
      <c r="F13" s="6" t="s">
        <v>569</v>
      </c>
      <c r="G13" s="5">
        <v>1</v>
      </c>
      <c r="H13" s="5" t="s">
        <v>1251</v>
      </c>
      <c r="I13" s="8" t="s">
        <v>305</v>
      </c>
      <c r="J13" s="9"/>
      <c r="K13" s="9" t="s">
        <v>141</v>
      </c>
      <c r="L13" s="8" t="s">
        <v>1084</v>
      </c>
      <c r="M13" s="8" t="s">
        <v>72</v>
      </c>
      <c r="N13" s="13">
        <v>8</v>
      </c>
      <c r="O13" s="13">
        <v>2</v>
      </c>
      <c r="P13" s="14" t="s">
        <v>159</v>
      </c>
      <c r="Q13" s="34"/>
      <c r="R13" s="34"/>
      <c r="S13" s="34"/>
      <c r="T13" s="34"/>
      <c r="U13" s="34"/>
      <c r="V13" s="34"/>
      <c r="W13" s="38"/>
      <c r="X13" s="38"/>
      <c r="Y13" s="34"/>
      <c r="AB13">
        <f t="shared" si="0"/>
        <v>1</v>
      </c>
    </row>
    <row r="14" spans="4:28" x14ac:dyDescent="0.45">
      <c r="D14" s="5">
        <v>15</v>
      </c>
      <c r="E14" s="5" t="s">
        <v>559</v>
      </c>
      <c r="F14" s="6" t="s">
        <v>569</v>
      </c>
      <c r="G14" s="5">
        <v>1</v>
      </c>
      <c r="H14" s="5" t="s">
        <v>1251</v>
      </c>
      <c r="I14" s="8" t="s">
        <v>277</v>
      </c>
      <c r="J14" s="9"/>
      <c r="K14" s="9" t="s">
        <v>124</v>
      </c>
      <c r="L14" s="8" t="s">
        <v>1084</v>
      </c>
      <c r="M14" s="8" t="s">
        <v>72</v>
      </c>
      <c r="N14" s="13">
        <v>3</v>
      </c>
      <c r="O14" s="13">
        <v>1</v>
      </c>
      <c r="P14" s="14" t="s">
        <v>327</v>
      </c>
      <c r="Q14" s="34"/>
      <c r="R14" s="34"/>
      <c r="S14" s="34"/>
      <c r="T14" s="34"/>
      <c r="U14" s="34"/>
      <c r="V14" s="34"/>
      <c r="W14" s="38"/>
      <c r="X14" s="38"/>
      <c r="Y14" s="34"/>
      <c r="AB14">
        <f t="shared" si="0"/>
        <v>1</v>
      </c>
    </row>
    <row r="15" spans="4:28" x14ac:dyDescent="0.45">
      <c r="D15" s="5">
        <v>15</v>
      </c>
      <c r="E15" s="5" t="s">
        <v>559</v>
      </c>
      <c r="F15" s="6" t="s">
        <v>569</v>
      </c>
      <c r="G15" s="5">
        <v>1</v>
      </c>
      <c r="H15" s="5" t="s">
        <v>1251</v>
      </c>
      <c r="I15" s="8" t="s">
        <v>277</v>
      </c>
      <c r="J15" s="9"/>
      <c r="K15" s="9"/>
      <c r="L15" s="8" t="s">
        <v>1557</v>
      </c>
      <c r="M15" s="8" t="s">
        <v>7</v>
      </c>
      <c r="N15" s="13">
        <v>1</v>
      </c>
      <c r="O15" s="13">
        <v>1</v>
      </c>
      <c r="P15" s="14" t="s">
        <v>2121</v>
      </c>
      <c r="Q15" s="34"/>
      <c r="R15" s="34"/>
      <c r="S15" s="34"/>
      <c r="T15" s="34"/>
      <c r="U15" s="34"/>
      <c r="V15" s="34"/>
      <c r="W15" s="38"/>
      <c r="X15" s="38"/>
      <c r="Y15" s="34"/>
      <c r="AB15">
        <f t="shared" si="0"/>
        <v>1</v>
      </c>
    </row>
    <row r="16" spans="4:28" x14ac:dyDescent="0.45">
      <c r="D16" s="5">
        <v>15</v>
      </c>
      <c r="E16" s="5" t="s">
        <v>559</v>
      </c>
      <c r="F16" s="6" t="s">
        <v>569</v>
      </c>
      <c r="G16" s="5">
        <v>1</v>
      </c>
      <c r="H16" s="5" t="s">
        <v>333</v>
      </c>
      <c r="I16" s="8" t="s">
        <v>1542</v>
      </c>
      <c r="J16" s="9"/>
      <c r="K16" s="9" t="s">
        <v>1323</v>
      </c>
      <c r="L16" s="8" t="s">
        <v>1084</v>
      </c>
      <c r="M16" s="8" t="s">
        <v>72</v>
      </c>
      <c r="N16" s="13">
        <v>12</v>
      </c>
      <c r="O16" s="13">
        <v>1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>
        <f t="shared" si="0"/>
        <v>1</v>
      </c>
    </row>
    <row r="17" spans="4:28" x14ac:dyDescent="0.45">
      <c r="D17" s="5">
        <v>15</v>
      </c>
      <c r="E17" s="5" t="s">
        <v>559</v>
      </c>
      <c r="F17" s="6" t="s">
        <v>569</v>
      </c>
      <c r="G17" s="5">
        <v>1</v>
      </c>
      <c r="H17" s="5" t="s">
        <v>333</v>
      </c>
      <c r="I17" s="8" t="s">
        <v>1542</v>
      </c>
      <c r="J17" s="9"/>
      <c r="K17" s="9" t="s">
        <v>870</v>
      </c>
      <c r="L17" s="8" t="s">
        <v>344</v>
      </c>
      <c r="M17" s="8" t="s">
        <v>72</v>
      </c>
      <c r="N17" s="13">
        <v>2</v>
      </c>
      <c r="O17" s="13">
        <v>1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>
        <f t="shared" si="0"/>
        <v>1</v>
      </c>
    </row>
    <row r="18" spans="4:28" x14ac:dyDescent="0.45">
      <c r="D18" s="5">
        <v>15</v>
      </c>
      <c r="E18" s="5" t="s">
        <v>559</v>
      </c>
      <c r="F18" s="6" t="s">
        <v>569</v>
      </c>
      <c r="G18" s="5">
        <v>1</v>
      </c>
      <c r="H18" s="5" t="s">
        <v>333</v>
      </c>
      <c r="I18" s="8" t="s">
        <v>1542</v>
      </c>
      <c r="J18" s="9"/>
      <c r="K18" s="9" t="s">
        <v>782</v>
      </c>
      <c r="L18" s="8" t="s">
        <v>1084</v>
      </c>
      <c r="M18" s="8" t="s">
        <v>1018</v>
      </c>
      <c r="N18" s="13">
        <v>4</v>
      </c>
      <c r="O18" s="13">
        <v>1</v>
      </c>
      <c r="P18" s="14" t="s">
        <v>702</v>
      </c>
      <c r="Q18" s="34"/>
      <c r="R18" s="34"/>
      <c r="S18" s="34"/>
      <c r="T18" s="34"/>
      <c r="U18" s="34"/>
      <c r="V18" s="34"/>
      <c r="W18" s="38"/>
      <c r="X18" s="38"/>
      <c r="Y18" s="34"/>
      <c r="AA18" t="s">
        <v>2191</v>
      </c>
      <c r="AB18">
        <f t="shared" si="0"/>
        <v>0</v>
      </c>
    </row>
    <row r="19" spans="4:28" x14ac:dyDescent="0.45">
      <c r="D19" s="5">
        <v>15</v>
      </c>
      <c r="E19" s="5" t="s">
        <v>559</v>
      </c>
      <c r="F19" s="6" t="s">
        <v>569</v>
      </c>
      <c r="G19" s="5">
        <v>1</v>
      </c>
      <c r="H19" s="5" t="s">
        <v>333</v>
      </c>
      <c r="I19" s="8" t="s">
        <v>53</v>
      </c>
      <c r="J19" s="9"/>
      <c r="K19" s="9" t="s">
        <v>1323</v>
      </c>
      <c r="L19" s="8" t="s">
        <v>1084</v>
      </c>
      <c r="M19" s="8" t="s">
        <v>72</v>
      </c>
      <c r="N19" s="13">
        <v>12</v>
      </c>
      <c r="O19" s="13">
        <v>1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>
        <f t="shared" si="0"/>
        <v>1</v>
      </c>
    </row>
    <row r="20" spans="4:28" x14ac:dyDescent="0.45">
      <c r="D20" s="5">
        <v>15</v>
      </c>
      <c r="E20" s="5" t="s">
        <v>559</v>
      </c>
      <c r="F20" s="6" t="s">
        <v>569</v>
      </c>
      <c r="G20" s="5">
        <v>1</v>
      </c>
      <c r="H20" s="5" t="s">
        <v>333</v>
      </c>
      <c r="I20" s="8" t="s">
        <v>53</v>
      </c>
      <c r="J20" s="9"/>
      <c r="K20" s="9" t="s">
        <v>870</v>
      </c>
      <c r="L20" s="8" t="s">
        <v>344</v>
      </c>
      <c r="M20" s="8" t="s">
        <v>72</v>
      </c>
      <c r="N20" s="13">
        <v>2</v>
      </c>
      <c r="O20" s="13">
        <v>1</v>
      </c>
      <c r="P20" s="14"/>
      <c r="Q20" s="34"/>
      <c r="R20" s="34"/>
      <c r="S20" s="34"/>
      <c r="T20" s="34"/>
      <c r="U20" s="34"/>
      <c r="V20" s="34"/>
      <c r="W20" s="38"/>
      <c r="X20" s="38"/>
      <c r="Y20" s="34"/>
      <c r="AB20">
        <f t="shared" si="0"/>
        <v>1</v>
      </c>
    </row>
    <row r="21" spans="4:28" x14ac:dyDescent="0.45">
      <c r="D21" s="5">
        <v>15</v>
      </c>
      <c r="E21" s="5" t="s">
        <v>559</v>
      </c>
      <c r="F21" s="6" t="s">
        <v>569</v>
      </c>
      <c r="G21" s="5">
        <v>1</v>
      </c>
      <c r="H21" s="5" t="s">
        <v>333</v>
      </c>
      <c r="I21" s="8" t="s">
        <v>53</v>
      </c>
      <c r="J21" s="9"/>
      <c r="K21" s="9" t="s">
        <v>782</v>
      </c>
      <c r="L21" s="8" t="s">
        <v>1084</v>
      </c>
      <c r="M21" s="8" t="s">
        <v>1018</v>
      </c>
      <c r="N21" s="13">
        <v>4</v>
      </c>
      <c r="O21" s="13">
        <v>1</v>
      </c>
      <c r="P21" s="14" t="s">
        <v>702</v>
      </c>
      <c r="Q21" s="34"/>
      <c r="R21" s="34"/>
      <c r="S21" s="34"/>
      <c r="T21" s="34"/>
      <c r="U21" s="34"/>
      <c r="V21" s="34"/>
      <c r="W21" s="38"/>
      <c r="X21" s="38"/>
      <c r="Y21" s="34"/>
      <c r="AA21" t="s">
        <v>2191</v>
      </c>
      <c r="AB21">
        <f t="shared" si="0"/>
        <v>0</v>
      </c>
    </row>
    <row r="22" spans="4:28" x14ac:dyDescent="0.45">
      <c r="D22" s="5">
        <v>15</v>
      </c>
      <c r="E22" s="5" t="s">
        <v>559</v>
      </c>
      <c r="F22" s="6" t="s">
        <v>569</v>
      </c>
      <c r="G22" s="5">
        <v>1</v>
      </c>
      <c r="H22" s="5" t="s">
        <v>333</v>
      </c>
      <c r="I22" s="8" t="s">
        <v>1544</v>
      </c>
      <c r="J22" s="9"/>
      <c r="K22" s="9" t="s">
        <v>1323</v>
      </c>
      <c r="L22" s="8" t="s">
        <v>1084</v>
      </c>
      <c r="M22" s="8" t="s">
        <v>72</v>
      </c>
      <c r="N22" s="13">
        <v>12</v>
      </c>
      <c r="O22" s="13">
        <v>1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B22">
        <f t="shared" si="0"/>
        <v>1</v>
      </c>
    </row>
    <row r="23" spans="4:28" x14ac:dyDescent="0.45">
      <c r="D23" s="5">
        <v>15</v>
      </c>
      <c r="E23" s="5" t="s">
        <v>559</v>
      </c>
      <c r="F23" s="6" t="s">
        <v>569</v>
      </c>
      <c r="G23" s="5">
        <v>1</v>
      </c>
      <c r="H23" s="5" t="s">
        <v>333</v>
      </c>
      <c r="I23" s="8" t="s">
        <v>1544</v>
      </c>
      <c r="J23" s="9"/>
      <c r="K23" s="9" t="s">
        <v>870</v>
      </c>
      <c r="L23" s="8" t="s">
        <v>344</v>
      </c>
      <c r="M23" s="8" t="s">
        <v>72</v>
      </c>
      <c r="N23" s="13">
        <v>2</v>
      </c>
      <c r="O23" s="13">
        <v>1</v>
      </c>
      <c r="P23" s="14"/>
      <c r="Q23" s="34"/>
      <c r="R23" s="34"/>
      <c r="S23" s="34"/>
      <c r="T23" s="34"/>
      <c r="U23" s="34"/>
      <c r="V23" s="34"/>
      <c r="W23" s="38"/>
      <c r="X23" s="38"/>
      <c r="Y23" s="34"/>
      <c r="AB23">
        <f t="shared" si="0"/>
        <v>1</v>
      </c>
    </row>
    <row r="24" spans="4:28" x14ac:dyDescent="0.45">
      <c r="D24" s="5">
        <v>15</v>
      </c>
      <c r="E24" s="5" t="s">
        <v>559</v>
      </c>
      <c r="F24" s="6" t="s">
        <v>569</v>
      </c>
      <c r="G24" s="5">
        <v>1</v>
      </c>
      <c r="H24" s="5" t="s">
        <v>333</v>
      </c>
      <c r="I24" s="8" t="s">
        <v>1544</v>
      </c>
      <c r="J24" s="9"/>
      <c r="K24" s="9" t="s">
        <v>782</v>
      </c>
      <c r="L24" s="8" t="s">
        <v>1084</v>
      </c>
      <c r="M24" s="8" t="s">
        <v>1018</v>
      </c>
      <c r="N24" s="13">
        <v>4</v>
      </c>
      <c r="O24" s="13">
        <v>1</v>
      </c>
      <c r="P24" s="14" t="s">
        <v>702</v>
      </c>
      <c r="Q24" s="34"/>
      <c r="R24" s="34"/>
      <c r="S24" s="34"/>
      <c r="T24" s="34"/>
      <c r="U24" s="34"/>
      <c r="V24" s="34"/>
      <c r="W24" s="38"/>
      <c r="X24" s="38"/>
      <c r="Y24" s="34"/>
      <c r="AA24" t="s">
        <v>2191</v>
      </c>
      <c r="AB24">
        <f t="shared" si="0"/>
        <v>0</v>
      </c>
    </row>
    <row r="25" spans="4:28" x14ac:dyDescent="0.45">
      <c r="D25" s="5">
        <v>15</v>
      </c>
      <c r="E25" s="5" t="s">
        <v>559</v>
      </c>
      <c r="F25" s="6" t="s">
        <v>569</v>
      </c>
      <c r="G25" s="5">
        <v>1</v>
      </c>
      <c r="H25" s="5" t="s">
        <v>333</v>
      </c>
      <c r="I25" s="8" t="s">
        <v>811</v>
      </c>
      <c r="J25" s="9"/>
      <c r="K25" s="9" t="s">
        <v>1323</v>
      </c>
      <c r="L25" s="8" t="s">
        <v>1084</v>
      </c>
      <c r="M25" s="8" t="s">
        <v>72</v>
      </c>
      <c r="N25" s="13">
        <v>12</v>
      </c>
      <c r="O25" s="13">
        <v>1</v>
      </c>
      <c r="P25" s="14"/>
      <c r="Q25" s="34"/>
      <c r="R25" s="34"/>
      <c r="S25" s="34"/>
      <c r="T25" s="34"/>
      <c r="U25" s="34"/>
      <c r="V25" s="34"/>
      <c r="W25" s="38"/>
      <c r="X25" s="38"/>
      <c r="Y25" s="34"/>
      <c r="AB25">
        <f t="shared" si="0"/>
        <v>1</v>
      </c>
    </row>
    <row r="26" spans="4:28" x14ac:dyDescent="0.45">
      <c r="D26" s="5">
        <v>15</v>
      </c>
      <c r="E26" s="5" t="s">
        <v>559</v>
      </c>
      <c r="F26" s="6" t="s">
        <v>569</v>
      </c>
      <c r="G26" s="5">
        <v>1</v>
      </c>
      <c r="H26" s="5" t="s">
        <v>333</v>
      </c>
      <c r="I26" s="8" t="s">
        <v>811</v>
      </c>
      <c r="J26" s="9"/>
      <c r="K26" s="9" t="s">
        <v>870</v>
      </c>
      <c r="L26" s="8" t="s">
        <v>344</v>
      </c>
      <c r="M26" s="8" t="s">
        <v>72</v>
      </c>
      <c r="N26" s="13">
        <v>2</v>
      </c>
      <c r="O26" s="13">
        <v>1</v>
      </c>
      <c r="P26" s="14"/>
      <c r="Q26" s="34"/>
      <c r="R26" s="34"/>
      <c r="S26" s="34"/>
      <c r="T26" s="34"/>
      <c r="U26" s="34"/>
      <c r="V26" s="34"/>
      <c r="W26" s="38"/>
      <c r="X26" s="38"/>
      <c r="Y26" s="34"/>
      <c r="AB26">
        <f t="shared" si="0"/>
        <v>1</v>
      </c>
    </row>
    <row r="27" spans="4:28" x14ac:dyDescent="0.45">
      <c r="D27" s="5">
        <v>15</v>
      </c>
      <c r="E27" s="5" t="s">
        <v>559</v>
      </c>
      <c r="F27" s="6" t="s">
        <v>569</v>
      </c>
      <c r="G27" s="5">
        <v>1</v>
      </c>
      <c r="H27" s="5" t="s">
        <v>333</v>
      </c>
      <c r="I27" s="8" t="s">
        <v>811</v>
      </c>
      <c r="J27" s="9"/>
      <c r="K27" s="9" t="s">
        <v>782</v>
      </c>
      <c r="L27" s="8" t="s">
        <v>1084</v>
      </c>
      <c r="M27" s="8" t="s">
        <v>1018</v>
      </c>
      <c r="N27" s="13">
        <v>4</v>
      </c>
      <c r="O27" s="13">
        <v>1</v>
      </c>
      <c r="P27" s="14" t="s">
        <v>702</v>
      </c>
      <c r="Q27" s="34"/>
      <c r="R27" s="34"/>
      <c r="S27" s="34"/>
      <c r="T27" s="34"/>
      <c r="U27" s="34"/>
      <c r="V27" s="34"/>
      <c r="W27" s="38"/>
      <c r="X27" s="38"/>
      <c r="Y27" s="34"/>
      <c r="AA27" t="s">
        <v>2191</v>
      </c>
      <c r="AB27">
        <f t="shared" si="0"/>
        <v>0</v>
      </c>
    </row>
    <row r="28" spans="4:28" x14ac:dyDescent="0.45">
      <c r="D28" s="5">
        <v>15</v>
      </c>
      <c r="E28" s="5" t="s">
        <v>559</v>
      </c>
      <c r="F28" s="6" t="s">
        <v>569</v>
      </c>
      <c r="G28" s="5">
        <v>1</v>
      </c>
      <c r="H28" s="5" t="s">
        <v>333</v>
      </c>
      <c r="I28" s="8" t="s">
        <v>1545</v>
      </c>
      <c r="J28" s="9"/>
      <c r="K28" s="9" t="s">
        <v>1007</v>
      </c>
      <c r="L28" s="8" t="s">
        <v>1084</v>
      </c>
      <c r="M28" s="8" t="s">
        <v>72</v>
      </c>
      <c r="N28" s="13">
        <v>9</v>
      </c>
      <c r="O28" s="13">
        <v>1</v>
      </c>
      <c r="P28" s="14"/>
      <c r="Q28" s="34"/>
      <c r="R28" s="34"/>
      <c r="S28" s="34"/>
      <c r="T28" s="34"/>
      <c r="U28" s="34"/>
      <c r="V28" s="34"/>
      <c r="W28" s="38"/>
      <c r="X28" s="38"/>
      <c r="Y28" s="34"/>
      <c r="AB28">
        <f t="shared" si="0"/>
        <v>1</v>
      </c>
    </row>
    <row r="29" spans="4:28" x14ac:dyDescent="0.45">
      <c r="D29" s="5">
        <v>15</v>
      </c>
      <c r="E29" s="5" t="s">
        <v>559</v>
      </c>
      <c r="F29" s="6" t="s">
        <v>569</v>
      </c>
      <c r="G29" s="5">
        <v>1</v>
      </c>
      <c r="H29" s="5" t="s">
        <v>333</v>
      </c>
      <c r="I29" s="8" t="s">
        <v>1545</v>
      </c>
      <c r="J29" s="9"/>
      <c r="K29" s="9" t="s">
        <v>1293</v>
      </c>
      <c r="L29" s="8" t="s">
        <v>1557</v>
      </c>
      <c r="M29" s="8" t="s">
        <v>7</v>
      </c>
      <c r="N29" s="13">
        <v>1</v>
      </c>
      <c r="O29" s="13">
        <v>1</v>
      </c>
      <c r="P29" s="14" t="s">
        <v>2121</v>
      </c>
      <c r="Q29" s="34"/>
      <c r="R29" s="34"/>
      <c r="S29" s="34"/>
      <c r="T29" s="34"/>
      <c r="U29" s="34"/>
      <c r="V29" s="34"/>
      <c r="W29" s="38"/>
      <c r="X29" s="38"/>
      <c r="Y29" s="34"/>
      <c r="AB29">
        <f t="shared" si="0"/>
        <v>1</v>
      </c>
    </row>
    <row r="30" spans="4:28" x14ac:dyDescent="0.45">
      <c r="D30" s="5">
        <v>15</v>
      </c>
      <c r="E30" s="5" t="s">
        <v>559</v>
      </c>
      <c r="F30" s="6" t="s">
        <v>569</v>
      </c>
      <c r="G30" s="5">
        <v>1</v>
      </c>
      <c r="H30" s="5" t="s">
        <v>333</v>
      </c>
      <c r="I30" s="8" t="s">
        <v>1545</v>
      </c>
      <c r="J30" s="9"/>
      <c r="K30" s="9" t="s">
        <v>86</v>
      </c>
      <c r="L30" s="8" t="s">
        <v>1559</v>
      </c>
      <c r="M30" s="8" t="s">
        <v>326</v>
      </c>
      <c r="N30" s="13">
        <v>3</v>
      </c>
      <c r="O30" s="13">
        <v>2</v>
      </c>
      <c r="P30" s="14"/>
      <c r="Q30" s="34"/>
      <c r="R30" s="34"/>
      <c r="S30" s="34"/>
      <c r="T30" s="34"/>
      <c r="U30" s="34"/>
      <c r="V30" s="34"/>
      <c r="W30" s="38"/>
      <c r="X30" s="38"/>
      <c r="Y30" s="34"/>
      <c r="AB30">
        <f t="shared" si="0"/>
        <v>1</v>
      </c>
    </row>
    <row r="31" spans="4:28" x14ac:dyDescent="0.45">
      <c r="D31" s="5">
        <v>15</v>
      </c>
      <c r="E31" s="5" t="s">
        <v>559</v>
      </c>
      <c r="F31" s="6" t="s">
        <v>569</v>
      </c>
      <c r="G31" s="5">
        <v>1</v>
      </c>
      <c r="H31" s="5" t="s">
        <v>333</v>
      </c>
      <c r="I31" s="8" t="s">
        <v>446</v>
      </c>
      <c r="J31" s="9"/>
      <c r="K31" s="9" t="s">
        <v>707</v>
      </c>
      <c r="L31" s="8" t="s">
        <v>1560</v>
      </c>
      <c r="M31" s="8" t="s">
        <v>326</v>
      </c>
      <c r="N31" s="13">
        <v>2</v>
      </c>
      <c r="O31" s="13">
        <v>6</v>
      </c>
      <c r="P31" s="14"/>
      <c r="Q31" s="34"/>
      <c r="R31" s="34"/>
      <c r="S31" s="34"/>
      <c r="T31" s="34"/>
      <c r="U31" s="34"/>
      <c r="V31" s="34"/>
      <c r="W31" s="38"/>
      <c r="X31" s="38"/>
      <c r="Y31" s="34"/>
      <c r="AB31">
        <f t="shared" si="0"/>
        <v>1</v>
      </c>
    </row>
    <row r="32" spans="4:28" x14ac:dyDescent="0.45">
      <c r="D32" s="5">
        <v>15</v>
      </c>
      <c r="E32" s="5" t="s">
        <v>559</v>
      </c>
      <c r="F32" s="6" t="s">
        <v>569</v>
      </c>
      <c r="G32" s="5">
        <v>1</v>
      </c>
      <c r="H32" s="5" t="s">
        <v>333</v>
      </c>
      <c r="I32" s="8" t="s">
        <v>337</v>
      </c>
      <c r="J32" s="9"/>
      <c r="K32" s="9" t="s">
        <v>945</v>
      </c>
      <c r="L32" s="8" t="s">
        <v>338</v>
      </c>
      <c r="M32" s="8" t="s">
        <v>72</v>
      </c>
      <c r="N32" s="13">
        <v>9</v>
      </c>
      <c r="O32" s="13">
        <v>2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>
        <f t="shared" si="0"/>
        <v>1</v>
      </c>
    </row>
    <row r="33" spans="4:28" x14ac:dyDescent="0.45">
      <c r="D33" s="5">
        <v>15</v>
      </c>
      <c r="E33" s="5" t="s">
        <v>559</v>
      </c>
      <c r="F33" s="6" t="s">
        <v>569</v>
      </c>
      <c r="G33" s="5">
        <v>1</v>
      </c>
      <c r="H33" s="5" t="s">
        <v>333</v>
      </c>
      <c r="I33" s="8" t="s">
        <v>337</v>
      </c>
      <c r="J33" s="9"/>
      <c r="K33" s="9" t="s">
        <v>1269</v>
      </c>
      <c r="L33" s="8" t="s">
        <v>338</v>
      </c>
      <c r="M33" s="8" t="s">
        <v>72</v>
      </c>
      <c r="N33" s="13">
        <v>6</v>
      </c>
      <c r="O33" s="13">
        <v>2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>
        <f t="shared" si="0"/>
        <v>1</v>
      </c>
    </row>
    <row r="34" spans="4:28" x14ac:dyDescent="0.45">
      <c r="D34" s="5">
        <v>15</v>
      </c>
      <c r="E34" s="5" t="s">
        <v>559</v>
      </c>
      <c r="F34" s="6" t="s">
        <v>569</v>
      </c>
      <c r="G34" s="5">
        <v>1</v>
      </c>
      <c r="H34" s="5" t="s">
        <v>333</v>
      </c>
      <c r="I34" s="8" t="s">
        <v>320</v>
      </c>
      <c r="J34" s="9"/>
      <c r="K34" s="9" t="s">
        <v>156</v>
      </c>
      <c r="L34" s="8" t="s">
        <v>1112</v>
      </c>
      <c r="M34" s="8" t="s">
        <v>72</v>
      </c>
      <c r="N34" s="13">
        <v>3</v>
      </c>
      <c r="O34" s="13">
        <v>4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>
        <f t="shared" si="0"/>
        <v>1</v>
      </c>
    </row>
    <row r="35" spans="4:28" x14ac:dyDescent="0.45">
      <c r="D35" s="5">
        <v>15</v>
      </c>
      <c r="E35" s="5" t="s">
        <v>559</v>
      </c>
      <c r="F35" s="6" t="s">
        <v>569</v>
      </c>
      <c r="G35" s="5">
        <v>1</v>
      </c>
      <c r="H35" s="5" t="s">
        <v>333</v>
      </c>
      <c r="I35" s="8" t="s">
        <v>603</v>
      </c>
      <c r="J35" s="9"/>
      <c r="K35" s="9" t="s">
        <v>763</v>
      </c>
      <c r="L35" s="8" t="s">
        <v>1084</v>
      </c>
      <c r="M35" s="8" t="s">
        <v>72</v>
      </c>
      <c r="N35" s="13">
        <v>3</v>
      </c>
      <c r="O35" s="13">
        <v>2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>
        <f t="shared" si="0"/>
        <v>1</v>
      </c>
    </row>
    <row r="36" spans="4:28" x14ac:dyDescent="0.45">
      <c r="D36" s="5">
        <v>15</v>
      </c>
      <c r="E36" s="5" t="s">
        <v>559</v>
      </c>
      <c r="F36" s="6" t="s">
        <v>569</v>
      </c>
      <c r="G36" s="5">
        <v>1</v>
      </c>
      <c r="H36" s="5" t="s">
        <v>333</v>
      </c>
      <c r="I36" s="8" t="s">
        <v>603</v>
      </c>
      <c r="J36" s="9"/>
      <c r="K36" s="9" t="s">
        <v>1250</v>
      </c>
      <c r="L36" s="8" t="s">
        <v>118</v>
      </c>
      <c r="M36" s="8" t="s">
        <v>7</v>
      </c>
      <c r="N36" s="13">
        <v>1</v>
      </c>
      <c r="O36" s="13">
        <v>1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>
        <f t="shared" si="0"/>
        <v>1</v>
      </c>
    </row>
    <row r="37" spans="4:28" x14ac:dyDescent="0.45">
      <c r="D37" s="5">
        <v>15</v>
      </c>
      <c r="E37" s="5" t="s">
        <v>559</v>
      </c>
      <c r="F37" s="6" t="s">
        <v>569</v>
      </c>
      <c r="G37" s="5">
        <v>1</v>
      </c>
      <c r="H37" s="5" t="s">
        <v>333</v>
      </c>
      <c r="I37" s="8" t="s">
        <v>351</v>
      </c>
      <c r="J37" s="9"/>
      <c r="K37" s="9" t="s">
        <v>763</v>
      </c>
      <c r="L37" s="8" t="s">
        <v>1084</v>
      </c>
      <c r="M37" s="8" t="s">
        <v>72</v>
      </c>
      <c r="N37" s="13">
        <v>6</v>
      </c>
      <c r="O37" s="13">
        <v>2</v>
      </c>
      <c r="P37" s="14"/>
      <c r="Q37" s="34"/>
      <c r="R37" s="34"/>
      <c r="S37" s="34"/>
      <c r="T37" s="34"/>
      <c r="U37" s="34"/>
      <c r="V37" s="34"/>
      <c r="W37" s="38"/>
      <c r="X37" s="38"/>
      <c r="Y37" s="34"/>
      <c r="AB37">
        <f t="shared" si="0"/>
        <v>1</v>
      </c>
    </row>
    <row r="38" spans="4:28" x14ac:dyDescent="0.45">
      <c r="D38" s="5">
        <v>15</v>
      </c>
      <c r="E38" s="5" t="s">
        <v>559</v>
      </c>
      <c r="F38" s="6" t="s">
        <v>569</v>
      </c>
      <c r="G38" s="5">
        <v>1</v>
      </c>
      <c r="H38" s="5" t="s">
        <v>1251</v>
      </c>
      <c r="I38" s="8" t="s">
        <v>467</v>
      </c>
      <c r="J38" s="9"/>
      <c r="K38" s="9" t="s">
        <v>141</v>
      </c>
      <c r="L38" s="8" t="s">
        <v>1084</v>
      </c>
      <c r="M38" s="8" t="s">
        <v>72</v>
      </c>
      <c r="N38" s="13">
        <v>3</v>
      </c>
      <c r="O38" s="13">
        <v>2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>
        <f t="shared" si="0"/>
        <v>1</v>
      </c>
    </row>
    <row r="39" spans="4:28" x14ac:dyDescent="0.45">
      <c r="D39" s="5">
        <v>15</v>
      </c>
      <c r="E39" s="5" t="s">
        <v>559</v>
      </c>
      <c r="F39" s="6" t="s">
        <v>569</v>
      </c>
      <c r="G39" s="5">
        <v>1</v>
      </c>
      <c r="H39" s="5" t="s">
        <v>1251</v>
      </c>
      <c r="I39" s="8" t="s">
        <v>1020</v>
      </c>
      <c r="J39" s="9"/>
      <c r="K39" s="9" t="s">
        <v>124</v>
      </c>
      <c r="L39" s="8" t="s">
        <v>1084</v>
      </c>
      <c r="M39" s="8" t="s">
        <v>72</v>
      </c>
      <c r="N39" s="13">
        <v>2</v>
      </c>
      <c r="O39" s="13">
        <v>1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>
        <f t="shared" si="0"/>
        <v>1</v>
      </c>
    </row>
    <row r="40" spans="4:28" x14ac:dyDescent="0.45">
      <c r="D40" s="5">
        <v>15</v>
      </c>
      <c r="E40" s="5" t="s">
        <v>559</v>
      </c>
      <c r="F40" s="6" t="s">
        <v>569</v>
      </c>
      <c r="G40" s="5">
        <v>1</v>
      </c>
      <c r="H40" s="5" t="s">
        <v>333</v>
      </c>
      <c r="I40" s="8" t="s">
        <v>842</v>
      </c>
      <c r="J40" s="9"/>
      <c r="K40" s="9" t="s">
        <v>763</v>
      </c>
      <c r="L40" s="8" t="s">
        <v>1084</v>
      </c>
      <c r="M40" s="8" t="s">
        <v>72</v>
      </c>
      <c r="N40" s="13">
        <v>3</v>
      </c>
      <c r="O40" s="13">
        <v>2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>
        <f t="shared" si="0"/>
        <v>1</v>
      </c>
    </row>
    <row r="41" spans="4:28" x14ac:dyDescent="0.45">
      <c r="D41" s="5">
        <v>15</v>
      </c>
      <c r="E41" s="5" t="s">
        <v>559</v>
      </c>
      <c r="F41" s="6" t="s">
        <v>569</v>
      </c>
      <c r="G41" s="5">
        <v>1</v>
      </c>
      <c r="H41" s="5" t="s">
        <v>333</v>
      </c>
      <c r="I41" s="8" t="s">
        <v>54</v>
      </c>
      <c r="J41" s="9"/>
      <c r="K41" s="9" t="s">
        <v>1552</v>
      </c>
      <c r="L41" s="8" t="s">
        <v>1467</v>
      </c>
      <c r="M41" s="8" t="s">
        <v>699</v>
      </c>
      <c r="N41" s="13">
        <v>1</v>
      </c>
      <c r="O41" s="13">
        <v>1</v>
      </c>
      <c r="P41" s="14"/>
      <c r="Q41" s="34"/>
      <c r="R41" s="34"/>
      <c r="S41" s="34"/>
      <c r="T41" s="34"/>
      <c r="U41" s="34"/>
      <c r="V41" s="34"/>
      <c r="W41" s="38"/>
      <c r="X41" s="38"/>
      <c r="Y41" s="34"/>
      <c r="AB41">
        <f t="shared" si="0"/>
        <v>1</v>
      </c>
    </row>
    <row r="42" spans="4:28" x14ac:dyDescent="0.45">
      <c r="D42" s="5">
        <v>15</v>
      </c>
      <c r="E42" s="5" t="s">
        <v>559</v>
      </c>
      <c r="F42" s="6" t="s">
        <v>569</v>
      </c>
      <c r="G42" s="5">
        <v>1</v>
      </c>
      <c r="H42" s="5" t="s">
        <v>333</v>
      </c>
      <c r="I42" s="8" t="s">
        <v>54</v>
      </c>
      <c r="J42" s="9"/>
      <c r="K42" s="9" t="s">
        <v>1293</v>
      </c>
      <c r="L42" s="8" t="s">
        <v>1557</v>
      </c>
      <c r="M42" s="8" t="s">
        <v>7</v>
      </c>
      <c r="N42" s="13">
        <v>1</v>
      </c>
      <c r="O42" s="13">
        <v>1</v>
      </c>
      <c r="P42" s="14" t="s">
        <v>2121</v>
      </c>
      <c r="Q42" s="34"/>
      <c r="R42" s="34"/>
      <c r="S42" s="34"/>
      <c r="T42" s="34"/>
      <c r="U42" s="34"/>
      <c r="V42" s="34"/>
      <c r="W42" s="38"/>
      <c r="X42" s="38"/>
      <c r="Y42" s="34"/>
      <c r="AB42">
        <f t="shared" si="0"/>
        <v>1</v>
      </c>
    </row>
    <row r="43" spans="4:28" x14ac:dyDescent="0.45">
      <c r="D43" s="5">
        <v>15</v>
      </c>
      <c r="E43" s="5" t="s">
        <v>559</v>
      </c>
      <c r="F43" s="6" t="s">
        <v>569</v>
      </c>
      <c r="G43" s="5">
        <v>1</v>
      </c>
      <c r="H43" s="5" t="s">
        <v>333</v>
      </c>
      <c r="I43" s="8" t="s">
        <v>463</v>
      </c>
      <c r="J43" s="9"/>
      <c r="K43" s="9" t="s">
        <v>1552</v>
      </c>
      <c r="L43" s="8" t="s">
        <v>1467</v>
      </c>
      <c r="M43" s="8" t="s">
        <v>699</v>
      </c>
      <c r="N43" s="13">
        <v>1</v>
      </c>
      <c r="O43" s="13">
        <v>1</v>
      </c>
      <c r="P43" s="14"/>
      <c r="Q43" s="34"/>
      <c r="R43" s="34"/>
      <c r="S43" s="34"/>
      <c r="T43" s="34"/>
      <c r="U43" s="34"/>
      <c r="V43" s="34"/>
      <c r="W43" s="38"/>
      <c r="X43" s="38"/>
      <c r="Y43" s="34"/>
      <c r="AB43">
        <f t="shared" si="0"/>
        <v>1</v>
      </c>
    </row>
    <row r="44" spans="4:28" x14ac:dyDescent="0.45">
      <c r="D44" s="5">
        <v>15</v>
      </c>
      <c r="E44" s="5" t="s">
        <v>559</v>
      </c>
      <c r="F44" s="6" t="s">
        <v>569</v>
      </c>
      <c r="G44" s="5">
        <v>1</v>
      </c>
      <c r="H44" s="5" t="s">
        <v>333</v>
      </c>
      <c r="I44" s="8" t="s">
        <v>1451</v>
      </c>
      <c r="J44" s="9"/>
      <c r="K44" s="9" t="s">
        <v>1554</v>
      </c>
      <c r="L44" s="8" t="s">
        <v>1084</v>
      </c>
      <c r="M44" s="8" t="s">
        <v>1289</v>
      </c>
      <c r="N44" s="13">
        <f>2*0</f>
        <v>0</v>
      </c>
      <c r="O44" s="13">
        <f>1*0</f>
        <v>0</v>
      </c>
      <c r="P44" s="14" t="s">
        <v>2132</v>
      </c>
      <c r="Q44" s="34"/>
      <c r="R44" s="34"/>
      <c r="S44" s="34"/>
      <c r="T44" s="34"/>
      <c r="U44" s="34"/>
      <c r="V44" s="34"/>
      <c r="W44" s="38"/>
      <c r="X44" s="38"/>
      <c r="Y44" s="34"/>
      <c r="AA44" t="s">
        <v>2191</v>
      </c>
      <c r="AB44">
        <f t="shared" si="0"/>
        <v>0</v>
      </c>
    </row>
    <row r="45" spans="4:28" x14ac:dyDescent="0.45">
      <c r="D45" s="5">
        <v>15</v>
      </c>
      <c r="E45" s="5" t="s">
        <v>559</v>
      </c>
      <c r="F45" s="6" t="s">
        <v>569</v>
      </c>
      <c r="G45" s="5">
        <v>1</v>
      </c>
      <c r="H45" s="5" t="s">
        <v>333</v>
      </c>
      <c r="I45" s="8" t="s">
        <v>1451</v>
      </c>
      <c r="J45" s="9"/>
      <c r="K45" s="9" t="s">
        <v>1057</v>
      </c>
      <c r="L45" s="8" t="s">
        <v>1530</v>
      </c>
      <c r="M45" s="8" t="s">
        <v>76</v>
      </c>
      <c r="N45" s="13">
        <v>7</v>
      </c>
      <c r="O45" s="13">
        <v>1</v>
      </c>
      <c r="P45" s="14" t="s">
        <v>2052</v>
      </c>
      <c r="Q45" s="34"/>
      <c r="R45" s="34"/>
      <c r="S45" s="34"/>
      <c r="T45" s="34"/>
      <c r="U45" s="34"/>
      <c r="V45" s="34"/>
      <c r="W45" s="38"/>
      <c r="X45" s="38"/>
      <c r="Y45" s="34"/>
      <c r="AA45" t="s">
        <v>2191</v>
      </c>
      <c r="AB45">
        <f t="shared" si="0"/>
        <v>0</v>
      </c>
    </row>
    <row r="46" spans="4:28" x14ac:dyDescent="0.45">
      <c r="D46" s="5">
        <v>15</v>
      </c>
      <c r="E46" s="5" t="s">
        <v>559</v>
      </c>
      <c r="F46" s="6" t="s">
        <v>569</v>
      </c>
      <c r="G46" s="5">
        <v>1</v>
      </c>
      <c r="H46" s="5" t="s">
        <v>333</v>
      </c>
      <c r="I46" s="8" t="s">
        <v>1451</v>
      </c>
      <c r="J46" s="9"/>
      <c r="K46" s="9" t="s">
        <v>1412</v>
      </c>
      <c r="L46" s="8" t="s">
        <v>1530</v>
      </c>
      <c r="M46" s="8" t="s">
        <v>1538</v>
      </c>
      <c r="N46" s="13">
        <v>3</v>
      </c>
      <c r="O46" s="13">
        <v>1</v>
      </c>
      <c r="P46" s="14" t="s">
        <v>1964</v>
      </c>
      <c r="Q46" s="34"/>
      <c r="R46" s="34"/>
      <c r="S46" s="34"/>
      <c r="T46" s="34"/>
      <c r="U46" s="34"/>
      <c r="V46" s="34"/>
      <c r="W46" s="38"/>
      <c r="X46" s="38"/>
      <c r="Y46" s="34"/>
      <c r="AA46" t="s">
        <v>2191</v>
      </c>
      <c r="AB46">
        <f t="shared" si="0"/>
        <v>0</v>
      </c>
    </row>
    <row r="47" spans="4:28" x14ac:dyDescent="0.45">
      <c r="D47" s="5">
        <v>15</v>
      </c>
      <c r="E47" s="5" t="s">
        <v>559</v>
      </c>
      <c r="F47" s="6" t="s">
        <v>569</v>
      </c>
      <c r="G47" s="5">
        <v>1</v>
      </c>
      <c r="H47" s="5" t="s">
        <v>333</v>
      </c>
      <c r="I47" s="8" t="s">
        <v>1450</v>
      </c>
      <c r="J47" s="9"/>
      <c r="K47" s="9" t="s">
        <v>1554</v>
      </c>
      <c r="L47" s="8" t="s">
        <v>1084</v>
      </c>
      <c r="M47" s="8" t="s">
        <v>1289</v>
      </c>
      <c r="N47" s="13">
        <f>2*0</f>
        <v>0</v>
      </c>
      <c r="O47" s="13">
        <f>1*0</f>
        <v>0</v>
      </c>
      <c r="P47" s="14" t="s">
        <v>2132</v>
      </c>
      <c r="Q47" s="34"/>
      <c r="R47" s="34"/>
      <c r="S47" s="34"/>
      <c r="T47" s="34"/>
      <c r="U47" s="34"/>
      <c r="V47" s="34"/>
      <c r="W47" s="38"/>
      <c r="X47" s="38"/>
      <c r="Y47" s="34"/>
      <c r="AA47" t="s">
        <v>2191</v>
      </c>
      <c r="AB47">
        <f t="shared" si="0"/>
        <v>0</v>
      </c>
    </row>
    <row r="48" spans="4:28" x14ac:dyDescent="0.45">
      <c r="D48" s="5">
        <v>15</v>
      </c>
      <c r="E48" s="5" t="s">
        <v>559</v>
      </c>
      <c r="F48" s="6" t="s">
        <v>569</v>
      </c>
      <c r="G48" s="5">
        <v>1</v>
      </c>
      <c r="H48" s="5" t="s">
        <v>333</v>
      </c>
      <c r="I48" s="8" t="s">
        <v>1450</v>
      </c>
      <c r="J48" s="9"/>
      <c r="K48" s="9" t="s">
        <v>1057</v>
      </c>
      <c r="L48" s="8" t="s">
        <v>1530</v>
      </c>
      <c r="M48" s="8" t="s">
        <v>76</v>
      </c>
      <c r="N48" s="13">
        <v>7</v>
      </c>
      <c r="O48" s="13">
        <v>1</v>
      </c>
      <c r="P48" s="14" t="s">
        <v>2052</v>
      </c>
      <c r="Q48" s="34"/>
      <c r="R48" s="34"/>
      <c r="S48" s="34"/>
      <c r="T48" s="34"/>
      <c r="U48" s="34"/>
      <c r="V48" s="34"/>
      <c r="W48" s="38"/>
      <c r="X48" s="38"/>
      <c r="Y48" s="34"/>
      <c r="AA48" t="s">
        <v>2191</v>
      </c>
      <c r="AB48">
        <f t="shared" si="0"/>
        <v>0</v>
      </c>
    </row>
    <row r="49" spans="4:28" x14ac:dyDescent="0.45">
      <c r="D49" s="5">
        <v>15</v>
      </c>
      <c r="E49" s="5" t="s">
        <v>559</v>
      </c>
      <c r="F49" s="6" t="s">
        <v>569</v>
      </c>
      <c r="G49" s="5">
        <v>1</v>
      </c>
      <c r="H49" s="5" t="s">
        <v>333</v>
      </c>
      <c r="I49" s="8" t="s">
        <v>1450</v>
      </c>
      <c r="J49" s="9"/>
      <c r="K49" s="9" t="s">
        <v>1412</v>
      </c>
      <c r="L49" s="8" t="s">
        <v>1530</v>
      </c>
      <c r="M49" s="8" t="s">
        <v>1538</v>
      </c>
      <c r="N49" s="13">
        <v>5</v>
      </c>
      <c r="O49" s="13">
        <v>1</v>
      </c>
      <c r="P49" s="14" t="s">
        <v>1964</v>
      </c>
      <c r="Q49" s="34"/>
      <c r="R49" s="34"/>
      <c r="S49" s="34"/>
      <c r="T49" s="34"/>
      <c r="U49" s="34"/>
      <c r="V49" s="34"/>
      <c r="W49" s="38"/>
      <c r="X49" s="38"/>
      <c r="Y49" s="34"/>
      <c r="AA49" t="s">
        <v>2191</v>
      </c>
      <c r="AB49">
        <f t="shared" si="0"/>
        <v>0</v>
      </c>
    </row>
    <row r="50" spans="4:28" x14ac:dyDescent="0.45">
      <c r="D50" s="5">
        <v>15</v>
      </c>
      <c r="E50" s="5" t="s">
        <v>559</v>
      </c>
      <c r="F50" s="6" t="s">
        <v>569</v>
      </c>
      <c r="G50" s="5">
        <v>1</v>
      </c>
      <c r="H50" s="5" t="s">
        <v>333</v>
      </c>
      <c r="I50" s="8" t="s">
        <v>1546</v>
      </c>
      <c r="J50" s="9"/>
      <c r="K50" s="9" t="s">
        <v>1057</v>
      </c>
      <c r="L50" s="8" t="s">
        <v>1530</v>
      </c>
      <c r="M50" s="8" t="s">
        <v>76</v>
      </c>
      <c r="N50" s="13">
        <v>3</v>
      </c>
      <c r="O50" s="13">
        <v>1</v>
      </c>
      <c r="P50" s="14" t="s">
        <v>2052</v>
      </c>
      <c r="Q50" s="34"/>
      <c r="R50" s="34"/>
      <c r="S50" s="34"/>
      <c r="T50" s="34"/>
      <c r="U50" s="34"/>
      <c r="V50" s="34"/>
      <c r="W50" s="38"/>
      <c r="X50" s="38"/>
      <c r="Y50" s="34"/>
      <c r="AA50" t="s">
        <v>2191</v>
      </c>
      <c r="AB50">
        <f t="shared" si="0"/>
        <v>0</v>
      </c>
    </row>
    <row r="51" spans="4:28" x14ac:dyDescent="0.45">
      <c r="D51" s="5">
        <v>15</v>
      </c>
      <c r="E51" s="5" t="s">
        <v>559</v>
      </c>
      <c r="F51" s="6" t="s">
        <v>569</v>
      </c>
      <c r="G51" s="5">
        <v>1</v>
      </c>
      <c r="H51" s="5" t="s">
        <v>333</v>
      </c>
      <c r="I51" s="8" t="s">
        <v>129</v>
      </c>
      <c r="J51" s="9"/>
      <c r="K51" s="9" t="s">
        <v>1231</v>
      </c>
      <c r="L51" s="8" t="s">
        <v>869</v>
      </c>
      <c r="M51" s="8" t="s">
        <v>72</v>
      </c>
      <c r="N51" s="13">
        <v>3</v>
      </c>
      <c r="O51" s="13">
        <v>2</v>
      </c>
      <c r="P51" s="14"/>
      <c r="Q51" s="34"/>
      <c r="R51" s="34"/>
      <c r="S51" s="34"/>
      <c r="T51" s="34"/>
      <c r="U51" s="34"/>
      <c r="V51" s="34"/>
      <c r="W51" s="38"/>
      <c r="X51" s="38"/>
      <c r="Y51" s="34"/>
      <c r="AB51">
        <f t="shared" si="0"/>
        <v>1</v>
      </c>
    </row>
    <row r="52" spans="4:28" x14ac:dyDescent="0.45">
      <c r="D52" s="5">
        <v>15</v>
      </c>
      <c r="E52" s="5" t="s">
        <v>559</v>
      </c>
      <c r="F52" s="6" t="s">
        <v>569</v>
      </c>
      <c r="G52" s="5">
        <v>1</v>
      </c>
      <c r="H52" s="5" t="s">
        <v>333</v>
      </c>
      <c r="I52" s="8" t="s">
        <v>129</v>
      </c>
      <c r="J52" s="9"/>
      <c r="K52" s="9" t="s">
        <v>1315</v>
      </c>
      <c r="L52" s="8" t="s">
        <v>906</v>
      </c>
      <c r="M52" s="8" t="s">
        <v>72</v>
      </c>
      <c r="N52" s="13">
        <v>3</v>
      </c>
      <c r="O52" s="13">
        <v>1</v>
      </c>
      <c r="P52" s="14"/>
      <c r="Q52" s="34"/>
      <c r="R52" s="34"/>
      <c r="S52" s="34"/>
      <c r="T52" s="34"/>
      <c r="U52" s="34"/>
      <c r="V52" s="34"/>
      <c r="W52" s="38"/>
      <c r="X52" s="38"/>
      <c r="Y52" s="34"/>
      <c r="AB52">
        <f t="shared" si="0"/>
        <v>1</v>
      </c>
    </row>
    <row r="53" spans="4:28" x14ac:dyDescent="0.45">
      <c r="D53" s="5">
        <v>15</v>
      </c>
      <c r="E53" s="5" t="s">
        <v>559</v>
      </c>
      <c r="F53" s="6" t="s">
        <v>569</v>
      </c>
      <c r="G53" s="5">
        <v>1</v>
      </c>
      <c r="H53" s="5" t="s">
        <v>333</v>
      </c>
      <c r="I53" s="8" t="s">
        <v>863</v>
      </c>
      <c r="J53" s="9"/>
      <c r="K53" s="9" t="s">
        <v>632</v>
      </c>
      <c r="L53" s="8" t="s">
        <v>1084</v>
      </c>
      <c r="M53" s="8" t="s">
        <v>326</v>
      </c>
      <c r="N53" s="13">
        <f>2*0</f>
        <v>0</v>
      </c>
      <c r="O53" s="13">
        <f>1*0</f>
        <v>0</v>
      </c>
      <c r="P53" s="14" t="s">
        <v>2132</v>
      </c>
      <c r="Q53" s="34"/>
      <c r="R53" s="34"/>
      <c r="S53" s="34"/>
      <c r="T53" s="34"/>
      <c r="U53" s="34"/>
      <c r="V53" s="34"/>
      <c r="W53" s="38"/>
      <c r="X53" s="38"/>
      <c r="Y53" s="34"/>
      <c r="AA53" t="s">
        <v>2191</v>
      </c>
      <c r="AB53">
        <f t="shared" si="0"/>
        <v>0</v>
      </c>
    </row>
    <row r="54" spans="4:28" x14ac:dyDescent="0.45">
      <c r="D54" s="5">
        <v>15</v>
      </c>
      <c r="E54" s="5" t="s">
        <v>559</v>
      </c>
      <c r="F54" s="6" t="s">
        <v>569</v>
      </c>
      <c r="G54" s="5">
        <v>1</v>
      </c>
      <c r="H54" s="5" t="s">
        <v>333</v>
      </c>
      <c r="I54" s="8" t="s">
        <v>1079</v>
      </c>
      <c r="J54" s="9"/>
      <c r="K54" s="9" t="s">
        <v>1057</v>
      </c>
      <c r="L54" s="8" t="s">
        <v>1530</v>
      </c>
      <c r="M54" s="8" t="s">
        <v>76</v>
      </c>
      <c r="N54" s="13">
        <v>3</v>
      </c>
      <c r="O54" s="13">
        <v>1</v>
      </c>
      <c r="P54" s="14" t="s">
        <v>2052</v>
      </c>
      <c r="Q54" s="34"/>
      <c r="R54" s="34"/>
      <c r="S54" s="34"/>
      <c r="T54" s="34"/>
      <c r="U54" s="34"/>
      <c r="V54" s="34"/>
      <c r="W54" s="38"/>
      <c r="X54" s="38"/>
      <c r="Y54" s="34"/>
      <c r="AA54" t="s">
        <v>2191</v>
      </c>
      <c r="AB54">
        <f t="shared" si="0"/>
        <v>0</v>
      </c>
    </row>
    <row r="55" spans="4:28" x14ac:dyDescent="0.45">
      <c r="D55" s="5">
        <v>15</v>
      </c>
      <c r="E55" s="5" t="s">
        <v>559</v>
      </c>
      <c r="F55" s="6" t="s">
        <v>569</v>
      </c>
      <c r="G55" s="5">
        <v>1</v>
      </c>
      <c r="H55" s="5" t="s">
        <v>333</v>
      </c>
      <c r="I55" s="8" t="s">
        <v>1079</v>
      </c>
      <c r="J55" s="9"/>
      <c r="K55" s="9" t="s">
        <v>1412</v>
      </c>
      <c r="L55" s="8" t="s">
        <v>1530</v>
      </c>
      <c r="M55" s="8" t="s">
        <v>1538</v>
      </c>
      <c r="N55" s="13">
        <v>1</v>
      </c>
      <c r="O55" s="13">
        <v>1</v>
      </c>
      <c r="P55" s="14" t="s">
        <v>1964</v>
      </c>
      <c r="Q55" s="34"/>
      <c r="R55" s="34"/>
      <c r="S55" s="34"/>
      <c r="T55" s="34"/>
      <c r="U55" s="34"/>
      <c r="V55" s="34"/>
      <c r="W55" s="38"/>
      <c r="X55" s="38"/>
      <c r="Y55" s="34"/>
      <c r="AA55" t="s">
        <v>2191</v>
      </c>
      <c r="AB55">
        <f t="shared" si="0"/>
        <v>0</v>
      </c>
    </row>
    <row r="56" spans="4:28" x14ac:dyDescent="0.45">
      <c r="D56" s="5">
        <v>15</v>
      </c>
      <c r="E56" s="5" t="s">
        <v>559</v>
      </c>
      <c r="F56" s="6" t="s">
        <v>569</v>
      </c>
      <c r="G56" s="5">
        <v>1</v>
      </c>
      <c r="H56" s="5" t="s">
        <v>333</v>
      </c>
      <c r="I56" s="8" t="s">
        <v>1547</v>
      </c>
      <c r="J56" s="9"/>
      <c r="K56" s="9" t="s">
        <v>1057</v>
      </c>
      <c r="L56" s="8" t="s">
        <v>1530</v>
      </c>
      <c r="M56" s="8" t="s">
        <v>76</v>
      </c>
      <c r="N56" s="13">
        <v>3</v>
      </c>
      <c r="O56" s="13">
        <v>1</v>
      </c>
      <c r="P56" s="14" t="s">
        <v>2052</v>
      </c>
      <c r="Q56" s="34"/>
      <c r="R56" s="34"/>
      <c r="S56" s="34"/>
      <c r="T56" s="34"/>
      <c r="U56" s="34"/>
      <c r="V56" s="34"/>
      <c r="W56" s="38"/>
      <c r="X56" s="38"/>
      <c r="Y56" s="34"/>
      <c r="AA56" t="s">
        <v>2191</v>
      </c>
      <c r="AB56">
        <f t="shared" si="0"/>
        <v>0</v>
      </c>
    </row>
    <row r="57" spans="4:28" x14ac:dyDescent="0.45">
      <c r="D57" s="5">
        <v>15</v>
      </c>
      <c r="E57" s="5" t="s">
        <v>559</v>
      </c>
      <c r="F57" s="6" t="s">
        <v>569</v>
      </c>
      <c r="G57" s="5">
        <v>1</v>
      </c>
      <c r="H57" s="5" t="s">
        <v>333</v>
      </c>
      <c r="I57" s="8" t="s">
        <v>1547</v>
      </c>
      <c r="J57" s="9"/>
      <c r="K57" s="9" t="s">
        <v>1412</v>
      </c>
      <c r="L57" s="8" t="s">
        <v>1530</v>
      </c>
      <c r="M57" s="8" t="s">
        <v>1538</v>
      </c>
      <c r="N57" s="13">
        <v>2</v>
      </c>
      <c r="O57" s="13">
        <v>1</v>
      </c>
      <c r="P57" s="14" t="s">
        <v>1964</v>
      </c>
      <c r="Q57" s="34"/>
      <c r="R57" s="34"/>
      <c r="S57" s="34"/>
      <c r="T57" s="34"/>
      <c r="U57" s="34"/>
      <c r="V57" s="34"/>
      <c r="W57" s="38"/>
      <c r="X57" s="38"/>
      <c r="Y57" s="34"/>
      <c r="AA57" t="s">
        <v>2191</v>
      </c>
      <c r="AB57">
        <f t="shared" si="0"/>
        <v>0</v>
      </c>
    </row>
    <row r="58" spans="4:28" x14ac:dyDescent="0.45">
      <c r="D58" s="5">
        <v>15</v>
      </c>
      <c r="E58" s="5" t="s">
        <v>559</v>
      </c>
      <c r="F58" s="6" t="s">
        <v>569</v>
      </c>
      <c r="G58" s="5">
        <v>1</v>
      </c>
      <c r="H58" s="5" t="s">
        <v>333</v>
      </c>
      <c r="I58" s="8" t="s">
        <v>1386</v>
      </c>
      <c r="J58" s="9"/>
      <c r="K58" s="9" t="s">
        <v>411</v>
      </c>
      <c r="L58" s="8" t="s">
        <v>783</v>
      </c>
      <c r="M58" s="8" t="s">
        <v>9</v>
      </c>
      <c r="N58" s="13">
        <v>1</v>
      </c>
      <c r="O58" s="13">
        <v>1</v>
      </c>
      <c r="P58" s="14"/>
      <c r="Q58" s="34"/>
      <c r="R58" s="34"/>
      <c r="S58" s="34"/>
      <c r="T58" s="34"/>
      <c r="U58" s="34"/>
      <c r="V58" s="34"/>
      <c r="W58" s="38"/>
      <c r="X58" s="38"/>
      <c r="Y58" s="34"/>
      <c r="AB58">
        <f t="shared" si="0"/>
        <v>1</v>
      </c>
    </row>
    <row r="59" spans="4:28" x14ac:dyDescent="0.45">
      <c r="D59" s="5">
        <v>15</v>
      </c>
      <c r="E59" s="5" t="s">
        <v>559</v>
      </c>
      <c r="F59" s="6" t="s">
        <v>569</v>
      </c>
      <c r="G59" s="5">
        <v>1</v>
      </c>
      <c r="H59" s="5" t="s">
        <v>333</v>
      </c>
      <c r="I59" s="8" t="s">
        <v>1386</v>
      </c>
      <c r="J59" s="9"/>
      <c r="K59" s="9" t="s">
        <v>143</v>
      </c>
      <c r="L59" s="8" t="s">
        <v>1561</v>
      </c>
      <c r="M59" s="8" t="s">
        <v>699</v>
      </c>
      <c r="N59" s="13">
        <v>1</v>
      </c>
      <c r="O59" s="13">
        <v>1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>
        <f t="shared" si="0"/>
        <v>1</v>
      </c>
    </row>
    <row r="60" spans="4:28" x14ac:dyDescent="0.45">
      <c r="D60" s="5">
        <v>15</v>
      </c>
      <c r="E60" s="5" t="s">
        <v>559</v>
      </c>
      <c r="F60" s="6" t="s">
        <v>569</v>
      </c>
      <c r="G60" s="5">
        <v>1</v>
      </c>
      <c r="H60" s="5" t="s">
        <v>333</v>
      </c>
      <c r="I60" s="8" t="s">
        <v>366</v>
      </c>
      <c r="J60" s="9"/>
      <c r="K60" s="9" t="s">
        <v>1007</v>
      </c>
      <c r="L60" s="8" t="s">
        <v>1084</v>
      </c>
      <c r="M60" s="8" t="s">
        <v>72</v>
      </c>
      <c r="N60" s="13">
        <v>2</v>
      </c>
      <c r="O60" s="13">
        <v>1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>
        <f t="shared" si="0"/>
        <v>1</v>
      </c>
    </row>
    <row r="61" spans="4:28" x14ac:dyDescent="0.45">
      <c r="D61" s="5">
        <v>15</v>
      </c>
      <c r="E61" s="5" t="s">
        <v>559</v>
      </c>
      <c r="F61" s="6" t="s">
        <v>569</v>
      </c>
      <c r="G61" s="5">
        <v>1</v>
      </c>
      <c r="H61" s="5" t="s">
        <v>333</v>
      </c>
      <c r="I61" s="8" t="s">
        <v>277</v>
      </c>
      <c r="J61" s="9"/>
      <c r="K61" s="9" t="s">
        <v>1007</v>
      </c>
      <c r="L61" s="8" t="s">
        <v>1084</v>
      </c>
      <c r="M61" s="8" t="s">
        <v>72</v>
      </c>
      <c r="N61" s="13">
        <v>9</v>
      </c>
      <c r="O61" s="13">
        <v>1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>
        <f t="shared" si="0"/>
        <v>1</v>
      </c>
    </row>
    <row r="62" spans="4:28" x14ac:dyDescent="0.45">
      <c r="D62" s="5">
        <v>15</v>
      </c>
      <c r="E62" s="5" t="s">
        <v>559</v>
      </c>
      <c r="F62" s="6" t="s">
        <v>569</v>
      </c>
      <c r="G62" s="5">
        <v>1</v>
      </c>
      <c r="H62" s="5" t="s">
        <v>333</v>
      </c>
      <c r="I62" s="8" t="s">
        <v>54</v>
      </c>
      <c r="J62" s="9"/>
      <c r="K62" s="9" t="s">
        <v>1554</v>
      </c>
      <c r="L62" s="8" t="s">
        <v>1084</v>
      </c>
      <c r="M62" s="8" t="s">
        <v>1289</v>
      </c>
      <c r="N62" s="13">
        <v>1</v>
      </c>
      <c r="O62" s="13">
        <v>1</v>
      </c>
      <c r="P62" s="14"/>
      <c r="Q62" s="34"/>
      <c r="R62" s="34"/>
      <c r="S62" s="34"/>
      <c r="T62" s="34"/>
      <c r="U62" s="34"/>
      <c r="V62" s="34"/>
      <c r="W62" s="38"/>
      <c r="X62" s="38"/>
      <c r="Y62" s="34"/>
      <c r="AB62">
        <f t="shared" si="0"/>
        <v>1</v>
      </c>
    </row>
    <row r="63" spans="4:28" x14ac:dyDescent="0.45">
      <c r="D63" s="5">
        <v>15</v>
      </c>
      <c r="E63" s="5" t="s">
        <v>559</v>
      </c>
      <c r="F63" s="6" t="s">
        <v>569</v>
      </c>
      <c r="G63" s="5">
        <v>1</v>
      </c>
      <c r="H63" s="5" t="s">
        <v>1541</v>
      </c>
      <c r="I63" s="8" t="s">
        <v>277</v>
      </c>
      <c r="J63" s="9"/>
      <c r="K63" s="9"/>
      <c r="L63" s="8" t="s">
        <v>1236</v>
      </c>
      <c r="M63" s="8" t="s">
        <v>7</v>
      </c>
      <c r="N63" s="13">
        <v>1</v>
      </c>
      <c r="O63" s="13">
        <v>1</v>
      </c>
      <c r="P63" s="14" t="s">
        <v>2122</v>
      </c>
      <c r="Q63" s="34"/>
      <c r="R63" s="34"/>
      <c r="S63" s="34"/>
      <c r="T63" s="34"/>
      <c r="U63" s="34"/>
      <c r="V63" s="34"/>
      <c r="W63" s="38"/>
      <c r="X63" s="38"/>
      <c r="Y63" s="34"/>
      <c r="AB63">
        <f t="shared" si="0"/>
        <v>1</v>
      </c>
    </row>
    <row r="64" spans="4:28" x14ac:dyDescent="0.45">
      <c r="D64" s="5">
        <v>15</v>
      </c>
      <c r="E64" s="5" t="s">
        <v>559</v>
      </c>
      <c r="F64" s="6" t="s">
        <v>569</v>
      </c>
      <c r="G64" s="5">
        <v>1</v>
      </c>
      <c r="H64" s="5" t="s">
        <v>333</v>
      </c>
      <c r="I64" s="8" t="s">
        <v>277</v>
      </c>
      <c r="J64" s="9"/>
      <c r="K64" s="9" t="s">
        <v>1293</v>
      </c>
      <c r="L64" s="8" t="s">
        <v>1557</v>
      </c>
      <c r="M64" s="8" t="s">
        <v>7</v>
      </c>
      <c r="N64" s="13">
        <v>3</v>
      </c>
      <c r="O64" s="13">
        <v>1</v>
      </c>
      <c r="P64" s="14" t="s">
        <v>2121</v>
      </c>
      <c r="Q64" s="34"/>
      <c r="R64" s="34"/>
      <c r="S64" s="34"/>
      <c r="T64" s="34"/>
      <c r="U64" s="34"/>
      <c r="V64" s="34"/>
      <c r="W64" s="38"/>
      <c r="X64" s="38"/>
      <c r="Y64" s="34"/>
      <c r="AB64">
        <f t="shared" si="0"/>
        <v>1</v>
      </c>
    </row>
    <row r="65" spans="4:28" x14ac:dyDescent="0.45">
      <c r="D65" s="5">
        <v>15</v>
      </c>
      <c r="E65" s="5" t="s">
        <v>559</v>
      </c>
      <c r="F65" s="6" t="s">
        <v>569</v>
      </c>
      <c r="G65" s="5">
        <v>2</v>
      </c>
      <c r="H65" s="5" t="s">
        <v>1251</v>
      </c>
      <c r="I65" s="8" t="s">
        <v>1300</v>
      </c>
      <c r="J65" s="9"/>
      <c r="K65" s="9" t="s">
        <v>706</v>
      </c>
      <c r="L65" s="8" t="s">
        <v>663</v>
      </c>
      <c r="M65" s="8" t="s">
        <v>72</v>
      </c>
      <c r="N65" s="13">
        <v>26</v>
      </c>
      <c r="O65" s="13">
        <v>3</v>
      </c>
      <c r="P65" s="14"/>
      <c r="Q65" s="34"/>
      <c r="R65" s="34"/>
      <c r="S65" s="34"/>
      <c r="T65" s="34"/>
      <c r="U65" s="34"/>
      <c r="V65" s="34"/>
      <c r="W65" s="38"/>
      <c r="X65" s="38"/>
      <c r="Y65" s="34"/>
      <c r="AB65">
        <f t="shared" si="0"/>
        <v>1</v>
      </c>
    </row>
    <row r="66" spans="4:28" x14ac:dyDescent="0.45">
      <c r="D66" s="5">
        <v>15</v>
      </c>
      <c r="E66" s="5" t="s">
        <v>559</v>
      </c>
      <c r="F66" s="6" t="s">
        <v>569</v>
      </c>
      <c r="G66" s="5">
        <v>2</v>
      </c>
      <c r="H66" s="5" t="s">
        <v>1251</v>
      </c>
      <c r="I66" s="8" t="s">
        <v>1300</v>
      </c>
      <c r="J66" s="9"/>
      <c r="K66" s="9" t="s">
        <v>790</v>
      </c>
      <c r="L66" s="8" t="s">
        <v>1556</v>
      </c>
      <c r="M66" s="8" t="s">
        <v>72</v>
      </c>
      <c r="N66" s="13">
        <v>2</v>
      </c>
      <c r="O66" s="13">
        <v>1</v>
      </c>
      <c r="P66" s="14" t="s">
        <v>1442</v>
      </c>
      <c r="Q66" s="34"/>
      <c r="R66" s="34"/>
      <c r="S66" s="34"/>
      <c r="T66" s="34"/>
      <c r="U66" s="34"/>
      <c r="V66" s="34"/>
      <c r="W66" s="38"/>
      <c r="X66" s="38"/>
      <c r="Y66" s="34"/>
      <c r="AB66">
        <f t="shared" si="0"/>
        <v>1</v>
      </c>
    </row>
    <row r="67" spans="4:28" x14ac:dyDescent="0.45">
      <c r="D67" s="5">
        <v>15</v>
      </c>
      <c r="E67" s="5" t="s">
        <v>559</v>
      </c>
      <c r="F67" s="6" t="s">
        <v>569</v>
      </c>
      <c r="G67" s="5">
        <v>2</v>
      </c>
      <c r="H67" s="5" t="s">
        <v>1251</v>
      </c>
      <c r="I67" s="8" t="s">
        <v>250</v>
      </c>
      <c r="J67" s="9"/>
      <c r="K67" s="9" t="s">
        <v>141</v>
      </c>
      <c r="L67" s="8" t="s">
        <v>1084</v>
      </c>
      <c r="M67" s="8" t="s">
        <v>72</v>
      </c>
      <c r="N67" s="13">
        <v>3</v>
      </c>
      <c r="O67" s="13">
        <v>2</v>
      </c>
      <c r="P67" s="14" t="s">
        <v>159</v>
      </c>
      <c r="Q67" s="34"/>
      <c r="R67" s="34"/>
      <c r="S67" s="34"/>
      <c r="T67" s="34"/>
      <c r="U67" s="34"/>
      <c r="V67" s="34"/>
      <c r="W67" s="38"/>
      <c r="X67" s="38"/>
      <c r="Y67" s="34"/>
      <c r="AB67">
        <f t="shared" si="0"/>
        <v>1</v>
      </c>
    </row>
    <row r="68" spans="4:28" x14ac:dyDescent="0.45">
      <c r="D68" s="5">
        <v>15</v>
      </c>
      <c r="E68" s="5" t="s">
        <v>559</v>
      </c>
      <c r="F68" s="6" t="s">
        <v>569</v>
      </c>
      <c r="G68" s="5">
        <v>2</v>
      </c>
      <c r="H68" s="5" t="s">
        <v>1251</v>
      </c>
      <c r="I68" s="8" t="s">
        <v>798</v>
      </c>
      <c r="J68" s="9"/>
      <c r="K68" s="9" t="s">
        <v>141</v>
      </c>
      <c r="L68" s="8" t="s">
        <v>1084</v>
      </c>
      <c r="M68" s="8" t="s">
        <v>72</v>
      </c>
      <c r="N68" s="13">
        <v>6</v>
      </c>
      <c r="O68" s="13">
        <v>2</v>
      </c>
      <c r="P68" s="14" t="s">
        <v>159</v>
      </c>
      <c r="Q68" s="34"/>
      <c r="R68" s="34"/>
      <c r="S68" s="34"/>
      <c r="T68" s="34"/>
      <c r="U68" s="34"/>
      <c r="V68" s="34"/>
      <c r="W68" s="38"/>
      <c r="X68" s="38"/>
      <c r="Y68" s="34"/>
      <c r="AB68">
        <f t="shared" si="0"/>
        <v>1</v>
      </c>
    </row>
    <row r="69" spans="4:28" x14ac:dyDescent="0.45">
      <c r="D69" s="5">
        <v>15</v>
      </c>
      <c r="E69" s="5" t="s">
        <v>559</v>
      </c>
      <c r="F69" s="6" t="s">
        <v>569</v>
      </c>
      <c r="G69" s="5">
        <v>2</v>
      </c>
      <c r="H69" s="5" t="s">
        <v>1251</v>
      </c>
      <c r="I69" s="8" t="s">
        <v>798</v>
      </c>
      <c r="J69" s="9"/>
      <c r="K69" s="9" t="s">
        <v>604</v>
      </c>
      <c r="L69" s="8" t="s">
        <v>1084</v>
      </c>
      <c r="M69" s="8" t="s">
        <v>326</v>
      </c>
      <c r="N69" s="13">
        <v>3</v>
      </c>
      <c r="O69" s="13">
        <v>2</v>
      </c>
      <c r="P69" s="14"/>
      <c r="Q69" s="34"/>
      <c r="R69" s="34"/>
      <c r="S69" s="34"/>
      <c r="T69" s="34"/>
      <c r="U69" s="34"/>
      <c r="V69" s="34"/>
      <c r="W69" s="38"/>
      <c r="X69" s="38"/>
      <c r="Y69" s="34"/>
      <c r="AB69">
        <f t="shared" si="0"/>
        <v>1</v>
      </c>
    </row>
    <row r="70" spans="4:28" x14ac:dyDescent="0.45">
      <c r="D70" s="5">
        <v>15</v>
      </c>
      <c r="E70" s="5" t="s">
        <v>559</v>
      </c>
      <c r="F70" s="6" t="s">
        <v>569</v>
      </c>
      <c r="G70" s="5">
        <v>2</v>
      </c>
      <c r="H70" s="5" t="s">
        <v>1251</v>
      </c>
      <c r="I70" s="8" t="s">
        <v>277</v>
      </c>
      <c r="J70" s="9"/>
      <c r="K70" s="9"/>
      <c r="L70" s="8" t="s">
        <v>1557</v>
      </c>
      <c r="M70" s="8" t="s">
        <v>7</v>
      </c>
      <c r="N70" s="13">
        <v>1</v>
      </c>
      <c r="O70" s="13">
        <v>1</v>
      </c>
      <c r="P70" s="14" t="s">
        <v>2121</v>
      </c>
      <c r="Q70" s="34"/>
      <c r="R70" s="34"/>
      <c r="S70" s="34"/>
      <c r="T70" s="34"/>
      <c r="U70" s="34"/>
      <c r="V70" s="34"/>
      <c r="W70" s="38"/>
      <c r="X70" s="38"/>
      <c r="Y70" s="34"/>
      <c r="AB70">
        <f t="shared" si="0"/>
        <v>1</v>
      </c>
    </row>
    <row r="71" spans="4:28" x14ac:dyDescent="0.45">
      <c r="D71" s="5">
        <v>15</v>
      </c>
      <c r="E71" s="5" t="s">
        <v>559</v>
      </c>
      <c r="F71" s="6" t="s">
        <v>569</v>
      </c>
      <c r="G71" s="5">
        <v>2</v>
      </c>
      <c r="H71" s="5" t="s">
        <v>333</v>
      </c>
      <c r="I71" s="8" t="s">
        <v>1542</v>
      </c>
      <c r="J71" s="9"/>
      <c r="K71" s="9" t="s">
        <v>1323</v>
      </c>
      <c r="L71" s="8" t="s">
        <v>1084</v>
      </c>
      <c r="M71" s="8" t="s">
        <v>72</v>
      </c>
      <c r="N71" s="13">
        <v>12</v>
      </c>
      <c r="O71" s="13">
        <v>1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>
        <f t="shared" si="0"/>
        <v>1</v>
      </c>
    </row>
    <row r="72" spans="4:28" x14ac:dyDescent="0.45">
      <c r="D72" s="5">
        <v>15</v>
      </c>
      <c r="E72" s="5" t="s">
        <v>559</v>
      </c>
      <c r="F72" s="6" t="s">
        <v>569</v>
      </c>
      <c r="G72" s="5">
        <v>2</v>
      </c>
      <c r="H72" s="5" t="s">
        <v>333</v>
      </c>
      <c r="I72" s="8" t="s">
        <v>1542</v>
      </c>
      <c r="J72" s="9"/>
      <c r="K72" s="9" t="s">
        <v>870</v>
      </c>
      <c r="L72" s="8" t="s">
        <v>344</v>
      </c>
      <c r="M72" s="8" t="s">
        <v>72</v>
      </c>
      <c r="N72" s="13">
        <v>2</v>
      </c>
      <c r="O72" s="13">
        <v>1</v>
      </c>
      <c r="P72" s="14"/>
      <c r="Q72" s="34"/>
      <c r="R72" s="34"/>
      <c r="S72" s="34"/>
      <c r="T72" s="34"/>
      <c r="U72" s="34"/>
      <c r="V72" s="34"/>
      <c r="W72" s="38"/>
      <c r="X72" s="38"/>
      <c r="Y72" s="34"/>
      <c r="AB72">
        <f t="shared" si="0"/>
        <v>1</v>
      </c>
    </row>
    <row r="73" spans="4:28" x14ac:dyDescent="0.45">
      <c r="D73" s="5">
        <v>15</v>
      </c>
      <c r="E73" s="5" t="s">
        <v>559</v>
      </c>
      <c r="F73" s="6" t="s">
        <v>569</v>
      </c>
      <c r="G73" s="5">
        <v>2</v>
      </c>
      <c r="H73" s="5" t="s">
        <v>333</v>
      </c>
      <c r="I73" s="8" t="s">
        <v>1542</v>
      </c>
      <c r="J73" s="9"/>
      <c r="K73" s="9" t="s">
        <v>782</v>
      </c>
      <c r="L73" s="8" t="s">
        <v>1084</v>
      </c>
      <c r="M73" s="8" t="s">
        <v>1018</v>
      </c>
      <c r="N73" s="13">
        <v>4</v>
      </c>
      <c r="O73" s="13">
        <v>1</v>
      </c>
      <c r="P73" s="14" t="s">
        <v>702</v>
      </c>
      <c r="Q73" s="34"/>
      <c r="R73" s="34"/>
      <c r="S73" s="34"/>
      <c r="T73" s="34"/>
      <c r="U73" s="34"/>
      <c r="V73" s="34"/>
      <c r="W73" s="38"/>
      <c r="X73" s="38"/>
      <c r="Y73" s="34"/>
      <c r="AA73" t="s">
        <v>2191</v>
      </c>
      <c r="AB73">
        <f t="shared" si="0"/>
        <v>0</v>
      </c>
    </row>
    <row r="74" spans="4:28" x14ac:dyDescent="0.45">
      <c r="D74" s="5">
        <v>15</v>
      </c>
      <c r="E74" s="5" t="s">
        <v>559</v>
      </c>
      <c r="F74" s="6" t="s">
        <v>569</v>
      </c>
      <c r="G74" s="5">
        <v>2</v>
      </c>
      <c r="H74" s="5" t="s">
        <v>333</v>
      </c>
      <c r="I74" s="8" t="s">
        <v>53</v>
      </c>
      <c r="J74" s="9"/>
      <c r="K74" s="9" t="s">
        <v>1323</v>
      </c>
      <c r="L74" s="8" t="s">
        <v>1084</v>
      </c>
      <c r="M74" s="8" t="s">
        <v>72</v>
      </c>
      <c r="N74" s="13">
        <v>12</v>
      </c>
      <c r="O74" s="13">
        <v>1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>
        <f t="shared" si="0"/>
        <v>1</v>
      </c>
    </row>
    <row r="75" spans="4:28" x14ac:dyDescent="0.45">
      <c r="D75" s="5">
        <v>15</v>
      </c>
      <c r="E75" s="5" t="s">
        <v>559</v>
      </c>
      <c r="F75" s="6" t="s">
        <v>569</v>
      </c>
      <c r="G75" s="5">
        <v>2</v>
      </c>
      <c r="H75" s="5" t="s">
        <v>333</v>
      </c>
      <c r="I75" s="8" t="s">
        <v>53</v>
      </c>
      <c r="J75" s="9"/>
      <c r="K75" s="9" t="s">
        <v>870</v>
      </c>
      <c r="L75" s="8" t="s">
        <v>344</v>
      </c>
      <c r="M75" s="8" t="s">
        <v>72</v>
      </c>
      <c r="N75" s="13">
        <v>2</v>
      </c>
      <c r="O75" s="13">
        <v>1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>
        <f t="shared" ref="AB75:AB138" si="1">IF(AA75="外",0,1)</f>
        <v>1</v>
      </c>
    </row>
    <row r="76" spans="4:28" x14ac:dyDescent="0.45">
      <c r="D76" s="5">
        <v>15</v>
      </c>
      <c r="E76" s="5" t="s">
        <v>559</v>
      </c>
      <c r="F76" s="6" t="s">
        <v>569</v>
      </c>
      <c r="G76" s="5">
        <v>2</v>
      </c>
      <c r="H76" s="5" t="s">
        <v>333</v>
      </c>
      <c r="I76" s="8" t="s">
        <v>53</v>
      </c>
      <c r="J76" s="9"/>
      <c r="K76" s="9" t="s">
        <v>782</v>
      </c>
      <c r="L76" s="8" t="s">
        <v>1084</v>
      </c>
      <c r="M76" s="8" t="s">
        <v>1018</v>
      </c>
      <c r="N76" s="13">
        <v>4</v>
      </c>
      <c r="O76" s="13">
        <v>1</v>
      </c>
      <c r="P76" s="14" t="s">
        <v>702</v>
      </c>
      <c r="Q76" s="34"/>
      <c r="R76" s="34"/>
      <c r="S76" s="34"/>
      <c r="T76" s="34"/>
      <c r="U76" s="34"/>
      <c r="V76" s="34"/>
      <c r="W76" s="38"/>
      <c r="X76" s="38"/>
      <c r="Y76" s="34"/>
      <c r="AA76" t="s">
        <v>2191</v>
      </c>
      <c r="AB76">
        <f t="shared" si="1"/>
        <v>0</v>
      </c>
    </row>
    <row r="77" spans="4:28" x14ac:dyDescent="0.45">
      <c r="D77" s="5">
        <v>15</v>
      </c>
      <c r="E77" s="5" t="s">
        <v>559</v>
      </c>
      <c r="F77" s="6" t="s">
        <v>569</v>
      </c>
      <c r="G77" s="5">
        <v>2</v>
      </c>
      <c r="H77" s="5" t="s">
        <v>333</v>
      </c>
      <c r="I77" s="8" t="s">
        <v>1544</v>
      </c>
      <c r="J77" s="9"/>
      <c r="K77" s="9" t="s">
        <v>1323</v>
      </c>
      <c r="L77" s="8" t="s">
        <v>1084</v>
      </c>
      <c r="M77" s="8" t="s">
        <v>72</v>
      </c>
      <c r="N77" s="13">
        <v>12</v>
      </c>
      <c r="O77" s="13">
        <v>1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>
        <f t="shared" si="1"/>
        <v>1</v>
      </c>
    </row>
    <row r="78" spans="4:28" x14ac:dyDescent="0.45">
      <c r="D78" s="5">
        <v>15</v>
      </c>
      <c r="E78" s="5" t="s">
        <v>559</v>
      </c>
      <c r="F78" s="6" t="s">
        <v>569</v>
      </c>
      <c r="G78" s="5">
        <v>2</v>
      </c>
      <c r="H78" s="5" t="s">
        <v>333</v>
      </c>
      <c r="I78" s="8" t="s">
        <v>1544</v>
      </c>
      <c r="J78" s="9"/>
      <c r="K78" s="9" t="s">
        <v>870</v>
      </c>
      <c r="L78" s="8" t="s">
        <v>344</v>
      </c>
      <c r="M78" s="8" t="s">
        <v>72</v>
      </c>
      <c r="N78" s="13">
        <v>2</v>
      </c>
      <c r="O78" s="13">
        <v>1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>
        <f t="shared" si="1"/>
        <v>1</v>
      </c>
    </row>
    <row r="79" spans="4:28" x14ac:dyDescent="0.45">
      <c r="D79" s="5">
        <v>15</v>
      </c>
      <c r="E79" s="5" t="s">
        <v>559</v>
      </c>
      <c r="F79" s="6" t="s">
        <v>569</v>
      </c>
      <c r="G79" s="5">
        <v>2</v>
      </c>
      <c r="H79" s="5" t="s">
        <v>333</v>
      </c>
      <c r="I79" s="8" t="s">
        <v>1544</v>
      </c>
      <c r="J79" s="9"/>
      <c r="K79" s="9" t="s">
        <v>782</v>
      </c>
      <c r="L79" s="8" t="s">
        <v>1084</v>
      </c>
      <c r="M79" s="8" t="s">
        <v>1018</v>
      </c>
      <c r="N79" s="13">
        <v>4</v>
      </c>
      <c r="O79" s="13">
        <v>1</v>
      </c>
      <c r="P79" s="14" t="s">
        <v>702</v>
      </c>
      <c r="Q79" s="34"/>
      <c r="R79" s="34"/>
      <c r="S79" s="34"/>
      <c r="T79" s="34"/>
      <c r="U79" s="34"/>
      <c r="V79" s="34"/>
      <c r="W79" s="38"/>
      <c r="X79" s="38"/>
      <c r="Y79" s="34"/>
      <c r="AA79" t="s">
        <v>2191</v>
      </c>
      <c r="AB79">
        <f t="shared" si="1"/>
        <v>0</v>
      </c>
    </row>
    <row r="80" spans="4:28" x14ac:dyDescent="0.45">
      <c r="D80" s="5">
        <v>15</v>
      </c>
      <c r="E80" s="5" t="s">
        <v>559</v>
      </c>
      <c r="F80" s="6" t="s">
        <v>569</v>
      </c>
      <c r="G80" s="5">
        <v>2</v>
      </c>
      <c r="H80" s="5" t="s">
        <v>333</v>
      </c>
      <c r="I80" s="8" t="s">
        <v>811</v>
      </c>
      <c r="J80" s="9"/>
      <c r="K80" s="9" t="s">
        <v>1323</v>
      </c>
      <c r="L80" s="8" t="s">
        <v>1084</v>
      </c>
      <c r="M80" s="8" t="s">
        <v>72</v>
      </c>
      <c r="N80" s="13">
        <v>12</v>
      </c>
      <c r="O80" s="13">
        <v>1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>
        <f t="shared" si="1"/>
        <v>1</v>
      </c>
    </row>
    <row r="81" spans="4:28" x14ac:dyDescent="0.45">
      <c r="D81" s="5">
        <v>15</v>
      </c>
      <c r="E81" s="5" t="s">
        <v>559</v>
      </c>
      <c r="F81" s="6" t="s">
        <v>569</v>
      </c>
      <c r="G81" s="5">
        <v>2</v>
      </c>
      <c r="H81" s="5" t="s">
        <v>333</v>
      </c>
      <c r="I81" s="8" t="s">
        <v>811</v>
      </c>
      <c r="J81" s="9"/>
      <c r="K81" s="9" t="s">
        <v>870</v>
      </c>
      <c r="L81" s="8" t="s">
        <v>344</v>
      </c>
      <c r="M81" s="8" t="s">
        <v>72</v>
      </c>
      <c r="N81" s="13">
        <v>2</v>
      </c>
      <c r="O81" s="13">
        <v>1</v>
      </c>
      <c r="P81" s="14"/>
      <c r="Q81" s="34"/>
      <c r="R81" s="34"/>
      <c r="S81" s="34"/>
      <c r="T81" s="34"/>
      <c r="U81" s="34"/>
      <c r="V81" s="34"/>
      <c r="W81" s="38"/>
      <c r="X81" s="38"/>
      <c r="Y81" s="34"/>
      <c r="AB81">
        <f t="shared" si="1"/>
        <v>1</v>
      </c>
    </row>
    <row r="82" spans="4:28" x14ac:dyDescent="0.45">
      <c r="D82" s="5">
        <v>15</v>
      </c>
      <c r="E82" s="5" t="s">
        <v>559</v>
      </c>
      <c r="F82" s="6" t="s">
        <v>569</v>
      </c>
      <c r="G82" s="5">
        <v>2</v>
      </c>
      <c r="H82" s="5" t="s">
        <v>333</v>
      </c>
      <c r="I82" s="8" t="s">
        <v>811</v>
      </c>
      <c r="J82" s="9"/>
      <c r="K82" s="9" t="s">
        <v>782</v>
      </c>
      <c r="L82" s="8" t="s">
        <v>1084</v>
      </c>
      <c r="M82" s="8" t="s">
        <v>1018</v>
      </c>
      <c r="N82" s="13">
        <v>4</v>
      </c>
      <c r="O82" s="13">
        <v>1</v>
      </c>
      <c r="P82" s="14" t="s">
        <v>702</v>
      </c>
      <c r="Q82" s="34"/>
      <c r="R82" s="34"/>
      <c r="S82" s="34"/>
      <c r="T82" s="34"/>
      <c r="U82" s="34"/>
      <c r="V82" s="34"/>
      <c r="W82" s="38"/>
      <c r="X82" s="38"/>
      <c r="Y82" s="34"/>
      <c r="AA82" t="s">
        <v>2191</v>
      </c>
      <c r="AB82">
        <f t="shared" si="1"/>
        <v>0</v>
      </c>
    </row>
    <row r="83" spans="4:28" x14ac:dyDescent="0.45">
      <c r="D83" s="5">
        <v>15</v>
      </c>
      <c r="E83" s="5" t="s">
        <v>559</v>
      </c>
      <c r="F83" s="6" t="s">
        <v>569</v>
      </c>
      <c r="G83" s="5">
        <v>2</v>
      </c>
      <c r="H83" s="5" t="s">
        <v>333</v>
      </c>
      <c r="I83" s="8" t="s">
        <v>522</v>
      </c>
      <c r="J83" s="9"/>
      <c r="K83" s="9" t="s">
        <v>1323</v>
      </c>
      <c r="L83" s="8" t="s">
        <v>1084</v>
      </c>
      <c r="M83" s="8" t="s">
        <v>72</v>
      </c>
      <c r="N83" s="13">
        <v>12</v>
      </c>
      <c r="O83" s="13">
        <v>1</v>
      </c>
      <c r="P83" s="14"/>
      <c r="Q83" s="34"/>
      <c r="R83" s="34"/>
      <c r="S83" s="34"/>
      <c r="T83" s="34"/>
      <c r="U83" s="34"/>
      <c r="V83" s="34"/>
      <c r="W83" s="38"/>
      <c r="X83" s="38"/>
      <c r="Y83" s="34"/>
      <c r="AB83">
        <f t="shared" si="1"/>
        <v>1</v>
      </c>
    </row>
    <row r="84" spans="4:28" x14ac:dyDescent="0.45">
      <c r="D84" s="5">
        <v>15</v>
      </c>
      <c r="E84" s="5" t="s">
        <v>559</v>
      </c>
      <c r="F84" s="6" t="s">
        <v>569</v>
      </c>
      <c r="G84" s="5">
        <v>2</v>
      </c>
      <c r="H84" s="5" t="s">
        <v>333</v>
      </c>
      <c r="I84" s="8" t="s">
        <v>522</v>
      </c>
      <c r="J84" s="9"/>
      <c r="K84" s="9" t="s">
        <v>870</v>
      </c>
      <c r="L84" s="8" t="s">
        <v>344</v>
      </c>
      <c r="M84" s="8" t="s">
        <v>72</v>
      </c>
      <c r="N84" s="13">
        <v>2</v>
      </c>
      <c r="O84" s="13">
        <v>1</v>
      </c>
      <c r="P84" s="14"/>
      <c r="Q84" s="34"/>
      <c r="R84" s="34"/>
      <c r="S84" s="34"/>
      <c r="T84" s="34"/>
      <c r="U84" s="34"/>
      <c r="V84" s="34"/>
      <c r="W84" s="38"/>
      <c r="X84" s="38"/>
      <c r="Y84" s="34"/>
      <c r="AB84">
        <f t="shared" si="1"/>
        <v>1</v>
      </c>
    </row>
    <row r="85" spans="4:28" x14ac:dyDescent="0.45">
      <c r="D85" s="5">
        <v>15</v>
      </c>
      <c r="E85" s="5" t="s">
        <v>559</v>
      </c>
      <c r="F85" s="6" t="s">
        <v>569</v>
      </c>
      <c r="G85" s="5">
        <v>2</v>
      </c>
      <c r="H85" s="5" t="s">
        <v>333</v>
      </c>
      <c r="I85" s="8" t="s">
        <v>522</v>
      </c>
      <c r="J85" s="9"/>
      <c r="K85" s="9" t="s">
        <v>782</v>
      </c>
      <c r="L85" s="8" t="s">
        <v>1084</v>
      </c>
      <c r="M85" s="8" t="s">
        <v>1018</v>
      </c>
      <c r="N85" s="13">
        <v>4</v>
      </c>
      <c r="O85" s="13">
        <v>1</v>
      </c>
      <c r="P85" s="14" t="s">
        <v>702</v>
      </c>
      <c r="Q85" s="34"/>
      <c r="R85" s="34"/>
      <c r="S85" s="34"/>
      <c r="T85" s="34"/>
      <c r="U85" s="34"/>
      <c r="V85" s="34"/>
      <c r="W85" s="38"/>
      <c r="X85" s="38"/>
      <c r="Y85" s="34"/>
      <c r="AA85" t="s">
        <v>2191</v>
      </c>
      <c r="AB85">
        <f t="shared" si="1"/>
        <v>0</v>
      </c>
    </row>
    <row r="86" spans="4:28" x14ac:dyDescent="0.45">
      <c r="D86" s="5">
        <v>15</v>
      </c>
      <c r="E86" s="5" t="s">
        <v>559</v>
      </c>
      <c r="F86" s="6" t="s">
        <v>569</v>
      </c>
      <c r="G86" s="5">
        <v>2</v>
      </c>
      <c r="H86" s="5" t="s">
        <v>333</v>
      </c>
      <c r="I86" s="8" t="s">
        <v>831</v>
      </c>
      <c r="J86" s="9"/>
      <c r="K86" s="9" t="s">
        <v>143</v>
      </c>
      <c r="L86" s="8" t="s">
        <v>1561</v>
      </c>
      <c r="M86" s="8" t="s">
        <v>699</v>
      </c>
      <c r="N86" s="13">
        <v>1</v>
      </c>
      <c r="O86" s="13">
        <v>1</v>
      </c>
      <c r="P86" s="14"/>
      <c r="Q86" s="34"/>
      <c r="R86" s="34"/>
      <c r="S86" s="34"/>
      <c r="T86" s="34"/>
      <c r="U86" s="34"/>
      <c r="V86" s="34"/>
      <c r="W86" s="38"/>
      <c r="X86" s="38"/>
      <c r="Y86" s="34"/>
      <c r="AB86">
        <f t="shared" si="1"/>
        <v>1</v>
      </c>
    </row>
    <row r="87" spans="4:28" x14ac:dyDescent="0.45">
      <c r="D87" s="5">
        <v>15</v>
      </c>
      <c r="E87" s="5" t="s">
        <v>559</v>
      </c>
      <c r="F87" s="6" t="s">
        <v>569</v>
      </c>
      <c r="G87" s="5">
        <v>2</v>
      </c>
      <c r="H87" s="5" t="s">
        <v>333</v>
      </c>
      <c r="I87" s="8" t="s">
        <v>1030</v>
      </c>
      <c r="J87" s="9"/>
      <c r="K87" s="9" t="s">
        <v>763</v>
      </c>
      <c r="L87" s="8" t="s">
        <v>1084</v>
      </c>
      <c r="M87" s="8" t="s">
        <v>72</v>
      </c>
      <c r="N87" s="13">
        <v>3</v>
      </c>
      <c r="O87" s="13">
        <v>2</v>
      </c>
      <c r="P87" s="14"/>
      <c r="Q87" s="34"/>
      <c r="R87" s="34"/>
      <c r="S87" s="34"/>
      <c r="T87" s="34"/>
      <c r="U87" s="34"/>
      <c r="V87" s="34"/>
      <c r="W87" s="38"/>
      <c r="X87" s="38"/>
      <c r="Y87" s="34"/>
      <c r="AB87">
        <f t="shared" si="1"/>
        <v>1</v>
      </c>
    </row>
    <row r="88" spans="4:28" x14ac:dyDescent="0.45">
      <c r="D88" s="5">
        <v>15</v>
      </c>
      <c r="E88" s="5" t="s">
        <v>559</v>
      </c>
      <c r="F88" s="6" t="s">
        <v>569</v>
      </c>
      <c r="G88" s="5">
        <v>2</v>
      </c>
      <c r="H88" s="5" t="s">
        <v>333</v>
      </c>
      <c r="I88" s="8" t="s">
        <v>793</v>
      </c>
      <c r="J88" s="9"/>
      <c r="K88" s="9" t="s">
        <v>1323</v>
      </c>
      <c r="L88" s="8" t="s">
        <v>1084</v>
      </c>
      <c r="M88" s="8" t="s">
        <v>72</v>
      </c>
      <c r="N88" s="13">
        <v>12</v>
      </c>
      <c r="O88" s="13">
        <v>1</v>
      </c>
      <c r="P88" s="14"/>
      <c r="Q88" s="34"/>
      <c r="R88" s="34"/>
      <c r="S88" s="34"/>
      <c r="T88" s="34"/>
      <c r="U88" s="34"/>
      <c r="V88" s="34"/>
      <c r="W88" s="38"/>
      <c r="X88" s="38"/>
      <c r="Y88" s="34"/>
      <c r="AB88">
        <f t="shared" si="1"/>
        <v>1</v>
      </c>
    </row>
    <row r="89" spans="4:28" x14ac:dyDescent="0.45">
      <c r="D89" s="5">
        <v>15</v>
      </c>
      <c r="E89" s="5" t="s">
        <v>559</v>
      </c>
      <c r="F89" s="6" t="s">
        <v>569</v>
      </c>
      <c r="G89" s="5">
        <v>2</v>
      </c>
      <c r="H89" s="5" t="s">
        <v>333</v>
      </c>
      <c r="I89" s="8" t="s">
        <v>793</v>
      </c>
      <c r="J89" s="9"/>
      <c r="K89" s="9" t="s">
        <v>1148</v>
      </c>
      <c r="L89" s="8" t="s">
        <v>1084</v>
      </c>
      <c r="M89" s="8" t="s">
        <v>72</v>
      </c>
      <c r="N89" s="13">
        <v>6</v>
      </c>
      <c r="O89" s="13">
        <v>1</v>
      </c>
      <c r="P89" s="14"/>
      <c r="Q89" s="34"/>
      <c r="R89" s="34"/>
      <c r="S89" s="34"/>
      <c r="T89" s="34"/>
      <c r="U89" s="34"/>
      <c r="V89" s="34"/>
      <c r="W89" s="38"/>
      <c r="X89" s="38"/>
      <c r="Y89" s="34"/>
      <c r="AB89">
        <f t="shared" si="1"/>
        <v>1</v>
      </c>
    </row>
    <row r="90" spans="4:28" x14ac:dyDescent="0.45">
      <c r="D90" s="5">
        <v>15</v>
      </c>
      <c r="E90" s="5" t="s">
        <v>559</v>
      </c>
      <c r="F90" s="6" t="s">
        <v>569</v>
      </c>
      <c r="G90" s="5">
        <v>2</v>
      </c>
      <c r="H90" s="5" t="s">
        <v>333</v>
      </c>
      <c r="I90" s="8" t="s">
        <v>793</v>
      </c>
      <c r="J90" s="9"/>
      <c r="K90" s="9" t="s">
        <v>870</v>
      </c>
      <c r="L90" s="8" t="s">
        <v>344</v>
      </c>
      <c r="M90" s="8" t="s">
        <v>72</v>
      </c>
      <c r="N90" s="13">
        <v>2</v>
      </c>
      <c r="O90" s="13">
        <v>1</v>
      </c>
      <c r="P90" s="14"/>
      <c r="Q90" s="34"/>
      <c r="R90" s="34"/>
      <c r="S90" s="34"/>
      <c r="T90" s="34"/>
      <c r="U90" s="34"/>
      <c r="V90" s="34"/>
      <c r="W90" s="38"/>
      <c r="X90" s="38"/>
      <c r="Y90" s="34"/>
      <c r="AB90">
        <f t="shared" si="1"/>
        <v>1</v>
      </c>
    </row>
    <row r="91" spans="4:28" x14ac:dyDescent="0.45">
      <c r="D91" s="5">
        <v>15</v>
      </c>
      <c r="E91" s="5" t="s">
        <v>559</v>
      </c>
      <c r="F91" s="6" t="s">
        <v>569</v>
      </c>
      <c r="G91" s="5">
        <v>2</v>
      </c>
      <c r="H91" s="5" t="s">
        <v>333</v>
      </c>
      <c r="I91" s="8" t="s">
        <v>562</v>
      </c>
      <c r="J91" s="9"/>
      <c r="K91" s="9" t="s">
        <v>763</v>
      </c>
      <c r="L91" s="8" t="s">
        <v>1084</v>
      </c>
      <c r="M91" s="8" t="s">
        <v>72</v>
      </c>
      <c r="N91" s="13">
        <v>3</v>
      </c>
      <c r="O91" s="13">
        <v>2</v>
      </c>
      <c r="P91" s="14"/>
      <c r="Q91" s="34"/>
      <c r="R91" s="34"/>
      <c r="S91" s="34"/>
      <c r="T91" s="34"/>
      <c r="U91" s="34"/>
      <c r="V91" s="34"/>
      <c r="W91" s="38"/>
      <c r="X91" s="38"/>
      <c r="Y91" s="34"/>
      <c r="AB91">
        <f t="shared" si="1"/>
        <v>1</v>
      </c>
    </row>
    <row r="92" spans="4:28" x14ac:dyDescent="0.45">
      <c r="D92" s="5">
        <v>15</v>
      </c>
      <c r="E92" s="5" t="s">
        <v>559</v>
      </c>
      <c r="F92" s="6" t="s">
        <v>569</v>
      </c>
      <c r="G92" s="5">
        <v>2</v>
      </c>
      <c r="H92" s="5" t="s">
        <v>333</v>
      </c>
      <c r="I92" s="8" t="s">
        <v>762</v>
      </c>
      <c r="J92" s="9"/>
      <c r="K92" s="9" t="s">
        <v>1323</v>
      </c>
      <c r="L92" s="8" t="s">
        <v>1084</v>
      </c>
      <c r="M92" s="8" t="s">
        <v>72</v>
      </c>
      <c r="N92" s="13">
        <v>16</v>
      </c>
      <c r="O92" s="13">
        <v>1</v>
      </c>
      <c r="P92" s="14"/>
      <c r="Q92" s="34"/>
      <c r="R92" s="34"/>
      <c r="S92" s="34"/>
      <c r="T92" s="34"/>
      <c r="U92" s="34"/>
      <c r="V92" s="34"/>
      <c r="W92" s="38"/>
      <c r="X92" s="38"/>
      <c r="Y92" s="34"/>
      <c r="AB92">
        <f t="shared" si="1"/>
        <v>1</v>
      </c>
    </row>
    <row r="93" spans="4:28" x14ac:dyDescent="0.45">
      <c r="D93" s="5">
        <v>15</v>
      </c>
      <c r="E93" s="5" t="s">
        <v>559</v>
      </c>
      <c r="F93" s="6" t="s">
        <v>569</v>
      </c>
      <c r="G93" s="5">
        <v>2</v>
      </c>
      <c r="H93" s="5" t="s">
        <v>333</v>
      </c>
      <c r="I93" s="8" t="s">
        <v>762</v>
      </c>
      <c r="J93" s="9"/>
      <c r="K93" s="9" t="s">
        <v>870</v>
      </c>
      <c r="L93" s="8" t="s">
        <v>344</v>
      </c>
      <c r="M93" s="8" t="s">
        <v>72</v>
      </c>
      <c r="N93" s="13">
        <v>2</v>
      </c>
      <c r="O93" s="13">
        <v>1</v>
      </c>
      <c r="P93" s="14"/>
      <c r="Q93" s="34"/>
      <c r="R93" s="34"/>
      <c r="S93" s="34"/>
      <c r="T93" s="34"/>
      <c r="U93" s="34"/>
      <c r="V93" s="34"/>
      <c r="W93" s="38"/>
      <c r="X93" s="38"/>
      <c r="Y93" s="34"/>
      <c r="AB93">
        <f t="shared" si="1"/>
        <v>1</v>
      </c>
    </row>
    <row r="94" spans="4:28" x14ac:dyDescent="0.45">
      <c r="D94" s="5">
        <v>15</v>
      </c>
      <c r="E94" s="5" t="s">
        <v>559</v>
      </c>
      <c r="F94" s="6" t="s">
        <v>569</v>
      </c>
      <c r="G94" s="5">
        <v>2</v>
      </c>
      <c r="H94" s="5" t="s">
        <v>333</v>
      </c>
      <c r="I94" s="8" t="s">
        <v>54</v>
      </c>
      <c r="J94" s="9"/>
      <c r="K94" s="9" t="s">
        <v>1554</v>
      </c>
      <c r="L94" s="8" t="s">
        <v>1084</v>
      </c>
      <c r="M94" s="8" t="s">
        <v>1289</v>
      </c>
      <c r="N94" s="13">
        <v>2</v>
      </c>
      <c r="O94" s="13">
        <v>1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>
        <f t="shared" si="1"/>
        <v>1</v>
      </c>
    </row>
    <row r="95" spans="4:28" x14ac:dyDescent="0.45">
      <c r="D95" s="5">
        <v>15</v>
      </c>
      <c r="E95" s="5" t="s">
        <v>559</v>
      </c>
      <c r="F95" s="6" t="s">
        <v>569</v>
      </c>
      <c r="G95" s="5">
        <v>2</v>
      </c>
      <c r="H95" s="5" t="s">
        <v>1251</v>
      </c>
      <c r="I95" s="8" t="s">
        <v>1548</v>
      </c>
      <c r="J95" s="9"/>
      <c r="K95" s="9" t="s">
        <v>124</v>
      </c>
      <c r="L95" s="8" t="s">
        <v>1084</v>
      </c>
      <c r="M95" s="8" t="s">
        <v>72</v>
      </c>
      <c r="N95" s="13">
        <v>2</v>
      </c>
      <c r="O95" s="13">
        <v>1</v>
      </c>
      <c r="P95" s="14"/>
      <c r="Q95" s="34"/>
      <c r="R95" s="34"/>
      <c r="S95" s="34"/>
      <c r="T95" s="34"/>
      <c r="U95" s="34"/>
      <c r="V95" s="34"/>
      <c r="W95" s="38"/>
      <c r="X95" s="38"/>
      <c r="Y95" s="34"/>
      <c r="AB95">
        <f t="shared" si="1"/>
        <v>1</v>
      </c>
    </row>
    <row r="96" spans="4:28" x14ac:dyDescent="0.45">
      <c r="D96" s="5">
        <v>15</v>
      </c>
      <c r="E96" s="5" t="s">
        <v>559</v>
      </c>
      <c r="F96" s="6" t="s">
        <v>569</v>
      </c>
      <c r="G96" s="5">
        <v>2</v>
      </c>
      <c r="H96" s="5" t="s">
        <v>1251</v>
      </c>
      <c r="I96" s="8" t="s">
        <v>853</v>
      </c>
      <c r="J96" s="9"/>
      <c r="K96" s="9" t="s">
        <v>124</v>
      </c>
      <c r="L96" s="8" t="s">
        <v>1084</v>
      </c>
      <c r="M96" s="8" t="s">
        <v>72</v>
      </c>
      <c r="N96" s="13">
        <v>1</v>
      </c>
      <c r="O96" s="13">
        <v>1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>
        <f t="shared" si="1"/>
        <v>1</v>
      </c>
    </row>
    <row r="97" spans="4:28" x14ac:dyDescent="0.45">
      <c r="D97" s="5">
        <v>15</v>
      </c>
      <c r="E97" s="5" t="s">
        <v>559</v>
      </c>
      <c r="F97" s="6" t="s">
        <v>569</v>
      </c>
      <c r="G97" s="5">
        <v>2</v>
      </c>
      <c r="H97" s="5" t="s">
        <v>333</v>
      </c>
      <c r="I97" s="8" t="s">
        <v>842</v>
      </c>
      <c r="J97" s="9"/>
      <c r="K97" s="9" t="s">
        <v>763</v>
      </c>
      <c r="L97" s="8" t="s">
        <v>1084</v>
      </c>
      <c r="M97" s="8" t="s">
        <v>72</v>
      </c>
      <c r="N97" s="13">
        <v>1</v>
      </c>
      <c r="O97" s="13">
        <v>2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>
        <f t="shared" si="1"/>
        <v>1</v>
      </c>
    </row>
    <row r="98" spans="4:28" x14ac:dyDescent="0.45">
      <c r="D98" s="5">
        <v>15</v>
      </c>
      <c r="E98" s="5" t="s">
        <v>559</v>
      </c>
      <c r="F98" s="6" t="s">
        <v>569</v>
      </c>
      <c r="G98" s="5">
        <v>2</v>
      </c>
      <c r="H98" s="5" t="s">
        <v>333</v>
      </c>
      <c r="I98" s="8" t="s">
        <v>115</v>
      </c>
      <c r="J98" s="9"/>
      <c r="K98" s="9" t="s">
        <v>1554</v>
      </c>
      <c r="L98" s="8" t="s">
        <v>1084</v>
      </c>
      <c r="M98" s="8" t="s">
        <v>1289</v>
      </c>
      <c r="N98" s="13">
        <v>2</v>
      </c>
      <c r="O98" s="13">
        <v>1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>
        <f t="shared" si="1"/>
        <v>1</v>
      </c>
    </row>
    <row r="99" spans="4:28" x14ac:dyDescent="0.45">
      <c r="D99" s="5">
        <v>15</v>
      </c>
      <c r="E99" s="5" t="s">
        <v>559</v>
      </c>
      <c r="F99" s="6" t="s">
        <v>569</v>
      </c>
      <c r="G99" s="5">
        <v>2</v>
      </c>
      <c r="H99" s="5" t="s">
        <v>333</v>
      </c>
      <c r="I99" s="8" t="s">
        <v>1451</v>
      </c>
      <c r="J99" s="9"/>
      <c r="K99" s="9" t="s">
        <v>1554</v>
      </c>
      <c r="L99" s="8" t="s">
        <v>1084</v>
      </c>
      <c r="M99" s="8" t="s">
        <v>1289</v>
      </c>
      <c r="N99" s="13">
        <f>2*0</f>
        <v>0</v>
      </c>
      <c r="O99" s="13">
        <f>1*0</f>
        <v>0</v>
      </c>
      <c r="P99" s="14" t="s">
        <v>2132</v>
      </c>
      <c r="Q99" s="34"/>
      <c r="R99" s="34"/>
      <c r="S99" s="34"/>
      <c r="T99" s="34"/>
      <c r="U99" s="34"/>
      <c r="V99" s="34"/>
      <c r="W99" s="38"/>
      <c r="X99" s="38"/>
      <c r="Y99" s="34"/>
      <c r="AA99" t="s">
        <v>2191</v>
      </c>
      <c r="AB99">
        <f t="shared" si="1"/>
        <v>0</v>
      </c>
    </row>
    <row r="100" spans="4:28" x14ac:dyDescent="0.45">
      <c r="D100" s="5">
        <v>15</v>
      </c>
      <c r="E100" s="5" t="s">
        <v>559</v>
      </c>
      <c r="F100" s="6" t="s">
        <v>569</v>
      </c>
      <c r="G100" s="5">
        <v>2</v>
      </c>
      <c r="H100" s="5" t="s">
        <v>333</v>
      </c>
      <c r="I100" s="8" t="s">
        <v>1451</v>
      </c>
      <c r="J100" s="9"/>
      <c r="K100" s="9" t="s">
        <v>1057</v>
      </c>
      <c r="L100" s="8" t="s">
        <v>1530</v>
      </c>
      <c r="M100" s="8" t="s">
        <v>76</v>
      </c>
      <c r="N100" s="13">
        <v>7</v>
      </c>
      <c r="O100" s="13">
        <v>1</v>
      </c>
      <c r="P100" s="14" t="s">
        <v>2052</v>
      </c>
      <c r="Q100" s="34"/>
      <c r="R100" s="34"/>
      <c r="S100" s="34"/>
      <c r="T100" s="34"/>
      <c r="U100" s="34"/>
      <c r="V100" s="34"/>
      <c r="W100" s="38"/>
      <c r="X100" s="38"/>
      <c r="Y100" s="34"/>
      <c r="AA100" t="s">
        <v>2191</v>
      </c>
      <c r="AB100">
        <f t="shared" si="1"/>
        <v>0</v>
      </c>
    </row>
    <row r="101" spans="4:28" x14ac:dyDescent="0.45">
      <c r="D101" s="5">
        <v>15</v>
      </c>
      <c r="E101" s="5" t="s">
        <v>559</v>
      </c>
      <c r="F101" s="6" t="s">
        <v>569</v>
      </c>
      <c r="G101" s="5">
        <v>2</v>
      </c>
      <c r="H101" s="5" t="s">
        <v>333</v>
      </c>
      <c r="I101" s="8" t="s">
        <v>1451</v>
      </c>
      <c r="J101" s="9"/>
      <c r="K101" s="9" t="s">
        <v>1412</v>
      </c>
      <c r="L101" s="8" t="s">
        <v>1530</v>
      </c>
      <c r="M101" s="8" t="s">
        <v>1538</v>
      </c>
      <c r="N101" s="13">
        <v>4</v>
      </c>
      <c r="O101" s="13">
        <v>1</v>
      </c>
      <c r="P101" s="14" t="s">
        <v>1964</v>
      </c>
      <c r="Q101" s="34"/>
      <c r="R101" s="34"/>
      <c r="S101" s="34"/>
      <c r="T101" s="34"/>
      <c r="U101" s="34"/>
      <c r="V101" s="34"/>
      <c r="W101" s="38"/>
      <c r="X101" s="38"/>
      <c r="Y101" s="34"/>
      <c r="AA101" t="s">
        <v>2191</v>
      </c>
      <c r="AB101">
        <f t="shared" si="1"/>
        <v>0</v>
      </c>
    </row>
    <row r="102" spans="4:28" x14ac:dyDescent="0.45">
      <c r="D102" s="5">
        <v>15</v>
      </c>
      <c r="E102" s="5" t="s">
        <v>559</v>
      </c>
      <c r="F102" s="6" t="s">
        <v>569</v>
      </c>
      <c r="G102" s="5">
        <v>2</v>
      </c>
      <c r="H102" s="5" t="s">
        <v>333</v>
      </c>
      <c r="I102" s="8" t="s">
        <v>1450</v>
      </c>
      <c r="J102" s="9"/>
      <c r="K102" s="9" t="s">
        <v>1554</v>
      </c>
      <c r="L102" s="8" t="s">
        <v>1084</v>
      </c>
      <c r="M102" s="8" t="s">
        <v>1289</v>
      </c>
      <c r="N102" s="13">
        <f>2*0</f>
        <v>0</v>
      </c>
      <c r="O102" s="13">
        <f>1*0</f>
        <v>0</v>
      </c>
      <c r="P102" s="14" t="s">
        <v>2132</v>
      </c>
      <c r="Q102" s="34"/>
      <c r="R102" s="34"/>
      <c r="S102" s="34"/>
      <c r="T102" s="34"/>
      <c r="U102" s="34"/>
      <c r="V102" s="34"/>
      <c r="W102" s="38"/>
      <c r="X102" s="38"/>
      <c r="Y102" s="34"/>
      <c r="AA102" t="s">
        <v>2191</v>
      </c>
      <c r="AB102">
        <f t="shared" si="1"/>
        <v>0</v>
      </c>
    </row>
    <row r="103" spans="4:28" x14ac:dyDescent="0.45">
      <c r="D103" s="5">
        <v>15</v>
      </c>
      <c r="E103" s="5" t="s">
        <v>559</v>
      </c>
      <c r="F103" s="6" t="s">
        <v>569</v>
      </c>
      <c r="G103" s="5">
        <v>2</v>
      </c>
      <c r="H103" s="5" t="s">
        <v>333</v>
      </c>
      <c r="I103" s="8" t="s">
        <v>1450</v>
      </c>
      <c r="J103" s="9"/>
      <c r="K103" s="9" t="s">
        <v>1057</v>
      </c>
      <c r="L103" s="8" t="s">
        <v>1530</v>
      </c>
      <c r="M103" s="8" t="s">
        <v>76</v>
      </c>
      <c r="N103" s="13">
        <v>7</v>
      </c>
      <c r="O103" s="13">
        <v>1</v>
      </c>
      <c r="P103" s="14" t="s">
        <v>2052</v>
      </c>
      <c r="Q103" s="34"/>
      <c r="R103" s="34"/>
      <c r="S103" s="34"/>
      <c r="T103" s="34"/>
      <c r="U103" s="34"/>
      <c r="V103" s="34"/>
      <c r="W103" s="38"/>
      <c r="X103" s="38"/>
      <c r="Y103" s="34"/>
      <c r="AA103" t="s">
        <v>2191</v>
      </c>
      <c r="AB103">
        <f t="shared" si="1"/>
        <v>0</v>
      </c>
    </row>
    <row r="104" spans="4:28" x14ac:dyDescent="0.45">
      <c r="D104" s="5">
        <v>15</v>
      </c>
      <c r="E104" s="5" t="s">
        <v>559</v>
      </c>
      <c r="F104" s="6" t="s">
        <v>569</v>
      </c>
      <c r="G104" s="5">
        <v>2</v>
      </c>
      <c r="H104" s="5" t="s">
        <v>333</v>
      </c>
      <c r="I104" s="8" t="s">
        <v>1450</v>
      </c>
      <c r="J104" s="9"/>
      <c r="K104" s="9" t="s">
        <v>1412</v>
      </c>
      <c r="L104" s="8" t="s">
        <v>1530</v>
      </c>
      <c r="M104" s="8" t="s">
        <v>1538</v>
      </c>
      <c r="N104" s="13">
        <v>6</v>
      </c>
      <c r="O104" s="13">
        <v>1</v>
      </c>
      <c r="P104" s="14" t="s">
        <v>1964</v>
      </c>
      <c r="Q104" s="34"/>
      <c r="R104" s="34"/>
      <c r="S104" s="34"/>
      <c r="T104" s="34"/>
      <c r="U104" s="34"/>
      <c r="V104" s="34"/>
      <c r="W104" s="38"/>
      <c r="X104" s="38"/>
      <c r="Y104" s="34"/>
      <c r="AA104" t="s">
        <v>2191</v>
      </c>
      <c r="AB104">
        <f t="shared" si="1"/>
        <v>0</v>
      </c>
    </row>
    <row r="105" spans="4:28" x14ac:dyDescent="0.45">
      <c r="D105" s="5">
        <v>15</v>
      </c>
      <c r="E105" s="5" t="s">
        <v>559</v>
      </c>
      <c r="F105" s="6" t="s">
        <v>569</v>
      </c>
      <c r="G105" s="5">
        <v>2</v>
      </c>
      <c r="H105" s="5" t="s">
        <v>333</v>
      </c>
      <c r="I105" s="8" t="s">
        <v>277</v>
      </c>
      <c r="J105" s="9"/>
      <c r="K105" s="9" t="s">
        <v>1007</v>
      </c>
      <c r="L105" s="8" t="s">
        <v>1084</v>
      </c>
      <c r="M105" s="8" t="s">
        <v>72</v>
      </c>
      <c r="N105" s="13">
        <v>8</v>
      </c>
      <c r="O105" s="13">
        <v>1</v>
      </c>
      <c r="P105" s="14"/>
      <c r="Q105" s="34"/>
      <c r="R105" s="34"/>
      <c r="S105" s="34"/>
      <c r="T105" s="34"/>
      <c r="U105" s="34"/>
      <c r="V105" s="34"/>
      <c r="W105" s="38"/>
      <c r="X105" s="38"/>
      <c r="Y105" s="34"/>
      <c r="AB105">
        <f t="shared" si="1"/>
        <v>1</v>
      </c>
    </row>
    <row r="106" spans="4:28" x14ac:dyDescent="0.45">
      <c r="D106" s="5">
        <v>15</v>
      </c>
      <c r="E106" s="5" t="s">
        <v>559</v>
      </c>
      <c r="F106" s="6" t="s">
        <v>569</v>
      </c>
      <c r="G106" s="5">
        <v>2</v>
      </c>
      <c r="H106" s="5" t="s">
        <v>1541</v>
      </c>
      <c r="I106" s="8" t="s">
        <v>277</v>
      </c>
      <c r="J106" s="9"/>
      <c r="K106" s="9"/>
      <c r="L106" s="8" t="s">
        <v>1236</v>
      </c>
      <c r="M106" s="8" t="s">
        <v>7</v>
      </c>
      <c r="N106" s="13">
        <v>1</v>
      </c>
      <c r="O106" s="13">
        <v>1</v>
      </c>
      <c r="P106" s="14" t="s">
        <v>2122</v>
      </c>
      <c r="Q106" s="34"/>
      <c r="R106" s="34"/>
      <c r="S106" s="34"/>
      <c r="T106" s="34"/>
      <c r="U106" s="34"/>
      <c r="V106" s="34"/>
      <c r="W106" s="38"/>
      <c r="X106" s="38"/>
      <c r="Y106" s="34"/>
      <c r="AB106">
        <f t="shared" si="1"/>
        <v>1</v>
      </c>
    </row>
    <row r="107" spans="4:28" x14ac:dyDescent="0.45">
      <c r="D107" s="5">
        <v>15</v>
      </c>
      <c r="E107" s="5" t="s">
        <v>559</v>
      </c>
      <c r="F107" s="6" t="s">
        <v>569</v>
      </c>
      <c r="G107" s="5">
        <v>2</v>
      </c>
      <c r="H107" s="5" t="s">
        <v>333</v>
      </c>
      <c r="I107" s="8" t="s">
        <v>277</v>
      </c>
      <c r="J107" s="9"/>
      <c r="K107" s="9" t="s">
        <v>1293</v>
      </c>
      <c r="L107" s="8" t="s">
        <v>1557</v>
      </c>
      <c r="M107" s="8" t="s">
        <v>7</v>
      </c>
      <c r="N107" s="13">
        <v>1</v>
      </c>
      <c r="O107" s="13">
        <v>1</v>
      </c>
      <c r="P107" s="14" t="s">
        <v>2121</v>
      </c>
      <c r="Q107" s="34"/>
      <c r="R107" s="34"/>
      <c r="S107" s="34"/>
      <c r="T107" s="34"/>
      <c r="U107" s="34"/>
      <c r="V107" s="34"/>
      <c r="W107" s="38"/>
      <c r="X107" s="38"/>
      <c r="Y107" s="34"/>
      <c r="AB107">
        <f t="shared" si="1"/>
        <v>1</v>
      </c>
    </row>
    <row r="108" spans="4:28" x14ac:dyDescent="0.45">
      <c r="D108" s="5">
        <v>15</v>
      </c>
      <c r="E108" s="5" t="s">
        <v>559</v>
      </c>
      <c r="F108" s="6" t="s">
        <v>569</v>
      </c>
      <c r="G108" s="5">
        <v>3</v>
      </c>
      <c r="H108" s="5" t="s">
        <v>1251</v>
      </c>
      <c r="I108" s="8" t="s">
        <v>1317</v>
      </c>
      <c r="J108" s="9" t="s">
        <v>2175</v>
      </c>
      <c r="K108" s="9" t="s">
        <v>715</v>
      </c>
      <c r="L108" s="8" t="s">
        <v>338</v>
      </c>
      <c r="M108" s="8" t="s">
        <v>72</v>
      </c>
      <c r="N108" s="13">
        <v>16</v>
      </c>
      <c r="O108" s="13">
        <v>2</v>
      </c>
      <c r="P108" s="14"/>
      <c r="Q108" s="34"/>
      <c r="R108" s="34"/>
      <c r="S108" s="34"/>
      <c r="T108" s="34"/>
      <c r="U108" s="34"/>
      <c r="V108" s="34"/>
      <c r="W108" s="38"/>
      <c r="X108" s="38"/>
      <c r="Y108" s="34"/>
      <c r="AB108">
        <f t="shared" si="1"/>
        <v>1</v>
      </c>
    </row>
    <row r="109" spans="4:28" x14ac:dyDescent="0.45">
      <c r="D109" s="5">
        <v>15</v>
      </c>
      <c r="E109" s="5" t="s">
        <v>559</v>
      </c>
      <c r="F109" s="6" t="s">
        <v>569</v>
      </c>
      <c r="G109" s="5">
        <v>3</v>
      </c>
      <c r="H109" s="5" t="s">
        <v>1251</v>
      </c>
      <c r="I109" s="8" t="s">
        <v>1539</v>
      </c>
      <c r="J109" s="9" t="s">
        <v>2175</v>
      </c>
      <c r="K109" s="9" t="s">
        <v>715</v>
      </c>
      <c r="L109" s="8" t="s">
        <v>338</v>
      </c>
      <c r="M109" s="8" t="s">
        <v>72</v>
      </c>
      <c r="N109" s="13">
        <v>10</v>
      </c>
      <c r="O109" s="13">
        <v>2</v>
      </c>
      <c r="P109" s="14"/>
      <c r="Q109" s="34"/>
      <c r="R109" s="34"/>
      <c r="S109" s="34"/>
      <c r="T109" s="34"/>
      <c r="U109" s="34"/>
      <c r="V109" s="34"/>
      <c r="W109" s="38"/>
      <c r="X109" s="38"/>
      <c r="Y109" s="34"/>
      <c r="AB109">
        <f t="shared" si="1"/>
        <v>1</v>
      </c>
    </row>
    <row r="110" spans="4:28" x14ac:dyDescent="0.45">
      <c r="D110" s="5">
        <v>15</v>
      </c>
      <c r="E110" s="5" t="s">
        <v>559</v>
      </c>
      <c r="F110" s="6" t="s">
        <v>569</v>
      </c>
      <c r="G110" s="5">
        <v>3</v>
      </c>
      <c r="H110" s="5" t="s">
        <v>1251</v>
      </c>
      <c r="I110" s="8" t="s">
        <v>1478</v>
      </c>
      <c r="J110" s="9"/>
      <c r="K110" s="9" t="s">
        <v>141</v>
      </c>
      <c r="L110" s="8" t="s">
        <v>1084</v>
      </c>
      <c r="M110" s="8" t="s">
        <v>72</v>
      </c>
      <c r="N110" s="13">
        <v>3</v>
      </c>
      <c r="O110" s="13">
        <v>2</v>
      </c>
      <c r="P110" s="14" t="s">
        <v>159</v>
      </c>
      <c r="Q110" s="34"/>
      <c r="R110" s="34"/>
      <c r="S110" s="34"/>
      <c r="T110" s="34"/>
      <c r="U110" s="34"/>
      <c r="V110" s="34"/>
      <c r="W110" s="38"/>
      <c r="X110" s="38"/>
      <c r="Y110" s="34"/>
      <c r="AB110">
        <f t="shared" si="1"/>
        <v>1</v>
      </c>
    </row>
    <row r="111" spans="4:28" x14ac:dyDescent="0.45">
      <c r="D111" s="5">
        <v>15</v>
      </c>
      <c r="E111" s="5" t="s">
        <v>559</v>
      </c>
      <c r="F111" s="6" t="s">
        <v>569</v>
      </c>
      <c r="G111" s="5">
        <v>3</v>
      </c>
      <c r="H111" s="5" t="s">
        <v>1251</v>
      </c>
      <c r="I111" s="8" t="s">
        <v>1317</v>
      </c>
      <c r="J111" s="9"/>
      <c r="K111" s="9"/>
      <c r="L111" s="8" t="s">
        <v>1557</v>
      </c>
      <c r="M111" s="8" t="s">
        <v>7</v>
      </c>
      <c r="N111" s="13">
        <v>1</v>
      </c>
      <c r="O111" s="13">
        <v>1</v>
      </c>
      <c r="P111" s="14" t="s">
        <v>2121</v>
      </c>
      <c r="Q111" s="34"/>
      <c r="R111" s="34"/>
      <c r="S111" s="34"/>
      <c r="T111" s="34"/>
      <c r="U111" s="34"/>
      <c r="V111" s="34"/>
      <c r="W111" s="38"/>
      <c r="X111" s="38"/>
      <c r="Y111" s="34"/>
      <c r="AB111">
        <f t="shared" si="1"/>
        <v>1</v>
      </c>
    </row>
    <row r="112" spans="4:28" x14ac:dyDescent="0.45">
      <c r="D112" s="5">
        <v>15</v>
      </c>
      <c r="E112" s="5" t="s">
        <v>559</v>
      </c>
      <c r="F112" s="6" t="s">
        <v>569</v>
      </c>
      <c r="G112" s="5">
        <v>3</v>
      </c>
      <c r="H112" s="5" t="s">
        <v>333</v>
      </c>
      <c r="I112" s="8" t="s">
        <v>1542</v>
      </c>
      <c r="J112" s="9"/>
      <c r="K112" s="9" t="s">
        <v>1323</v>
      </c>
      <c r="L112" s="8" t="s">
        <v>1084</v>
      </c>
      <c r="M112" s="8" t="s">
        <v>72</v>
      </c>
      <c r="N112" s="13">
        <v>12</v>
      </c>
      <c r="O112" s="13">
        <v>1</v>
      </c>
      <c r="P112" s="14"/>
      <c r="Q112" s="34"/>
      <c r="R112" s="34"/>
      <c r="S112" s="34"/>
      <c r="T112" s="34"/>
      <c r="U112" s="34"/>
      <c r="V112" s="34"/>
      <c r="W112" s="38"/>
      <c r="X112" s="38"/>
      <c r="Y112" s="34"/>
      <c r="AB112">
        <f t="shared" si="1"/>
        <v>1</v>
      </c>
    </row>
    <row r="113" spans="4:28" x14ac:dyDescent="0.45">
      <c r="D113" s="5">
        <v>15</v>
      </c>
      <c r="E113" s="5" t="s">
        <v>559</v>
      </c>
      <c r="F113" s="6" t="s">
        <v>569</v>
      </c>
      <c r="G113" s="5">
        <v>3</v>
      </c>
      <c r="H113" s="5" t="s">
        <v>333</v>
      </c>
      <c r="I113" s="8" t="s">
        <v>1542</v>
      </c>
      <c r="J113" s="9"/>
      <c r="K113" s="9" t="s">
        <v>870</v>
      </c>
      <c r="L113" s="8" t="s">
        <v>344</v>
      </c>
      <c r="M113" s="8" t="s">
        <v>72</v>
      </c>
      <c r="N113" s="13">
        <v>2</v>
      </c>
      <c r="O113" s="13">
        <v>1</v>
      </c>
      <c r="P113" s="14"/>
      <c r="Q113" s="34"/>
      <c r="R113" s="34"/>
      <c r="S113" s="34"/>
      <c r="T113" s="34"/>
      <c r="U113" s="34"/>
      <c r="V113" s="34"/>
      <c r="W113" s="38"/>
      <c r="X113" s="38"/>
      <c r="Y113" s="34"/>
      <c r="AB113">
        <f t="shared" si="1"/>
        <v>1</v>
      </c>
    </row>
    <row r="114" spans="4:28" x14ac:dyDescent="0.45">
      <c r="D114" s="5">
        <v>15</v>
      </c>
      <c r="E114" s="5" t="s">
        <v>559</v>
      </c>
      <c r="F114" s="6" t="s">
        <v>569</v>
      </c>
      <c r="G114" s="5">
        <v>3</v>
      </c>
      <c r="H114" s="5" t="s">
        <v>333</v>
      </c>
      <c r="I114" s="8" t="s">
        <v>1542</v>
      </c>
      <c r="J114" s="9"/>
      <c r="K114" s="9" t="s">
        <v>782</v>
      </c>
      <c r="L114" s="8" t="s">
        <v>1084</v>
      </c>
      <c r="M114" s="8" t="s">
        <v>1018</v>
      </c>
      <c r="N114" s="13">
        <v>4</v>
      </c>
      <c r="O114" s="13">
        <v>1</v>
      </c>
      <c r="P114" s="14" t="s">
        <v>702</v>
      </c>
      <c r="Q114" s="34"/>
      <c r="R114" s="34"/>
      <c r="S114" s="34"/>
      <c r="T114" s="34"/>
      <c r="U114" s="34"/>
      <c r="V114" s="34"/>
      <c r="W114" s="38"/>
      <c r="X114" s="38"/>
      <c r="Y114" s="34"/>
      <c r="AA114" t="s">
        <v>2191</v>
      </c>
      <c r="AB114">
        <f t="shared" si="1"/>
        <v>0</v>
      </c>
    </row>
    <row r="115" spans="4:28" x14ac:dyDescent="0.45">
      <c r="D115" s="5">
        <v>15</v>
      </c>
      <c r="E115" s="5" t="s">
        <v>559</v>
      </c>
      <c r="F115" s="6" t="s">
        <v>569</v>
      </c>
      <c r="G115" s="5">
        <v>3</v>
      </c>
      <c r="H115" s="5" t="s">
        <v>333</v>
      </c>
      <c r="I115" s="8" t="s">
        <v>53</v>
      </c>
      <c r="J115" s="9"/>
      <c r="K115" s="9" t="s">
        <v>1323</v>
      </c>
      <c r="L115" s="8" t="s">
        <v>1084</v>
      </c>
      <c r="M115" s="8" t="s">
        <v>72</v>
      </c>
      <c r="N115" s="13">
        <v>12</v>
      </c>
      <c r="O115" s="13">
        <v>1</v>
      </c>
      <c r="P115" s="14"/>
      <c r="Q115" s="34"/>
      <c r="R115" s="34"/>
      <c r="S115" s="34"/>
      <c r="T115" s="34"/>
      <c r="U115" s="34"/>
      <c r="V115" s="34"/>
      <c r="W115" s="38"/>
      <c r="X115" s="38"/>
      <c r="Y115" s="34"/>
      <c r="AB115">
        <f t="shared" si="1"/>
        <v>1</v>
      </c>
    </row>
    <row r="116" spans="4:28" x14ac:dyDescent="0.45">
      <c r="D116" s="5">
        <v>15</v>
      </c>
      <c r="E116" s="5" t="s">
        <v>559</v>
      </c>
      <c r="F116" s="6" t="s">
        <v>569</v>
      </c>
      <c r="G116" s="5">
        <v>3</v>
      </c>
      <c r="H116" s="5" t="s">
        <v>333</v>
      </c>
      <c r="I116" s="8" t="s">
        <v>53</v>
      </c>
      <c r="J116" s="9"/>
      <c r="K116" s="9" t="s">
        <v>870</v>
      </c>
      <c r="L116" s="8" t="s">
        <v>344</v>
      </c>
      <c r="M116" s="8" t="s">
        <v>72</v>
      </c>
      <c r="N116" s="13">
        <v>2</v>
      </c>
      <c r="O116" s="13">
        <v>1</v>
      </c>
      <c r="P116" s="14"/>
      <c r="Q116" s="34"/>
      <c r="R116" s="34"/>
      <c r="S116" s="34"/>
      <c r="T116" s="34"/>
      <c r="U116" s="34"/>
      <c r="V116" s="34"/>
      <c r="W116" s="38"/>
      <c r="X116" s="38"/>
      <c r="Y116" s="34"/>
      <c r="AB116">
        <f t="shared" si="1"/>
        <v>1</v>
      </c>
    </row>
    <row r="117" spans="4:28" x14ac:dyDescent="0.45">
      <c r="D117" s="5">
        <v>15</v>
      </c>
      <c r="E117" s="5" t="s">
        <v>559</v>
      </c>
      <c r="F117" s="6" t="s">
        <v>569</v>
      </c>
      <c r="G117" s="5">
        <v>3</v>
      </c>
      <c r="H117" s="5" t="s">
        <v>333</v>
      </c>
      <c r="I117" s="8" t="s">
        <v>53</v>
      </c>
      <c r="J117" s="9"/>
      <c r="K117" s="9" t="s">
        <v>782</v>
      </c>
      <c r="L117" s="8" t="s">
        <v>1084</v>
      </c>
      <c r="M117" s="8" t="s">
        <v>1018</v>
      </c>
      <c r="N117" s="13">
        <v>4</v>
      </c>
      <c r="O117" s="13">
        <v>1</v>
      </c>
      <c r="P117" s="14" t="s">
        <v>702</v>
      </c>
      <c r="Q117" s="34"/>
      <c r="R117" s="34"/>
      <c r="S117" s="34"/>
      <c r="T117" s="34"/>
      <c r="U117" s="34"/>
      <c r="V117" s="34"/>
      <c r="W117" s="38"/>
      <c r="X117" s="38"/>
      <c r="Y117" s="34"/>
      <c r="AA117" t="s">
        <v>2191</v>
      </c>
      <c r="AB117">
        <f t="shared" si="1"/>
        <v>0</v>
      </c>
    </row>
    <row r="118" spans="4:28" x14ac:dyDescent="0.45">
      <c r="D118" s="5">
        <v>15</v>
      </c>
      <c r="E118" s="5" t="s">
        <v>559</v>
      </c>
      <c r="F118" s="6" t="s">
        <v>569</v>
      </c>
      <c r="G118" s="5">
        <v>3</v>
      </c>
      <c r="H118" s="5" t="s">
        <v>333</v>
      </c>
      <c r="I118" s="8" t="s">
        <v>1544</v>
      </c>
      <c r="J118" s="9"/>
      <c r="K118" s="9" t="s">
        <v>1323</v>
      </c>
      <c r="L118" s="8" t="s">
        <v>1084</v>
      </c>
      <c r="M118" s="8" t="s">
        <v>72</v>
      </c>
      <c r="N118" s="13">
        <v>12</v>
      </c>
      <c r="O118" s="13">
        <v>1</v>
      </c>
      <c r="P118" s="14"/>
      <c r="Q118" s="34"/>
      <c r="R118" s="34"/>
      <c r="S118" s="34"/>
      <c r="T118" s="34"/>
      <c r="U118" s="34"/>
      <c r="V118" s="34"/>
      <c r="W118" s="38"/>
      <c r="X118" s="38"/>
      <c r="Y118" s="34"/>
      <c r="AB118">
        <f t="shared" si="1"/>
        <v>1</v>
      </c>
    </row>
    <row r="119" spans="4:28" x14ac:dyDescent="0.45">
      <c r="D119" s="5">
        <v>15</v>
      </c>
      <c r="E119" s="5" t="s">
        <v>559</v>
      </c>
      <c r="F119" s="6" t="s">
        <v>569</v>
      </c>
      <c r="G119" s="5">
        <v>3</v>
      </c>
      <c r="H119" s="5" t="s">
        <v>333</v>
      </c>
      <c r="I119" s="8" t="s">
        <v>1544</v>
      </c>
      <c r="J119" s="9"/>
      <c r="K119" s="9" t="s">
        <v>870</v>
      </c>
      <c r="L119" s="8" t="s">
        <v>344</v>
      </c>
      <c r="M119" s="8" t="s">
        <v>72</v>
      </c>
      <c r="N119" s="13">
        <v>2</v>
      </c>
      <c r="O119" s="13">
        <v>1</v>
      </c>
      <c r="P119" s="14"/>
      <c r="Q119" s="34"/>
      <c r="R119" s="34"/>
      <c r="S119" s="34"/>
      <c r="T119" s="34"/>
      <c r="U119" s="34"/>
      <c r="V119" s="34"/>
      <c r="W119" s="38"/>
      <c r="X119" s="38"/>
      <c r="Y119" s="34"/>
      <c r="AB119">
        <f t="shared" si="1"/>
        <v>1</v>
      </c>
    </row>
    <row r="120" spans="4:28" x14ac:dyDescent="0.45">
      <c r="D120" s="5">
        <v>15</v>
      </c>
      <c r="E120" s="5" t="s">
        <v>559</v>
      </c>
      <c r="F120" s="6" t="s">
        <v>569</v>
      </c>
      <c r="G120" s="5">
        <v>3</v>
      </c>
      <c r="H120" s="5" t="s">
        <v>333</v>
      </c>
      <c r="I120" s="8" t="s">
        <v>1544</v>
      </c>
      <c r="J120" s="9"/>
      <c r="K120" s="9" t="s">
        <v>782</v>
      </c>
      <c r="L120" s="8" t="s">
        <v>1084</v>
      </c>
      <c r="M120" s="8" t="s">
        <v>1018</v>
      </c>
      <c r="N120" s="13">
        <v>4</v>
      </c>
      <c r="O120" s="13">
        <v>1</v>
      </c>
      <c r="P120" s="14" t="s">
        <v>702</v>
      </c>
      <c r="Q120" s="34"/>
      <c r="R120" s="34"/>
      <c r="S120" s="34"/>
      <c r="T120" s="34"/>
      <c r="U120" s="34"/>
      <c r="V120" s="34"/>
      <c r="W120" s="38"/>
      <c r="X120" s="38"/>
      <c r="Y120" s="34"/>
      <c r="AA120" t="s">
        <v>2191</v>
      </c>
      <c r="AB120">
        <f t="shared" si="1"/>
        <v>0</v>
      </c>
    </row>
    <row r="121" spans="4:28" x14ac:dyDescent="0.45">
      <c r="D121" s="5">
        <v>15</v>
      </c>
      <c r="E121" s="5" t="s">
        <v>559</v>
      </c>
      <c r="F121" s="6" t="s">
        <v>569</v>
      </c>
      <c r="G121" s="5">
        <v>3</v>
      </c>
      <c r="H121" s="5" t="s">
        <v>333</v>
      </c>
      <c r="I121" s="8" t="s">
        <v>811</v>
      </c>
      <c r="J121" s="9"/>
      <c r="K121" s="9" t="s">
        <v>1323</v>
      </c>
      <c r="L121" s="8" t="s">
        <v>1084</v>
      </c>
      <c r="M121" s="8" t="s">
        <v>72</v>
      </c>
      <c r="N121" s="13">
        <v>12</v>
      </c>
      <c r="O121" s="13">
        <v>1</v>
      </c>
      <c r="P121" s="14"/>
      <c r="Q121" s="34"/>
      <c r="R121" s="34"/>
      <c r="S121" s="34"/>
      <c r="T121" s="34"/>
      <c r="U121" s="34"/>
      <c r="V121" s="34"/>
      <c r="W121" s="38"/>
      <c r="X121" s="38"/>
      <c r="Y121" s="34"/>
      <c r="AB121">
        <f t="shared" si="1"/>
        <v>1</v>
      </c>
    </row>
    <row r="122" spans="4:28" x14ac:dyDescent="0.45">
      <c r="D122" s="5">
        <v>15</v>
      </c>
      <c r="E122" s="5" t="s">
        <v>559</v>
      </c>
      <c r="F122" s="6" t="s">
        <v>569</v>
      </c>
      <c r="G122" s="5">
        <v>3</v>
      </c>
      <c r="H122" s="5" t="s">
        <v>333</v>
      </c>
      <c r="I122" s="8" t="s">
        <v>811</v>
      </c>
      <c r="J122" s="9"/>
      <c r="K122" s="9" t="s">
        <v>870</v>
      </c>
      <c r="L122" s="8" t="s">
        <v>344</v>
      </c>
      <c r="M122" s="8" t="s">
        <v>72</v>
      </c>
      <c r="N122" s="13">
        <v>2</v>
      </c>
      <c r="O122" s="13">
        <v>1</v>
      </c>
      <c r="P122" s="14"/>
      <c r="Q122" s="34"/>
      <c r="R122" s="34"/>
      <c r="S122" s="34"/>
      <c r="T122" s="34"/>
      <c r="U122" s="34"/>
      <c r="V122" s="34"/>
      <c r="W122" s="38"/>
      <c r="X122" s="38"/>
      <c r="Y122" s="34"/>
      <c r="AB122">
        <f t="shared" si="1"/>
        <v>1</v>
      </c>
    </row>
    <row r="123" spans="4:28" x14ac:dyDescent="0.45">
      <c r="D123" s="5">
        <v>15</v>
      </c>
      <c r="E123" s="5" t="s">
        <v>559</v>
      </c>
      <c r="F123" s="6" t="s">
        <v>569</v>
      </c>
      <c r="G123" s="5">
        <v>3</v>
      </c>
      <c r="H123" s="5" t="s">
        <v>333</v>
      </c>
      <c r="I123" s="8" t="s">
        <v>811</v>
      </c>
      <c r="J123" s="9"/>
      <c r="K123" s="9" t="s">
        <v>782</v>
      </c>
      <c r="L123" s="8" t="s">
        <v>1084</v>
      </c>
      <c r="M123" s="8" t="s">
        <v>1018</v>
      </c>
      <c r="N123" s="13">
        <v>4</v>
      </c>
      <c r="O123" s="13">
        <v>1</v>
      </c>
      <c r="P123" s="14" t="s">
        <v>702</v>
      </c>
      <c r="Q123" s="34"/>
      <c r="R123" s="34"/>
      <c r="S123" s="34"/>
      <c r="T123" s="34"/>
      <c r="U123" s="34"/>
      <c r="V123" s="34"/>
      <c r="W123" s="38"/>
      <c r="X123" s="38"/>
      <c r="Y123" s="34"/>
      <c r="AA123" t="s">
        <v>2191</v>
      </c>
      <c r="AB123">
        <f t="shared" si="1"/>
        <v>0</v>
      </c>
    </row>
    <row r="124" spans="4:28" x14ac:dyDescent="0.45">
      <c r="D124" s="5">
        <v>15</v>
      </c>
      <c r="E124" s="5" t="s">
        <v>559</v>
      </c>
      <c r="F124" s="6" t="s">
        <v>569</v>
      </c>
      <c r="G124" s="5">
        <v>3</v>
      </c>
      <c r="H124" s="5" t="s">
        <v>333</v>
      </c>
      <c r="I124" s="8" t="s">
        <v>66</v>
      </c>
      <c r="J124" s="9"/>
      <c r="K124" s="9" t="s">
        <v>945</v>
      </c>
      <c r="L124" s="8" t="s">
        <v>338</v>
      </c>
      <c r="M124" s="8" t="s">
        <v>72</v>
      </c>
      <c r="N124" s="13">
        <v>12</v>
      </c>
      <c r="O124" s="13">
        <v>2</v>
      </c>
      <c r="P124" s="14"/>
      <c r="Q124" s="34"/>
      <c r="R124" s="34"/>
      <c r="S124" s="34"/>
      <c r="T124" s="34"/>
      <c r="U124" s="34"/>
      <c r="V124" s="34"/>
      <c r="W124" s="38"/>
      <c r="X124" s="38"/>
      <c r="Y124" s="34"/>
      <c r="AB124">
        <f t="shared" si="1"/>
        <v>1</v>
      </c>
    </row>
    <row r="125" spans="4:28" x14ac:dyDescent="0.45">
      <c r="D125" s="5">
        <v>15</v>
      </c>
      <c r="E125" s="5" t="s">
        <v>559</v>
      </c>
      <c r="F125" s="6" t="s">
        <v>569</v>
      </c>
      <c r="G125" s="5">
        <v>3</v>
      </c>
      <c r="H125" s="5" t="s">
        <v>333</v>
      </c>
      <c r="I125" s="8" t="s">
        <v>66</v>
      </c>
      <c r="J125" s="9"/>
      <c r="K125" s="9" t="s">
        <v>1555</v>
      </c>
      <c r="L125" s="8" t="s">
        <v>1307</v>
      </c>
      <c r="M125" s="8" t="s">
        <v>1440</v>
      </c>
      <c r="N125" s="13">
        <v>9</v>
      </c>
      <c r="O125" s="13">
        <v>1</v>
      </c>
      <c r="P125" s="14"/>
      <c r="Q125" s="34"/>
      <c r="R125" s="34"/>
      <c r="S125" s="34"/>
      <c r="T125" s="34"/>
      <c r="U125" s="34"/>
      <c r="V125" s="34"/>
      <c r="W125" s="38"/>
      <c r="X125" s="38"/>
      <c r="Y125" s="34"/>
      <c r="AB125">
        <f t="shared" si="1"/>
        <v>1</v>
      </c>
    </row>
    <row r="126" spans="4:28" x14ac:dyDescent="0.45">
      <c r="D126" s="5">
        <v>15</v>
      </c>
      <c r="E126" s="5" t="s">
        <v>559</v>
      </c>
      <c r="F126" s="6" t="s">
        <v>569</v>
      </c>
      <c r="G126" s="5">
        <v>3</v>
      </c>
      <c r="H126" s="5" t="s">
        <v>333</v>
      </c>
      <c r="I126" s="8" t="s">
        <v>1023</v>
      </c>
      <c r="J126" s="9"/>
      <c r="K126" s="9" t="s">
        <v>1323</v>
      </c>
      <c r="L126" s="8" t="s">
        <v>1084</v>
      </c>
      <c r="M126" s="8" t="s">
        <v>72</v>
      </c>
      <c r="N126" s="13">
        <v>12</v>
      </c>
      <c r="O126" s="13">
        <v>1</v>
      </c>
      <c r="P126" s="14"/>
      <c r="Q126" s="34"/>
      <c r="R126" s="34"/>
      <c r="S126" s="34"/>
      <c r="T126" s="34"/>
      <c r="U126" s="34"/>
      <c r="V126" s="34"/>
      <c r="W126" s="38"/>
      <c r="X126" s="38"/>
      <c r="Y126" s="34"/>
      <c r="AB126">
        <f t="shared" si="1"/>
        <v>1</v>
      </c>
    </row>
    <row r="127" spans="4:28" x14ac:dyDescent="0.45">
      <c r="D127" s="5">
        <v>15</v>
      </c>
      <c r="E127" s="5" t="s">
        <v>559</v>
      </c>
      <c r="F127" s="6" t="s">
        <v>569</v>
      </c>
      <c r="G127" s="5">
        <v>3</v>
      </c>
      <c r="H127" s="5" t="s">
        <v>333</v>
      </c>
      <c r="I127" s="8" t="s">
        <v>1472</v>
      </c>
      <c r="J127" s="9"/>
      <c r="K127" s="9" t="s">
        <v>870</v>
      </c>
      <c r="L127" s="8" t="s">
        <v>344</v>
      </c>
      <c r="M127" s="8" t="s">
        <v>72</v>
      </c>
      <c r="N127" s="13">
        <v>2</v>
      </c>
      <c r="O127" s="13">
        <v>1</v>
      </c>
      <c r="P127" s="14"/>
      <c r="Q127" s="34"/>
      <c r="R127" s="34"/>
      <c r="S127" s="34"/>
      <c r="T127" s="34"/>
      <c r="U127" s="34"/>
      <c r="V127" s="34"/>
      <c r="W127" s="38"/>
      <c r="X127" s="38"/>
      <c r="Y127" s="34"/>
      <c r="AB127">
        <f t="shared" si="1"/>
        <v>1</v>
      </c>
    </row>
    <row r="128" spans="4:28" x14ac:dyDescent="0.45">
      <c r="D128" s="5">
        <v>15</v>
      </c>
      <c r="E128" s="5" t="s">
        <v>559</v>
      </c>
      <c r="F128" s="6" t="s">
        <v>569</v>
      </c>
      <c r="G128" s="5">
        <v>3</v>
      </c>
      <c r="H128" s="5" t="s">
        <v>333</v>
      </c>
      <c r="I128" s="8" t="s">
        <v>636</v>
      </c>
      <c r="J128" s="9"/>
      <c r="K128" s="9" t="s">
        <v>763</v>
      </c>
      <c r="L128" s="8" t="s">
        <v>1084</v>
      </c>
      <c r="M128" s="8" t="s">
        <v>72</v>
      </c>
      <c r="N128" s="13">
        <v>3</v>
      </c>
      <c r="O128" s="13">
        <v>2</v>
      </c>
      <c r="P128" s="14"/>
      <c r="Q128" s="34"/>
      <c r="R128" s="34"/>
      <c r="S128" s="34"/>
      <c r="T128" s="34"/>
      <c r="U128" s="34"/>
      <c r="V128" s="34"/>
      <c r="W128" s="38"/>
      <c r="X128" s="38"/>
      <c r="Y128" s="34"/>
      <c r="AB128">
        <f t="shared" si="1"/>
        <v>1</v>
      </c>
    </row>
    <row r="129" spans="4:28" x14ac:dyDescent="0.45">
      <c r="D129" s="5">
        <v>15</v>
      </c>
      <c r="E129" s="5" t="s">
        <v>559</v>
      </c>
      <c r="F129" s="6" t="s">
        <v>569</v>
      </c>
      <c r="G129" s="5">
        <v>3</v>
      </c>
      <c r="H129" s="5" t="s">
        <v>333</v>
      </c>
      <c r="I129" s="8" t="s">
        <v>1550</v>
      </c>
      <c r="J129" s="9"/>
      <c r="K129" s="9" t="s">
        <v>945</v>
      </c>
      <c r="L129" s="8" t="s">
        <v>338</v>
      </c>
      <c r="M129" s="8" t="s">
        <v>72</v>
      </c>
      <c r="N129" s="13">
        <v>4</v>
      </c>
      <c r="O129" s="13">
        <v>2</v>
      </c>
      <c r="P129" s="14"/>
      <c r="Q129" s="34"/>
      <c r="R129" s="34"/>
      <c r="S129" s="34"/>
      <c r="T129" s="34"/>
      <c r="U129" s="34"/>
      <c r="V129" s="34"/>
      <c r="W129" s="38"/>
      <c r="X129" s="38"/>
      <c r="Y129" s="34"/>
      <c r="AB129">
        <f t="shared" si="1"/>
        <v>1</v>
      </c>
    </row>
    <row r="130" spans="4:28" x14ac:dyDescent="0.45">
      <c r="D130" s="5">
        <v>15</v>
      </c>
      <c r="E130" s="5" t="s">
        <v>559</v>
      </c>
      <c r="F130" s="6" t="s">
        <v>569</v>
      </c>
      <c r="G130" s="5">
        <v>3</v>
      </c>
      <c r="H130" s="5" t="s">
        <v>333</v>
      </c>
      <c r="I130" s="8" t="s">
        <v>1550</v>
      </c>
      <c r="J130" s="9"/>
      <c r="K130" s="9" t="s">
        <v>1269</v>
      </c>
      <c r="L130" s="8" t="s">
        <v>338</v>
      </c>
      <c r="M130" s="8" t="s">
        <v>72</v>
      </c>
      <c r="N130" s="13">
        <v>16</v>
      </c>
      <c r="O130" s="13">
        <v>2</v>
      </c>
      <c r="P130" s="14"/>
      <c r="Q130" s="34"/>
      <c r="R130" s="34"/>
      <c r="S130" s="34"/>
      <c r="T130" s="34"/>
      <c r="U130" s="34"/>
      <c r="V130" s="34"/>
      <c r="W130" s="38"/>
      <c r="X130" s="38"/>
      <c r="Y130" s="34"/>
      <c r="AB130">
        <f t="shared" si="1"/>
        <v>1</v>
      </c>
    </row>
    <row r="131" spans="4:28" x14ac:dyDescent="0.45">
      <c r="D131" s="5">
        <v>15</v>
      </c>
      <c r="E131" s="5" t="s">
        <v>559</v>
      </c>
      <c r="F131" s="6" t="s">
        <v>569</v>
      </c>
      <c r="G131" s="5">
        <v>3</v>
      </c>
      <c r="H131" s="5" t="s">
        <v>333</v>
      </c>
      <c r="I131" s="8" t="s">
        <v>1550</v>
      </c>
      <c r="J131" s="9"/>
      <c r="K131" s="9" t="s">
        <v>349</v>
      </c>
      <c r="L131" s="8" t="s">
        <v>1417</v>
      </c>
      <c r="M131" s="8" t="s">
        <v>1440</v>
      </c>
      <c r="N131" s="13">
        <v>5</v>
      </c>
      <c r="O131" s="13">
        <v>1</v>
      </c>
      <c r="P131" s="14"/>
      <c r="Q131" s="34"/>
      <c r="R131" s="34"/>
      <c r="S131" s="34"/>
      <c r="T131" s="34"/>
      <c r="U131" s="34"/>
      <c r="V131" s="34"/>
      <c r="W131" s="38"/>
      <c r="X131" s="38"/>
      <c r="Y131" s="34"/>
      <c r="AB131">
        <f t="shared" si="1"/>
        <v>1</v>
      </c>
    </row>
    <row r="132" spans="4:28" x14ac:dyDescent="0.45">
      <c r="D132" s="5">
        <v>15</v>
      </c>
      <c r="E132" s="5" t="s">
        <v>559</v>
      </c>
      <c r="F132" s="6" t="s">
        <v>569</v>
      </c>
      <c r="G132" s="5">
        <v>3</v>
      </c>
      <c r="H132" s="5" t="s">
        <v>1251</v>
      </c>
      <c r="I132" s="8" t="s">
        <v>1548</v>
      </c>
      <c r="J132" s="9"/>
      <c r="K132" s="9" t="s">
        <v>124</v>
      </c>
      <c r="L132" s="8" t="s">
        <v>1084</v>
      </c>
      <c r="M132" s="8" t="s">
        <v>72</v>
      </c>
      <c r="N132" s="13">
        <v>2</v>
      </c>
      <c r="O132" s="13">
        <v>1</v>
      </c>
      <c r="P132" s="14"/>
      <c r="Q132" s="34"/>
      <c r="R132" s="34"/>
      <c r="S132" s="34"/>
      <c r="T132" s="34"/>
      <c r="U132" s="34"/>
      <c r="V132" s="34"/>
      <c r="W132" s="38"/>
      <c r="X132" s="38"/>
      <c r="Y132" s="34"/>
      <c r="AB132">
        <f t="shared" si="1"/>
        <v>1</v>
      </c>
    </row>
    <row r="133" spans="4:28" x14ac:dyDescent="0.45">
      <c r="D133" s="5">
        <v>15</v>
      </c>
      <c r="E133" s="5" t="s">
        <v>559</v>
      </c>
      <c r="F133" s="6" t="s">
        <v>569</v>
      </c>
      <c r="G133" s="5">
        <v>3</v>
      </c>
      <c r="H133" s="5" t="s">
        <v>333</v>
      </c>
      <c r="I133" s="8" t="s">
        <v>842</v>
      </c>
      <c r="J133" s="9"/>
      <c r="K133" s="9" t="s">
        <v>763</v>
      </c>
      <c r="L133" s="8" t="s">
        <v>1084</v>
      </c>
      <c r="M133" s="8" t="s">
        <v>72</v>
      </c>
      <c r="N133" s="13">
        <v>1</v>
      </c>
      <c r="O133" s="13">
        <v>2</v>
      </c>
      <c r="P133" s="14"/>
      <c r="Q133" s="34"/>
      <c r="R133" s="34"/>
      <c r="S133" s="34"/>
      <c r="T133" s="34"/>
      <c r="U133" s="34"/>
      <c r="V133" s="34"/>
      <c r="W133" s="38"/>
      <c r="X133" s="38"/>
      <c r="Y133" s="34"/>
      <c r="AB133">
        <f t="shared" si="1"/>
        <v>1</v>
      </c>
    </row>
    <row r="134" spans="4:28" x14ac:dyDescent="0.45">
      <c r="D134" s="5">
        <v>15</v>
      </c>
      <c r="E134" s="5" t="s">
        <v>559</v>
      </c>
      <c r="F134" s="6" t="s">
        <v>569</v>
      </c>
      <c r="G134" s="5">
        <v>3</v>
      </c>
      <c r="H134" s="5" t="s">
        <v>333</v>
      </c>
      <c r="I134" s="8" t="s">
        <v>115</v>
      </c>
      <c r="J134" s="9"/>
      <c r="K134" s="9" t="s">
        <v>1554</v>
      </c>
      <c r="L134" s="8" t="s">
        <v>1084</v>
      </c>
      <c r="M134" s="8" t="s">
        <v>1289</v>
      </c>
      <c r="N134" s="13">
        <v>2</v>
      </c>
      <c r="O134" s="13">
        <v>1</v>
      </c>
      <c r="P134" s="14"/>
      <c r="Q134" s="34"/>
      <c r="R134" s="34"/>
      <c r="S134" s="34"/>
      <c r="T134" s="34"/>
      <c r="U134" s="34"/>
      <c r="V134" s="34"/>
      <c r="W134" s="38"/>
      <c r="X134" s="38"/>
      <c r="Y134" s="34"/>
      <c r="AB134">
        <f t="shared" si="1"/>
        <v>1</v>
      </c>
    </row>
    <row r="135" spans="4:28" x14ac:dyDescent="0.45">
      <c r="D135" s="5">
        <v>15</v>
      </c>
      <c r="E135" s="5" t="s">
        <v>559</v>
      </c>
      <c r="F135" s="6" t="s">
        <v>569</v>
      </c>
      <c r="G135" s="5">
        <v>3</v>
      </c>
      <c r="H135" s="5" t="s">
        <v>333</v>
      </c>
      <c r="I135" s="8" t="s">
        <v>1451</v>
      </c>
      <c r="J135" s="9"/>
      <c r="K135" s="9" t="s">
        <v>1554</v>
      </c>
      <c r="L135" s="8" t="s">
        <v>1084</v>
      </c>
      <c r="M135" s="8" t="s">
        <v>1289</v>
      </c>
      <c r="N135" s="13">
        <f>2*0</f>
        <v>0</v>
      </c>
      <c r="O135" s="13">
        <f>1*0</f>
        <v>0</v>
      </c>
      <c r="P135" s="14" t="s">
        <v>2132</v>
      </c>
      <c r="Q135" s="34"/>
      <c r="R135" s="34"/>
      <c r="S135" s="34"/>
      <c r="T135" s="34"/>
      <c r="U135" s="34"/>
      <c r="V135" s="34"/>
      <c r="W135" s="38"/>
      <c r="X135" s="38"/>
      <c r="Y135" s="34"/>
      <c r="AA135" t="s">
        <v>2191</v>
      </c>
      <c r="AB135">
        <f t="shared" si="1"/>
        <v>0</v>
      </c>
    </row>
    <row r="136" spans="4:28" x14ac:dyDescent="0.45">
      <c r="D136" s="5">
        <v>15</v>
      </c>
      <c r="E136" s="5" t="s">
        <v>559</v>
      </c>
      <c r="F136" s="6" t="s">
        <v>569</v>
      </c>
      <c r="G136" s="5">
        <v>3</v>
      </c>
      <c r="H136" s="5" t="s">
        <v>333</v>
      </c>
      <c r="I136" s="8" t="s">
        <v>1451</v>
      </c>
      <c r="J136" s="9"/>
      <c r="K136" s="9" t="s">
        <v>1057</v>
      </c>
      <c r="L136" s="8" t="s">
        <v>1530</v>
      </c>
      <c r="M136" s="8" t="s">
        <v>76</v>
      </c>
      <c r="N136" s="13">
        <v>7</v>
      </c>
      <c r="O136" s="13">
        <v>1</v>
      </c>
      <c r="P136" s="14" t="s">
        <v>2052</v>
      </c>
      <c r="Q136" s="34"/>
      <c r="R136" s="34"/>
      <c r="S136" s="34"/>
      <c r="T136" s="34"/>
      <c r="U136" s="34"/>
      <c r="V136" s="34"/>
      <c r="W136" s="38"/>
      <c r="X136" s="38"/>
      <c r="Y136" s="34"/>
      <c r="AA136" t="s">
        <v>2191</v>
      </c>
      <c r="AB136">
        <f t="shared" si="1"/>
        <v>0</v>
      </c>
    </row>
    <row r="137" spans="4:28" x14ac:dyDescent="0.45">
      <c r="D137" s="5">
        <v>15</v>
      </c>
      <c r="E137" s="5" t="s">
        <v>559</v>
      </c>
      <c r="F137" s="6" t="s">
        <v>569</v>
      </c>
      <c r="G137" s="5">
        <v>3</v>
      </c>
      <c r="H137" s="5" t="s">
        <v>333</v>
      </c>
      <c r="I137" s="8" t="s">
        <v>1451</v>
      </c>
      <c r="J137" s="9"/>
      <c r="K137" s="9" t="s">
        <v>1412</v>
      </c>
      <c r="L137" s="8" t="s">
        <v>1530</v>
      </c>
      <c r="M137" s="8" t="s">
        <v>1538</v>
      </c>
      <c r="N137" s="13">
        <v>4</v>
      </c>
      <c r="O137" s="13">
        <v>1</v>
      </c>
      <c r="P137" s="14" t="s">
        <v>1964</v>
      </c>
      <c r="Q137" s="34"/>
      <c r="R137" s="34"/>
      <c r="S137" s="34"/>
      <c r="T137" s="34"/>
      <c r="U137" s="34"/>
      <c r="V137" s="34"/>
      <c r="W137" s="38"/>
      <c r="X137" s="38"/>
      <c r="Y137" s="34"/>
      <c r="AA137" t="s">
        <v>2191</v>
      </c>
      <c r="AB137">
        <f t="shared" si="1"/>
        <v>0</v>
      </c>
    </row>
    <row r="138" spans="4:28" x14ac:dyDescent="0.45">
      <c r="D138" s="5">
        <v>15</v>
      </c>
      <c r="E138" s="5" t="s">
        <v>559</v>
      </c>
      <c r="F138" s="6" t="s">
        <v>569</v>
      </c>
      <c r="G138" s="5">
        <v>3</v>
      </c>
      <c r="H138" s="5" t="s">
        <v>333</v>
      </c>
      <c r="I138" s="8" t="s">
        <v>1450</v>
      </c>
      <c r="J138" s="9"/>
      <c r="K138" s="9" t="s">
        <v>1554</v>
      </c>
      <c r="L138" s="8" t="s">
        <v>1084</v>
      </c>
      <c r="M138" s="8" t="s">
        <v>1289</v>
      </c>
      <c r="N138" s="13">
        <f>2*0</f>
        <v>0</v>
      </c>
      <c r="O138" s="13">
        <f>1*0</f>
        <v>0</v>
      </c>
      <c r="P138" s="14" t="s">
        <v>2132</v>
      </c>
      <c r="Q138" s="34"/>
      <c r="R138" s="34"/>
      <c r="S138" s="34"/>
      <c r="T138" s="34"/>
      <c r="U138" s="34"/>
      <c r="V138" s="34"/>
      <c r="W138" s="38"/>
      <c r="X138" s="38"/>
      <c r="Y138" s="34"/>
      <c r="AA138" t="s">
        <v>2191</v>
      </c>
      <c r="AB138">
        <f t="shared" si="1"/>
        <v>0</v>
      </c>
    </row>
    <row r="139" spans="4:28" x14ac:dyDescent="0.45">
      <c r="D139" s="5">
        <v>15</v>
      </c>
      <c r="E139" s="5" t="s">
        <v>559</v>
      </c>
      <c r="F139" s="6" t="s">
        <v>569</v>
      </c>
      <c r="G139" s="5">
        <v>3</v>
      </c>
      <c r="H139" s="5" t="s">
        <v>333</v>
      </c>
      <c r="I139" s="8" t="s">
        <v>1450</v>
      </c>
      <c r="J139" s="9"/>
      <c r="K139" s="9" t="s">
        <v>1057</v>
      </c>
      <c r="L139" s="8" t="s">
        <v>1530</v>
      </c>
      <c r="M139" s="8" t="s">
        <v>76</v>
      </c>
      <c r="N139" s="13">
        <v>7</v>
      </c>
      <c r="O139" s="13">
        <v>1</v>
      </c>
      <c r="P139" s="14" t="s">
        <v>2052</v>
      </c>
      <c r="Q139" s="34"/>
      <c r="R139" s="34"/>
      <c r="S139" s="34"/>
      <c r="T139" s="34"/>
      <c r="U139" s="34"/>
      <c r="V139" s="34"/>
      <c r="W139" s="38"/>
      <c r="X139" s="38"/>
      <c r="Y139" s="34"/>
      <c r="AA139" t="s">
        <v>2191</v>
      </c>
      <c r="AB139">
        <f t="shared" ref="AB139:AB153" si="2">IF(AA139="外",0,1)</f>
        <v>0</v>
      </c>
    </row>
    <row r="140" spans="4:28" x14ac:dyDescent="0.45">
      <c r="D140" s="5">
        <v>15</v>
      </c>
      <c r="E140" s="5" t="s">
        <v>559</v>
      </c>
      <c r="F140" s="6" t="s">
        <v>569</v>
      </c>
      <c r="G140" s="5">
        <v>3</v>
      </c>
      <c r="H140" s="5" t="s">
        <v>333</v>
      </c>
      <c r="I140" s="8" t="s">
        <v>1450</v>
      </c>
      <c r="J140" s="9"/>
      <c r="K140" s="9" t="s">
        <v>1412</v>
      </c>
      <c r="L140" s="8" t="s">
        <v>1530</v>
      </c>
      <c r="M140" s="8" t="s">
        <v>1538</v>
      </c>
      <c r="N140" s="13">
        <v>6</v>
      </c>
      <c r="O140" s="13">
        <v>1</v>
      </c>
      <c r="P140" s="14" t="s">
        <v>1964</v>
      </c>
      <c r="Q140" s="34"/>
      <c r="R140" s="34"/>
      <c r="S140" s="34"/>
      <c r="T140" s="34"/>
      <c r="U140" s="34"/>
      <c r="V140" s="34"/>
      <c r="W140" s="38"/>
      <c r="X140" s="38"/>
      <c r="Y140" s="34"/>
      <c r="AA140" t="s">
        <v>2191</v>
      </c>
      <c r="AB140">
        <f t="shared" si="2"/>
        <v>0</v>
      </c>
    </row>
    <row r="141" spans="4:28" x14ac:dyDescent="0.45">
      <c r="D141" s="5">
        <v>15</v>
      </c>
      <c r="E141" s="5" t="s">
        <v>559</v>
      </c>
      <c r="F141" s="6" t="s">
        <v>569</v>
      </c>
      <c r="G141" s="5">
        <v>3</v>
      </c>
      <c r="H141" s="5" t="s">
        <v>333</v>
      </c>
      <c r="I141" s="8" t="s">
        <v>277</v>
      </c>
      <c r="J141" s="9"/>
      <c r="K141" s="9" t="s">
        <v>1007</v>
      </c>
      <c r="L141" s="8" t="s">
        <v>1084</v>
      </c>
      <c r="M141" s="8" t="s">
        <v>72</v>
      </c>
      <c r="N141" s="13">
        <v>8</v>
      </c>
      <c r="O141" s="13">
        <v>1</v>
      </c>
      <c r="P141" s="14"/>
      <c r="Q141" s="34"/>
      <c r="R141" s="34"/>
      <c r="S141" s="34"/>
      <c r="T141" s="34"/>
      <c r="U141" s="34"/>
      <c r="V141" s="34"/>
      <c r="W141" s="38"/>
      <c r="X141" s="38"/>
      <c r="Y141" s="34"/>
      <c r="AB141">
        <f t="shared" si="2"/>
        <v>1</v>
      </c>
    </row>
    <row r="142" spans="4:28" x14ac:dyDescent="0.45">
      <c r="D142" s="5">
        <v>15</v>
      </c>
      <c r="E142" s="5" t="s">
        <v>559</v>
      </c>
      <c r="F142" s="6" t="s">
        <v>569</v>
      </c>
      <c r="G142" s="5">
        <v>3</v>
      </c>
      <c r="H142" s="5" t="s">
        <v>1541</v>
      </c>
      <c r="I142" s="8" t="s">
        <v>277</v>
      </c>
      <c r="J142" s="9"/>
      <c r="K142" s="9"/>
      <c r="L142" s="8" t="s">
        <v>1236</v>
      </c>
      <c r="M142" s="8" t="s">
        <v>7</v>
      </c>
      <c r="N142" s="13">
        <v>1</v>
      </c>
      <c r="O142" s="13">
        <v>1</v>
      </c>
      <c r="P142" s="14" t="s">
        <v>2122</v>
      </c>
      <c r="Q142" s="34"/>
      <c r="R142" s="34"/>
      <c r="S142" s="34"/>
      <c r="T142" s="34"/>
      <c r="U142" s="34"/>
      <c r="V142" s="34"/>
      <c r="W142" s="38"/>
      <c r="X142" s="38"/>
      <c r="Y142" s="34"/>
      <c r="AB142">
        <f t="shared" si="2"/>
        <v>1</v>
      </c>
    </row>
    <row r="143" spans="4:28" x14ac:dyDescent="0.45">
      <c r="D143" s="5">
        <v>15</v>
      </c>
      <c r="E143" s="5" t="s">
        <v>559</v>
      </c>
      <c r="F143" s="6" t="s">
        <v>569</v>
      </c>
      <c r="G143" s="5">
        <v>3</v>
      </c>
      <c r="H143" s="5" t="s">
        <v>333</v>
      </c>
      <c r="I143" s="8" t="s">
        <v>277</v>
      </c>
      <c r="J143" s="9"/>
      <c r="K143" s="9" t="s">
        <v>1293</v>
      </c>
      <c r="L143" s="8" t="s">
        <v>1557</v>
      </c>
      <c r="M143" s="8" t="s">
        <v>7</v>
      </c>
      <c r="N143" s="13">
        <v>2</v>
      </c>
      <c r="O143" s="13">
        <v>1</v>
      </c>
      <c r="P143" s="14" t="s">
        <v>2121</v>
      </c>
      <c r="Q143" s="34"/>
      <c r="R143" s="34"/>
      <c r="S143" s="34"/>
      <c r="T143" s="34"/>
      <c r="U143" s="34"/>
      <c r="V143" s="34"/>
      <c r="W143" s="38"/>
      <c r="X143" s="38"/>
      <c r="Y143" s="34"/>
      <c r="AB143">
        <f t="shared" si="2"/>
        <v>1</v>
      </c>
    </row>
    <row r="144" spans="4:28" x14ac:dyDescent="0.45">
      <c r="D144" s="5">
        <v>15</v>
      </c>
      <c r="E144" s="5" t="s">
        <v>559</v>
      </c>
      <c r="F144" s="6" t="s">
        <v>569</v>
      </c>
      <c r="G144" s="5" t="s">
        <v>925</v>
      </c>
      <c r="H144" s="5" t="s">
        <v>333</v>
      </c>
      <c r="I144" s="8" t="s">
        <v>1020</v>
      </c>
      <c r="J144" s="9"/>
      <c r="K144" s="9" t="s">
        <v>491</v>
      </c>
      <c r="L144" s="8" t="s">
        <v>1237</v>
      </c>
      <c r="M144" s="8" t="s">
        <v>1289</v>
      </c>
      <c r="N144" s="13">
        <v>1</v>
      </c>
      <c r="O144" s="13">
        <v>1</v>
      </c>
      <c r="P144" s="14"/>
      <c r="Q144" s="34"/>
      <c r="R144" s="34"/>
      <c r="S144" s="34"/>
      <c r="T144" s="34"/>
      <c r="U144" s="34"/>
      <c r="V144" s="34"/>
      <c r="W144" s="38"/>
      <c r="X144" s="38"/>
      <c r="Y144" s="34"/>
      <c r="AB144">
        <f t="shared" si="2"/>
        <v>1</v>
      </c>
    </row>
    <row r="145" spans="4:28" x14ac:dyDescent="0.45">
      <c r="D145" s="5">
        <v>15</v>
      </c>
      <c r="E145" s="5" t="s">
        <v>559</v>
      </c>
      <c r="F145" s="6" t="s">
        <v>569</v>
      </c>
      <c r="G145" s="5" t="s">
        <v>925</v>
      </c>
      <c r="H145" s="5" t="s">
        <v>333</v>
      </c>
      <c r="I145" s="8" t="s">
        <v>1020</v>
      </c>
      <c r="J145" s="9"/>
      <c r="K145" s="9" t="s">
        <v>1554</v>
      </c>
      <c r="L145" s="8" t="s">
        <v>1084</v>
      </c>
      <c r="M145" s="8" t="s">
        <v>1289</v>
      </c>
      <c r="N145" s="13">
        <v>1</v>
      </c>
      <c r="O145" s="13">
        <v>1</v>
      </c>
      <c r="P145" s="14"/>
      <c r="Q145" s="34"/>
      <c r="R145" s="34"/>
      <c r="S145" s="34"/>
      <c r="T145" s="34"/>
      <c r="U145" s="34"/>
      <c r="V145" s="34"/>
      <c r="W145" s="38"/>
      <c r="X145" s="38"/>
      <c r="Y145" s="34"/>
      <c r="AB145">
        <f t="shared" si="2"/>
        <v>1</v>
      </c>
    </row>
    <row r="146" spans="4:28" x14ac:dyDescent="0.45">
      <c r="D146" s="5">
        <v>15</v>
      </c>
      <c r="E146" s="5" t="s">
        <v>559</v>
      </c>
      <c r="F146" s="6" t="s">
        <v>461</v>
      </c>
      <c r="G146" s="5">
        <v>1</v>
      </c>
      <c r="H146" s="5" t="s">
        <v>35</v>
      </c>
      <c r="I146" s="8" t="s">
        <v>624</v>
      </c>
      <c r="J146" s="9"/>
      <c r="K146" s="9" t="s">
        <v>141</v>
      </c>
      <c r="L146" s="8" t="s">
        <v>1537</v>
      </c>
      <c r="M146" s="8" t="s">
        <v>699</v>
      </c>
      <c r="N146" s="13">
        <v>1</v>
      </c>
      <c r="O146" s="13">
        <v>1</v>
      </c>
      <c r="P146" s="14"/>
      <c r="Q146" s="34"/>
      <c r="R146" s="34"/>
      <c r="S146" s="34"/>
      <c r="T146" s="34"/>
      <c r="U146" s="34"/>
      <c r="V146" s="34"/>
      <c r="W146" s="38"/>
      <c r="X146" s="38"/>
      <c r="Y146" s="34"/>
      <c r="AB146">
        <f t="shared" si="2"/>
        <v>1</v>
      </c>
    </row>
    <row r="147" spans="4:28" x14ac:dyDescent="0.45">
      <c r="D147" s="5">
        <v>15</v>
      </c>
      <c r="E147" s="5" t="s">
        <v>559</v>
      </c>
      <c r="F147" s="6" t="s">
        <v>461</v>
      </c>
      <c r="G147" s="5">
        <v>1</v>
      </c>
      <c r="H147" s="5" t="s">
        <v>35</v>
      </c>
      <c r="I147" s="8" t="s">
        <v>1475</v>
      </c>
      <c r="J147" s="9"/>
      <c r="K147" s="9" t="s">
        <v>141</v>
      </c>
      <c r="L147" s="8" t="s">
        <v>1537</v>
      </c>
      <c r="M147" s="8" t="s">
        <v>699</v>
      </c>
      <c r="N147" s="13">
        <v>1</v>
      </c>
      <c r="O147" s="13">
        <v>1</v>
      </c>
      <c r="P147" s="14"/>
      <c r="Q147" s="34"/>
      <c r="R147" s="34"/>
      <c r="S147" s="34"/>
      <c r="T147" s="34"/>
      <c r="U147" s="34"/>
      <c r="V147" s="34"/>
      <c r="W147" s="38"/>
      <c r="X147" s="38"/>
      <c r="Y147" s="34"/>
      <c r="AB147">
        <f t="shared" si="2"/>
        <v>1</v>
      </c>
    </row>
    <row r="148" spans="4:28" x14ac:dyDescent="0.45">
      <c r="D148" s="5">
        <v>15</v>
      </c>
      <c r="E148" s="5" t="s">
        <v>559</v>
      </c>
      <c r="F148" s="6" t="s">
        <v>461</v>
      </c>
      <c r="G148" s="5">
        <v>1</v>
      </c>
      <c r="H148" s="5" t="s">
        <v>35</v>
      </c>
      <c r="I148" s="8" t="s">
        <v>746</v>
      </c>
      <c r="J148" s="9"/>
      <c r="K148" s="9" t="s">
        <v>141</v>
      </c>
      <c r="L148" s="8" t="s">
        <v>1537</v>
      </c>
      <c r="M148" s="8" t="s">
        <v>699</v>
      </c>
      <c r="N148" s="13">
        <v>1</v>
      </c>
      <c r="O148" s="13">
        <v>1</v>
      </c>
      <c r="P148" s="14"/>
      <c r="Q148" s="34"/>
      <c r="R148" s="34"/>
      <c r="S148" s="34"/>
      <c r="T148" s="34"/>
      <c r="U148" s="34"/>
      <c r="V148" s="34"/>
      <c r="W148" s="38"/>
      <c r="X148" s="38"/>
      <c r="Y148" s="34"/>
      <c r="AB148">
        <f t="shared" si="2"/>
        <v>1</v>
      </c>
    </row>
    <row r="149" spans="4:28" x14ac:dyDescent="0.45">
      <c r="D149" s="5">
        <v>15</v>
      </c>
      <c r="E149" s="5" t="s">
        <v>559</v>
      </c>
      <c r="F149" s="6" t="s">
        <v>461</v>
      </c>
      <c r="G149" s="5">
        <v>1</v>
      </c>
      <c r="H149" s="5" t="s">
        <v>35</v>
      </c>
      <c r="I149" s="8" t="s">
        <v>613</v>
      </c>
      <c r="J149" s="9"/>
      <c r="K149" s="9" t="s">
        <v>141</v>
      </c>
      <c r="L149" s="8" t="s">
        <v>1537</v>
      </c>
      <c r="M149" s="8" t="s">
        <v>699</v>
      </c>
      <c r="N149" s="13">
        <v>1</v>
      </c>
      <c r="O149" s="13">
        <v>1</v>
      </c>
      <c r="P149" s="14"/>
      <c r="Q149" s="34"/>
      <c r="R149" s="34"/>
      <c r="S149" s="34"/>
      <c r="T149" s="34"/>
      <c r="U149" s="34"/>
      <c r="V149" s="34"/>
      <c r="W149" s="38"/>
      <c r="X149" s="38"/>
      <c r="Y149" s="34"/>
      <c r="AB149">
        <f t="shared" si="2"/>
        <v>1</v>
      </c>
    </row>
    <row r="150" spans="4:28" x14ac:dyDescent="0.45">
      <c r="D150" s="5">
        <v>15</v>
      </c>
      <c r="E150" s="5" t="s">
        <v>559</v>
      </c>
      <c r="F150" s="6" t="s">
        <v>461</v>
      </c>
      <c r="G150" s="5">
        <v>1</v>
      </c>
      <c r="H150" s="5" t="s">
        <v>35</v>
      </c>
      <c r="I150" s="8" t="s">
        <v>1096</v>
      </c>
      <c r="J150" s="9"/>
      <c r="K150" s="9" t="s">
        <v>604</v>
      </c>
      <c r="L150" s="8" t="s">
        <v>944</v>
      </c>
      <c r="M150" s="8" t="s">
        <v>699</v>
      </c>
      <c r="N150" s="13">
        <v>1</v>
      </c>
      <c r="O150" s="13">
        <v>1</v>
      </c>
      <c r="P150" s="14"/>
      <c r="Q150" s="34"/>
      <c r="R150" s="34"/>
      <c r="S150" s="34"/>
      <c r="T150" s="34"/>
      <c r="U150" s="34"/>
      <c r="V150" s="34"/>
      <c r="W150" s="38"/>
      <c r="X150" s="38"/>
      <c r="Y150" s="34"/>
      <c r="AB150">
        <f t="shared" si="2"/>
        <v>1</v>
      </c>
    </row>
    <row r="151" spans="4:28" x14ac:dyDescent="0.45">
      <c r="D151" s="5">
        <v>15</v>
      </c>
      <c r="E151" s="5" t="s">
        <v>559</v>
      </c>
      <c r="F151" s="6" t="s">
        <v>461</v>
      </c>
      <c r="G151" s="5">
        <v>1</v>
      </c>
      <c r="H151" s="5" t="s">
        <v>35</v>
      </c>
      <c r="I151" s="8" t="s">
        <v>249</v>
      </c>
      <c r="J151" s="9"/>
      <c r="K151" s="9" t="s">
        <v>141</v>
      </c>
      <c r="L151" s="8" t="s">
        <v>1537</v>
      </c>
      <c r="M151" s="8" t="s">
        <v>699</v>
      </c>
      <c r="N151" s="13">
        <v>1</v>
      </c>
      <c r="O151" s="13">
        <v>1</v>
      </c>
      <c r="P151" s="14"/>
      <c r="Q151" s="34"/>
      <c r="R151" s="34"/>
      <c r="S151" s="34"/>
      <c r="T151" s="34"/>
      <c r="U151" s="34"/>
      <c r="V151" s="34"/>
      <c r="W151" s="38"/>
      <c r="X151" s="38"/>
      <c r="Y151" s="34"/>
      <c r="AB151">
        <f t="shared" si="2"/>
        <v>1</v>
      </c>
    </row>
    <row r="152" spans="4:28" x14ac:dyDescent="0.45">
      <c r="D152" s="5">
        <v>15</v>
      </c>
      <c r="E152" s="5" t="s">
        <v>559</v>
      </c>
      <c r="F152" s="6" t="s">
        <v>461</v>
      </c>
      <c r="G152" s="5">
        <v>1</v>
      </c>
      <c r="H152" s="5" t="s">
        <v>35</v>
      </c>
      <c r="I152" s="8" t="s">
        <v>129</v>
      </c>
      <c r="J152" s="9"/>
      <c r="K152" s="9" t="s">
        <v>141</v>
      </c>
      <c r="L152" s="8" t="s">
        <v>1537</v>
      </c>
      <c r="M152" s="8" t="s">
        <v>699</v>
      </c>
      <c r="N152" s="13">
        <v>1</v>
      </c>
      <c r="O152" s="13">
        <v>1</v>
      </c>
      <c r="P152" s="14"/>
      <c r="Q152" s="34"/>
      <c r="R152" s="34"/>
      <c r="S152" s="34"/>
      <c r="T152" s="34"/>
      <c r="U152" s="34"/>
      <c r="V152" s="34"/>
      <c r="W152" s="38"/>
      <c r="X152" s="38"/>
      <c r="Y152" s="34"/>
      <c r="AB152">
        <f t="shared" si="2"/>
        <v>1</v>
      </c>
    </row>
    <row r="153" spans="4:28" x14ac:dyDescent="0.45">
      <c r="D153" s="5">
        <v>15</v>
      </c>
      <c r="E153" s="5" t="s">
        <v>559</v>
      </c>
      <c r="F153" s="6" t="s">
        <v>461</v>
      </c>
      <c r="G153" s="5">
        <v>1</v>
      </c>
      <c r="H153" s="5" t="s">
        <v>35</v>
      </c>
      <c r="I153" s="8" t="s">
        <v>203</v>
      </c>
      <c r="J153" s="9"/>
      <c r="K153" s="9" t="s">
        <v>124</v>
      </c>
      <c r="L153" s="8" t="s">
        <v>479</v>
      </c>
      <c r="M153" s="8" t="s">
        <v>699</v>
      </c>
      <c r="N153" s="13">
        <v>2</v>
      </c>
      <c r="O153" s="13">
        <v>1</v>
      </c>
      <c r="P153" s="14"/>
      <c r="Q153" s="34"/>
      <c r="R153" s="34"/>
      <c r="S153" s="34"/>
      <c r="T153" s="34"/>
      <c r="U153" s="34"/>
      <c r="V153" s="34"/>
      <c r="W153" s="38"/>
      <c r="X153" s="38"/>
      <c r="Y153" s="34"/>
      <c r="AB153">
        <f t="shared" si="2"/>
        <v>1</v>
      </c>
    </row>
  </sheetData>
  <autoFilter ref="D10:AB153" xr:uid="{00000000-0009-0000-0000-000012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D1:AB126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4" width="10.3984375" style="2" bestFit="1" customWidth="1"/>
    <col min="15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1252</v>
      </c>
      <c r="K2" s="10"/>
      <c r="N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SUM(N11:N126)</f>
        <v>592</v>
      </c>
      <c r="O5" s="1">
        <f>SUM(O11:O126)</f>
        <v>143</v>
      </c>
      <c r="P5" s="1"/>
      <c r="Q5" s="1">
        <f>SUM(Q11:Q126)</f>
        <v>0</v>
      </c>
      <c r="R5" s="1">
        <f>SUM(R11:R126)</f>
        <v>0</v>
      </c>
      <c r="S5" s="1">
        <f>SUM(S11:S126)</f>
        <v>0</v>
      </c>
      <c r="V5" s="1">
        <f>SUM(V11:V126)</f>
        <v>0</v>
      </c>
      <c r="W5" s="1" t="e">
        <f>SUM(W11:W126)</f>
        <v>#REF!</v>
      </c>
      <c r="X5" s="1">
        <f>SUM(X11:X126)</f>
        <v>0</v>
      </c>
    </row>
    <row r="6" spans="4:28" s="4" customFormat="1" ht="18" customHeight="1" x14ac:dyDescent="0.45">
      <c r="K6" s="10"/>
      <c r="N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1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1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16</v>
      </c>
      <c r="E11" s="5" t="s">
        <v>1252</v>
      </c>
      <c r="F11" s="6" t="s">
        <v>569</v>
      </c>
      <c r="G11" s="5">
        <v>1</v>
      </c>
      <c r="H11" s="5" t="s">
        <v>333</v>
      </c>
      <c r="I11" s="8" t="s">
        <v>351</v>
      </c>
      <c r="J11" s="9"/>
      <c r="K11" s="9" t="s">
        <v>29</v>
      </c>
      <c r="L11" s="8" t="s">
        <v>1084</v>
      </c>
      <c r="M11" s="8" t="s">
        <v>507</v>
      </c>
      <c r="N11" s="13">
        <v>8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16</v>
      </c>
      <c r="E12" s="5" t="s">
        <v>1252</v>
      </c>
      <c r="F12" s="6" t="s">
        <v>569</v>
      </c>
      <c r="G12" s="5">
        <v>1</v>
      </c>
      <c r="H12" s="5" t="s">
        <v>333</v>
      </c>
      <c r="I12" s="8" t="s">
        <v>603</v>
      </c>
      <c r="J12" s="9"/>
      <c r="K12" s="9" t="s">
        <v>530</v>
      </c>
      <c r="L12" s="8" t="s">
        <v>1084</v>
      </c>
      <c r="M12" s="8" t="s">
        <v>507</v>
      </c>
      <c r="N12" s="13">
        <v>4</v>
      </c>
      <c r="O12" s="13">
        <v>2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16</v>
      </c>
      <c r="E13" s="5" t="s">
        <v>1252</v>
      </c>
      <c r="F13" s="6" t="s">
        <v>569</v>
      </c>
      <c r="G13" s="5">
        <v>1</v>
      </c>
      <c r="H13" s="5" t="s">
        <v>333</v>
      </c>
      <c r="I13" s="8" t="s">
        <v>603</v>
      </c>
      <c r="J13" s="9"/>
      <c r="K13" s="9" t="s">
        <v>649</v>
      </c>
      <c r="L13" s="8" t="s">
        <v>1564</v>
      </c>
      <c r="M13" s="8" t="s">
        <v>7</v>
      </c>
      <c r="N13" s="13">
        <v>1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16</v>
      </c>
      <c r="E14" s="5" t="s">
        <v>1252</v>
      </c>
      <c r="F14" s="6" t="s">
        <v>569</v>
      </c>
      <c r="G14" s="5">
        <v>1</v>
      </c>
      <c r="H14" s="5" t="s">
        <v>333</v>
      </c>
      <c r="I14" s="8" t="s">
        <v>741</v>
      </c>
      <c r="J14" s="9"/>
      <c r="K14" s="9" t="s">
        <v>530</v>
      </c>
      <c r="L14" s="8" t="s">
        <v>1084</v>
      </c>
      <c r="M14" s="8" t="s">
        <v>507</v>
      </c>
      <c r="N14" s="13">
        <v>4</v>
      </c>
      <c r="O14" s="13">
        <v>2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16</v>
      </c>
      <c r="E15" s="5" t="s">
        <v>1252</v>
      </c>
      <c r="F15" s="6" t="s">
        <v>569</v>
      </c>
      <c r="G15" s="5">
        <v>1</v>
      </c>
      <c r="H15" s="5" t="s">
        <v>333</v>
      </c>
      <c r="I15" s="8" t="s">
        <v>343</v>
      </c>
      <c r="J15" s="9"/>
      <c r="K15" s="9" t="s">
        <v>660</v>
      </c>
      <c r="L15" s="8" t="s">
        <v>897</v>
      </c>
      <c r="M15" s="8" t="s">
        <v>72</v>
      </c>
      <c r="N15" s="13">
        <v>2</v>
      </c>
      <c r="O15" s="13">
        <v>6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16</v>
      </c>
      <c r="E16" s="5" t="s">
        <v>1252</v>
      </c>
      <c r="F16" s="6" t="s">
        <v>569</v>
      </c>
      <c r="G16" s="5">
        <v>1</v>
      </c>
      <c r="H16" s="5" t="s">
        <v>333</v>
      </c>
      <c r="I16" s="8" t="s">
        <v>320</v>
      </c>
      <c r="J16" s="9"/>
      <c r="K16" s="9" t="s">
        <v>660</v>
      </c>
      <c r="L16" s="8" t="s">
        <v>897</v>
      </c>
      <c r="M16" s="8" t="s">
        <v>72</v>
      </c>
      <c r="N16" s="13">
        <v>2</v>
      </c>
      <c r="O16" s="13">
        <v>6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16</v>
      </c>
      <c r="E17" s="5" t="s">
        <v>1252</v>
      </c>
      <c r="F17" s="6" t="s">
        <v>569</v>
      </c>
      <c r="G17" s="5">
        <v>1</v>
      </c>
      <c r="H17" s="5" t="s">
        <v>333</v>
      </c>
      <c r="I17" s="8" t="s">
        <v>337</v>
      </c>
      <c r="J17" s="9"/>
      <c r="K17" s="9" t="s">
        <v>109</v>
      </c>
      <c r="L17" s="8" t="s">
        <v>1566</v>
      </c>
      <c r="M17" s="8" t="s">
        <v>72</v>
      </c>
      <c r="N17" s="13">
        <v>24</v>
      </c>
      <c r="O17" s="13">
        <v>2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16</v>
      </c>
      <c r="E18" s="5" t="s">
        <v>1252</v>
      </c>
      <c r="F18" s="6" t="s">
        <v>569</v>
      </c>
      <c r="G18" s="5">
        <v>1</v>
      </c>
      <c r="H18" s="5" t="s">
        <v>333</v>
      </c>
      <c r="I18" s="8" t="s">
        <v>268</v>
      </c>
      <c r="J18" s="9"/>
      <c r="K18" s="9" t="s">
        <v>141</v>
      </c>
      <c r="L18" s="8" t="s">
        <v>1119</v>
      </c>
      <c r="M18" s="8" t="s">
        <v>694</v>
      </c>
      <c r="N18" s="13">
        <v>4</v>
      </c>
      <c r="O18" s="47" t="s">
        <v>640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16</v>
      </c>
      <c r="E19" s="5" t="s">
        <v>1252</v>
      </c>
      <c r="F19" s="6" t="s">
        <v>569</v>
      </c>
      <c r="G19" s="5">
        <v>1</v>
      </c>
      <c r="H19" s="5" t="s">
        <v>333</v>
      </c>
      <c r="I19" s="8" t="s">
        <v>268</v>
      </c>
      <c r="J19" s="9"/>
      <c r="K19" s="9" t="s">
        <v>124</v>
      </c>
      <c r="L19" s="8" t="s">
        <v>1119</v>
      </c>
      <c r="M19" s="8" t="s">
        <v>1021</v>
      </c>
      <c r="N19" s="13">
        <v>5</v>
      </c>
      <c r="O19" s="47" t="s">
        <v>1043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16</v>
      </c>
      <c r="E20" s="5" t="s">
        <v>1252</v>
      </c>
      <c r="F20" s="6" t="s">
        <v>569</v>
      </c>
      <c r="G20" s="5">
        <v>1</v>
      </c>
      <c r="H20" s="5" t="s">
        <v>333</v>
      </c>
      <c r="I20" s="8" t="s">
        <v>1297</v>
      </c>
      <c r="J20" s="9"/>
      <c r="K20" s="9" t="s">
        <v>604</v>
      </c>
      <c r="L20" s="8" t="s">
        <v>1084</v>
      </c>
      <c r="M20" s="8" t="s">
        <v>72</v>
      </c>
      <c r="N20" s="13">
        <v>12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16</v>
      </c>
      <c r="E21" s="5" t="s">
        <v>1252</v>
      </c>
      <c r="F21" s="6" t="s">
        <v>569</v>
      </c>
      <c r="G21" s="5">
        <v>1</v>
      </c>
      <c r="H21" s="5" t="s">
        <v>333</v>
      </c>
      <c r="I21" s="8" t="s">
        <v>1297</v>
      </c>
      <c r="J21" s="9"/>
      <c r="K21" s="9" t="s">
        <v>715</v>
      </c>
      <c r="L21" s="8" t="s">
        <v>1567</v>
      </c>
      <c r="M21" s="8" t="s">
        <v>72</v>
      </c>
      <c r="N21" s="13">
        <v>2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16</v>
      </c>
      <c r="E22" s="5" t="s">
        <v>1252</v>
      </c>
      <c r="F22" s="6" t="s">
        <v>569</v>
      </c>
      <c r="G22" s="5">
        <v>1</v>
      </c>
      <c r="H22" s="5" t="s">
        <v>333</v>
      </c>
      <c r="I22" s="8" t="s">
        <v>1299</v>
      </c>
      <c r="J22" s="9"/>
      <c r="K22" s="9" t="s">
        <v>604</v>
      </c>
      <c r="L22" s="8" t="s">
        <v>1084</v>
      </c>
      <c r="M22" s="8" t="s">
        <v>72</v>
      </c>
      <c r="N22" s="13">
        <v>12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16</v>
      </c>
      <c r="E23" s="5" t="s">
        <v>1252</v>
      </c>
      <c r="F23" s="6" t="s">
        <v>569</v>
      </c>
      <c r="G23" s="5">
        <v>1</v>
      </c>
      <c r="H23" s="5" t="s">
        <v>333</v>
      </c>
      <c r="I23" s="8" t="s">
        <v>1299</v>
      </c>
      <c r="J23" s="9"/>
      <c r="K23" s="9" t="s">
        <v>715</v>
      </c>
      <c r="L23" s="8" t="s">
        <v>1567</v>
      </c>
      <c r="M23" s="8" t="s">
        <v>72</v>
      </c>
      <c r="N23" s="13">
        <v>2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16</v>
      </c>
      <c r="E24" s="5" t="s">
        <v>1252</v>
      </c>
      <c r="F24" s="6" t="s">
        <v>569</v>
      </c>
      <c r="G24" s="5">
        <v>1</v>
      </c>
      <c r="H24" s="5" t="s">
        <v>333</v>
      </c>
      <c r="I24" s="8" t="s">
        <v>1301</v>
      </c>
      <c r="J24" s="9"/>
      <c r="K24" s="9" t="s">
        <v>604</v>
      </c>
      <c r="L24" s="8" t="s">
        <v>1084</v>
      </c>
      <c r="M24" s="8" t="s">
        <v>72</v>
      </c>
      <c r="N24" s="13">
        <v>12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16</v>
      </c>
      <c r="E25" s="5" t="s">
        <v>1252</v>
      </c>
      <c r="F25" s="6" t="s">
        <v>569</v>
      </c>
      <c r="G25" s="5">
        <v>1</v>
      </c>
      <c r="H25" s="5" t="s">
        <v>333</v>
      </c>
      <c r="I25" s="8" t="s">
        <v>1301</v>
      </c>
      <c r="J25" s="9"/>
      <c r="K25" s="9" t="s">
        <v>715</v>
      </c>
      <c r="L25" s="8" t="s">
        <v>1567</v>
      </c>
      <c r="M25" s="8" t="s">
        <v>72</v>
      </c>
      <c r="N25" s="13">
        <v>2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16</v>
      </c>
      <c r="E26" s="5" t="s">
        <v>1252</v>
      </c>
      <c r="F26" s="6" t="s">
        <v>569</v>
      </c>
      <c r="G26" s="5">
        <v>1</v>
      </c>
      <c r="H26" s="5" t="s">
        <v>333</v>
      </c>
      <c r="I26" s="8" t="s">
        <v>648</v>
      </c>
      <c r="J26" s="9"/>
      <c r="K26" s="9" t="s">
        <v>604</v>
      </c>
      <c r="L26" s="8" t="s">
        <v>1084</v>
      </c>
      <c r="M26" s="8" t="s">
        <v>72</v>
      </c>
      <c r="N26" s="13">
        <v>12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16</v>
      </c>
      <c r="E27" s="5" t="s">
        <v>1252</v>
      </c>
      <c r="F27" s="6" t="s">
        <v>569</v>
      </c>
      <c r="G27" s="5">
        <v>1</v>
      </c>
      <c r="H27" s="5" t="s">
        <v>333</v>
      </c>
      <c r="I27" s="8" t="s">
        <v>648</v>
      </c>
      <c r="J27" s="9"/>
      <c r="K27" s="9" t="s">
        <v>715</v>
      </c>
      <c r="L27" s="8" t="s">
        <v>1567</v>
      </c>
      <c r="M27" s="8" t="s">
        <v>72</v>
      </c>
      <c r="N27" s="13">
        <v>2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16</v>
      </c>
      <c r="E28" s="5" t="s">
        <v>1252</v>
      </c>
      <c r="F28" s="6" t="s">
        <v>569</v>
      </c>
      <c r="G28" s="5">
        <v>1</v>
      </c>
      <c r="H28" s="5" t="s">
        <v>1251</v>
      </c>
      <c r="I28" s="8" t="s">
        <v>249</v>
      </c>
      <c r="J28" s="9"/>
      <c r="K28" s="9" t="s">
        <v>790</v>
      </c>
      <c r="L28" s="8" t="s">
        <v>1568</v>
      </c>
      <c r="M28" s="8" t="s">
        <v>72</v>
      </c>
      <c r="N28" s="13">
        <v>3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16</v>
      </c>
      <c r="E29" s="5" t="s">
        <v>1252</v>
      </c>
      <c r="F29" s="6" t="s">
        <v>569</v>
      </c>
      <c r="G29" s="5">
        <v>1</v>
      </c>
      <c r="H29" s="5" t="s">
        <v>1251</v>
      </c>
      <c r="I29" s="8" t="s">
        <v>774</v>
      </c>
      <c r="J29" s="9"/>
      <c r="K29" s="9" t="s">
        <v>156</v>
      </c>
      <c r="L29" s="8" t="s">
        <v>920</v>
      </c>
      <c r="M29" s="8" t="s">
        <v>72</v>
      </c>
      <c r="N29" s="13">
        <v>8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16</v>
      </c>
      <c r="E30" s="5" t="s">
        <v>1252</v>
      </c>
      <c r="F30" s="6" t="s">
        <v>569</v>
      </c>
      <c r="G30" s="5">
        <v>1</v>
      </c>
      <c r="H30" s="5" t="s">
        <v>1251</v>
      </c>
      <c r="I30" s="8" t="s">
        <v>774</v>
      </c>
      <c r="J30" s="9"/>
      <c r="K30" s="9" t="s">
        <v>660</v>
      </c>
      <c r="L30" s="8" t="s">
        <v>866</v>
      </c>
      <c r="M30" s="8" t="s">
        <v>72</v>
      </c>
      <c r="N30" s="13">
        <v>2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16</v>
      </c>
      <c r="E31" s="5" t="s">
        <v>1252</v>
      </c>
      <c r="F31" s="6" t="s">
        <v>569</v>
      </c>
      <c r="G31" s="5">
        <v>1</v>
      </c>
      <c r="H31" s="5" t="s">
        <v>1251</v>
      </c>
      <c r="I31" s="8" t="s">
        <v>1400</v>
      </c>
      <c r="J31" s="9"/>
      <c r="K31" s="9" t="s">
        <v>156</v>
      </c>
      <c r="L31" s="8" t="s">
        <v>920</v>
      </c>
      <c r="M31" s="8" t="s">
        <v>72</v>
      </c>
      <c r="N31" s="13">
        <v>8</v>
      </c>
      <c r="O31" s="13">
        <v>2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16</v>
      </c>
      <c r="E32" s="5" t="s">
        <v>1252</v>
      </c>
      <c r="F32" s="6" t="s">
        <v>569</v>
      </c>
      <c r="G32" s="5">
        <v>1</v>
      </c>
      <c r="H32" s="5" t="s">
        <v>1251</v>
      </c>
      <c r="I32" s="8" t="s">
        <v>1400</v>
      </c>
      <c r="J32" s="9"/>
      <c r="K32" s="9" t="s">
        <v>660</v>
      </c>
      <c r="L32" s="8" t="s">
        <v>866</v>
      </c>
      <c r="M32" s="8" t="s">
        <v>72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16</v>
      </c>
      <c r="E33" s="5" t="s">
        <v>1252</v>
      </c>
      <c r="F33" s="6" t="s">
        <v>569</v>
      </c>
      <c r="G33" s="5">
        <v>1</v>
      </c>
      <c r="H33" s="5" t="s">
        <v>1251</v>
      </c>
      <c r="I33" s="8" t="s">
        <v>467</v>
      </c>
      <c r="J33" s="9"/>
      <c r="K33" s="9" t="s">
        <v>156</v>
      </c>
      <c r="L33" s="8" t="s">
        <v>920</v>
      </c>
      <c r="M33" s="8" t="s">
        <v>72</v>
      </c>
      <c r="N33" s="13">
        <v>8</v>
      </c>
      <c r="O33" s="13">
        <v>2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16</v>
      </c>
      <c r="E34" s="5" t="s">
        <v>1252</v>
      </c>
      <c r="F34" s="6" t="s">
        <v>569</v>
      </c>
      <c r="G34" s="5">
        <v>1</v>
      </c>
      <c r="H34" s="5" t="s">
        <v>1251</v>
      </c>
      <c r="I34" s="8" t="s">
        <v>467</v>
      </c>
      <c r="J34" s="9"/>
      <c r="K34" s="9" t="s">
        <v>660</v>
      </c>
      <c r="L34" s="8" t="s">
        <v>866</v>
      </c>
      <c r="M34" s="8" t="s">
        <v>72</v>
      </c>
      <c r="N34" s="13">
        <v>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16</v>
      </c>
      <c r="E35" s="5" t="s">
        <v>1252</v>
      </c>
      <c r="F35" s="6" t="s">
        <v>569</v>
      </c>
      <c r="G35" s="5">
        <v>1</v>
      </c>
      <c r="H35" s="5" t="s">
        <v>1251</v>
      </c>
      <c r="I35" s="8" t="s">
        <v>277</v>
      </c>
      <c r="J35" s="9"/>
      <c r="K35" s="9" t="s">
        <v>785</v>
      </c>
      <c r="L35" s="8" t="s">
        <v>920</v>
      </c>
      <c r="M35" s="8" t="s">
        <v>72</v>
      </c>
      <c r="N35" s="13">
        <v>4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16</v>
      </c>
      <c r="E36" s="5" t="s">
        <v>1252</v>
      </c>
      <c r="F36" s="6" t="s">
        <v>569</v>
      </c>
      <c r="G36" s="5">
        <v>1</v>
      </c>
      <c r="H36" s="5" t="s">
        <v>1251</v>
      </c>
      <c r="I36" s="8" t="s">
        <v>277</v>
      </c>
      <c r="J36" s="9"/>
      <c r="K36" s="9" t="s">
        <v>109</v>
      </c>
      <c r="L36" s="8" t="s">
        <v>877</v>
      </c>
      <c r="M36" s="8" t="s">
        <v>7</v>
      </c>
      <c r="N36" s="13">
        <v>1</v>
      </c>
      <c r="O36" s="13">
        <v>1</v>
      </c>
      <c r="P36" s="14" t="s">
        <v>2121</v>
      </c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16</v>
      </c>
      <c r="E37" s="5" t="s">
        <v>1252</v>
      </c>
      <c r="F37" s="6" t="s">
        <v>569</v>
      </c>
      <c r="G37" s="5">
        <v>1</v>
      </c>
      <c r="H37" s="5" t="s">
        <v>1251</v>
      </c>
      <c r="I37" s="8" t="s">
        <v>1192</v>
      </c>
      <c r="J37" s="9"/>
      <c r="K37" s="9" t="s">
        <v>530</v>
      </c>
      <c r="L37" s="8" t="s">
        <v>1208</v>
      </c>
      <c r="M37" s="8" t="s">
        <v>326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16</v>
      </c>
      <c r="E38" s="5" t="s">
        <v>1252</v>
      </c>
      <c r="F38" s="6" t="s">
        <v>569</v>
      </c>
      <c r="G38" s="5">
        <v>1</v>
      </c>
      <c r="H38" s="5" t="s">
        <v>333</v>
      </c>
      <c r="I38" s="8" t="s">
        <v>129</v>
      </c>
      <c r="J38" s="9"/>
      <c r="K38" s="9" t="s">
        <v>691</v>
      </c>
      <c r="L38" s="8" t="s">
        <v>1365</v>
      </c>
      <c r="M38" s="8" t="s">
        <v>72</v>
      </c>
      <c r="N38" s="13">
        <v>2</v>
      </c>
      <c r="O38" s="13">
        <v>2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16</v>
      </c>
      <c r="E39" s="5" t="s">
        <v>1252</v>
      </c>
      <c r="F39" s="6" t="s">
        <v>569</v>
      </c>
      <c r="G39" s="5">
        <v>1</v>
      </c>
      <c r="H39" s="5" t="s">
        <v>333</v>
      </c>
      <c r="I39" s="8" t="s">
        <v>129</v>
      </c>
      <c r="J39" s="9"/>
      <c r="K39" s="9" t="s">
        <v>715</v>
      </c>
      <c r="L39" s="8" t="s">
        <v>1567</v>
      </c>
      <c r="M39" s="8" t="s">
        <v>72</v>
      </c>
      <c r="N39" s="13">
        <v>2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16</v>
      </c>
      <c r="E40" s="5" t="s">
        <v>1252</v>
      </c>
      <c r="F40" s="6" t="s">
        <v>569</v>
      </c>
      <c r="G40" s="5">
        <v>1</v>
      </c>
      <c r="H40" s="5" t="s">
        <v>333</v>
      </c>
      <c r="I40" s="8" t="s">
        <v>764</v>
      </c>
      <c r="J40" s="9"/>
      <c r="K40" s="9" t="s">
        <v>715</v>
      </c>
      <c r="L40" s="8" t="s">
        <v>1567</v>
      </c>
      <c r="M40" s="8" t="s">
        <v>72</v>
      </c>
      <c r="N40" s="13">
        <v>2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16</v>
      </c>
      <c r="E41" s="5" t="s">
        <v>1252</v>
      </c>
      <c r="F41" s="6" t="s">
        <v>569</v>
      </c>
      <c r="G41" s="5">
        <v>1</v>
      </c>
      <c r="H41" s="5" t="s">
        <v>333</v>
      </c>
      <c r="I41" s="8" t="s">
        <v>366</v>
      </c>
      <c r="J41" s="9"/>
      <c r="K41" s="9" t="s">
        <v>29</v>
      </c>
      <c r="L41" s="8" t="s">
        <v>1084</v>
      </c>
      <c r="M41" s="8" t="s">
        <v>507</v>
      </c>
      <c r="N41" s="13">
        <v>2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16</v>
      </c>
      <c r="E42" s="5" t="s">
        <v>1252</v>
      </c>
      <c r="F42" s="6" t="s">
        <v>569</v>
      </c>
      <c r="G42" s="5">
        <v>1</v>
      </c>
      <c r="H42" s="5" t="s">
        <v>333</v>
      </c>
      <c r="I42" s="8" t="s">
        <v>696</v>
      </c>
      <c r="J42" s="9"/>
      <c r="K42" s="9" t="s">
        <v>29</v>
      </c>
      <c r="L42" s="8" t="s">
        <v>1084</v>
      </c>
      <c r="M42" s="8" t="s">
        <v>507</v>
      </c>
      <c r="N42" s="13">
        <v>1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16</v>
      </c>
      <c r="E43" s="5" t="s">
        <v>1252</v>
      </c>
      <c r="F43" s="6" t="s">
        <v>569</v>
      </c>
      <c r="G43" s="5">
        <v>1</v>
      </c>
      <c r="H43" s="5" t="s">
        <v>333</v>
      </c>
      <c r="I43" s="8" t="s">
        <v>304</v>
      </c>
      <c r="J43" s="9"/>
      <c r="K43" s="9" t="s">
        <v>1320</v>
      </c>
      <c r="L43" s="8" t="s">
        <v>959</v>
      </c>
      <c r="M43" s="8" t="s">
        <v>394</v>
      </c>
      <c r="N43" s="13">
        <v>1</v>
      </c>
      <c r="O43" s="13">
        <v>1</v>
      </c>
      <c r="P43" s="14" t="s">
        <v>1606</v>
      </c>
      <c r="Q43" s="16"/>
      <c r="R43" s="16"/>
      <c r="S43" s="16"/>
      <c r="T43" s="16"/>
      <c r="U43" s="16"/>
      <c r="V43" s="16"/>
      <c r="W43" s="20"/>
      <c r="X43" s="20"/>
      <c r="Y43" s="16"/>
      <c r="AA43" t="s">
        <v>2191</v>
      </c>
      <c r="AB43">
        <f t="shared" si="0"/>
        <v>0</v>
      </c>
    </row>
    <row r="44" spans="4:28" x14ac:dyDescent="0.45">
      <c r="D44" s="5">
        <v>16</v>
      </c>
      <c r="E44" s="5" t="s">
        <v>1252</v>
      </c>
      <c r="F44" s="6" t="s">
        <v>569</v>
      </c>
      <c r="G44" s="5">
        <v>1</v>
      </c>
      <c r="H44" s="5" t="s">
        <v>333</v>
      </c>
      <c r="I44" s="8" t="s">
        <v>708</v>
      </c>
      <c r="J44" s="9"/>
      <c r="K44" s="9" t="s">
        <v>1320</v>
      </c>
      <c r="L44" s="8" t="s">
        <v>959</v>
      </c>
      <c r="M44" s="8" t="s">
        <v>394</v>
      </c>
      <c r="N44" s="13">
        <v>1</v>
      </c>
      <c r="O44" s="13">
        <v>1</v>
      </c>
      <c r="P44" s="14" t="s">
        <v>1606</v>
      </c>
      <c r="Q44" s="16"/>
      <c r="R44" s="16"/>
      <c r="S44" s="16"/>
      <c r="T44" s="16"/>
      <c r="U44" s="16"/>
      <c r="V44" s="16"/>
      <c r="W44" s="20"/>
      <c r="X44" s="20"/>
      <c r="Y44" s="16"/>
      <c r="AA44" t="s">
        <v>2191</v>
      </c>
      <c r="AB44">
        <f t="shared" si="0"/>
        <v>0</v>
      </c>
    </row>
    <row r="45" spans="4:28" x14ac:dyDescent="0.45">
      <c r="D45" s="5">
        <v>16</v>
      </c>
      <c r="E45" s="5" t="s">
        <v>1252</v>
      </c>
      <c r="F45" s="6" t="s">
        <v>569</v>
      </c>
      <c r="G45" s="5">
        <v>1</v>
      </c>
      <c r="H45" s="5" t="s">
        <v>333</v>
      </c>
      <c r="I45" s="8" t="s">
        <v>758</v>
      </c>
      <c r="J45" s="9"/>
      <c r="K45" s="9" t="s">
        <v>29</v>
      </c>
      <c r="L45" s="8" t="s">
        <v>1084</v>
      </c>
      <c r="M45" s="8" t="s">
        <v>507</v>
      </c>
      <c r="N45" s="13">
        <v>1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16</v>
      </c>
      <c r="E46" s="5" t="s">
        <v>1252</v>
      </c>
      <c r="F46" s="6" t="s">
        <v>569</v>
      </c>
      <c r="G46" s="5">
        <v>1</v>
      </c>
      <c r="H46" s="5" t="s">
        <v>333</v>
      </c>
      <c r="I46" s="8" t="s">
        <v>395</v>
      </c>
      <c r="J46" s="9"/>
      <c r="K46" s="9" t="s">
        <v>1320</v>
      </c>
      <c r="L46" s="8" t="s">
        <v>959</v>
      </c>
      <c r="M46" s="8" t="s">
        <v>394</v>
      </c>
      <c r="N46" s="13">
        <v>2</v>
      </c>
      <c r="O46" s="13">
        <v>1</v>
      </c>
      <c r="P46" s="14" t="s">
        <v>1606</v>
      </c>
      <c r="Q46" s="16"/>
      <c r="R46" s="16"/>
      <c r="S46" s="16"/>
      <c r="T46" s="16"/>
      <c r="U46" s="16"/>
      <c r="V46" s="16"/>
      <c r="W46" s="20"/>
      <c r="X46" s="20"/>
      <c r="Y46" s="16"/>
      <c r="AA46" t="s">
        <v>2191</v>
      </c>
      <c r="AB46">
        <f t="shared" si="0"/>
        <v>0</v>
      </c>
    </row>
    <row r="47" spans="4:28" x14ac:dyDescent="0.45">
      <c r="D47" s="5">
        <v>16</v>
      </c>
      <c r="E47" s="5" t="s">
        <v>1252</v>
      </c>
      <c r="F47" s="6" t="s">
        <v>569</v>
      </c>
      <c r="G47" s="5">
        <v>1</v>
      </c>
      <c r="H47" s="5" t="s">
        <v>333</v>
      </c>
      <c r="I47" s="8" t="s">
        <v>856</v>
      </c>
      <c r="J47" s="9"/>
      <c r="K47" s="9" t="s">
        <v>1320</v>
      </c>
      <c r="L47" s="8" t="s">
        <v>959</v>
      </c>
      <c r="M47" s="8" t="s">
        <v>394</v>
      </c>
      <c r="N47" s="13">
        <v>2</v>
      </c>
      <c r="O47" s="13">
        <v>1</v>
      </c>
      <c r="P47" s="14" t="s">
        <v>1606</v>
      </c>
      <c r="Q47" s="16"/>
      <c r="R47" s="16"/>
      <c r="S47" s="16"/>
      <c r="T47" s="16"/>
      <c r="U47" s="16"/>
      <c r="V47" s="16"/>
      <c r="W47" s="20"/>
      <c r="X47" s="20"/>
      <c r="Y47" s="16"/>
      <c r="AA47" t="s">
        <v>2191</v>
      </c>
      <c r="AB47">
        <f t="shared" si="0"/>
        <v>0</v>
      </c>
    </row>
    <row r="48" spans="4:28" x14ac:dyDescent="0.45">
      <c r="D48" s="5">
        <v>16</v>
      </c>
      <c r="E48" s="5" t="s">
        <v>1252</v>
      </c>
      <c r="F48" s="6" t="s">
        <v>569</v>
      </c>
      <c r="G48" s="5">
        <v>1</v>
      </c>
      <c r="H48" s="5" t="s">
        <v>333</v>
      </c>
      <c r="I48" s="8" t="s">
        <v>249</v>
      </c>
      <c r="J48" s="9"/>
      <c r="K48" s="9" t="s">
        <v>29</v>
      </c>
      <c r="L48" s="8" t="s">
        <v>1084</v>
      </c>
      <c r="M48" s="8" t="s">
        <v>507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16</v>
      </c>
      <c r="E49" s="5" t="s">
        <v>1252</v>
      </c>
      <c r="F49" s="6" t="s">
        <v>569</v>
      </c>
      <c r="G49" s="5">
        <v>1</v>
      </c>
      <c r="H49" s="5" t="s">
        <v>333</v>
      </c>
      <c r="I49" s="8" t="s">
        <v>1359</v>
      </c>
      <c r="J49" s="9"/>
      <c r="K49" s="9" t="s">
        <v>29</v>
      </c>
      <c r="L49" s="8" t="s">
        <v>1084</v>
      </c>
      <c r="M49" s="8" t="s">
        <v>507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16</v>
      </c>
      <c r="E50" s="5" t="s">
        <v>1252</v>
      </c>
      <c r="F50" s="6" t="s">
        <v>569</v>
      </c>
      <c r="G50" s="5">
        <v>1</v>
      </c>
      <c r="H50" s="5" t="s">
        <v>333</v>
      </c>
      <c r="I50" s="8" t="s">
        <v>842</v>
      </c>
      <c r="J50" s="9"/>
      <c r="K50" s="9" t="s">
        <v>530</v>
      </c>
      <c r="L50" s="8" t="s">
        <v>1084</v>
      </c>
      <c r="M50" s="8" t="s">
        <v>507</v>
      </c>
      <c r="N50" s="13">
        <v>2</v>
      </c>
      <c r="O50" s="13">
        <v>2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16</v>
      </c>
      <c r="E51" s="5" t="s">
        <v>1252</v>
      </c>
      <c r="F51" s="6" t="s">
        <v>569</v>
      </c>
      <c r="G51" s="5">
        <v>1</v>
      </c>
      <c r="H51" s="5" t="s">
        <v>333</v>
      </c>
      <c r="I51" s="8" t="s">
        <v>277</v>
      </c>
      <c r="J51" s="9"/>
      <c r="K51" s="9" t="s">
        <v>715</v>
      </c>
      <c r="L51" s="8" t="s">
        <v>1567</v>
      </c>
      <c r="M51" s="8" t="s">
        <v>72</v>
      </c>
      <c r="N51" s="13">
        <v>8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16</v>
      </c>
      <c r="E52" s="5" t="s">
        <v>1252</v>
      </c>
      <c r="F52" s="6" t="s">
        <v>569</v>
      </c>
      <c r="G52" s="5">
        <v>1</v>
      </c>
      <c r="H52" s="5" t="s">
        <v>333</v>
      </c>
      <c r="I52" s="8" t="s">
        <v>277</v>
      </c>
      <c r="J52" s="9"/>
      <c r="K52" s="9" t="s">
        <v>925</v>
      </c>
      <c r="L52" s="8" t="s">
        <v>1282</v>
      </c>
      <c r="M52" s="8" t="s">
        <v>326</v>
      </c>
      <c r="N52" s="13">
        <v>3</v>
      </c>
      <c r="O52" s="13">
        <v>1</v>
      </c>
      <c r="P52" s="14" t="s">
        <v>2117</v>
      </c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16</v>
      </c>
      <c r="E53" s="5" t="s">
        <v>1252</v>
      </c>
      <c r="F53" s="6" t="s">
        <v>569</v>
      </c>
      <c r="G53" s="5">
        <v>1</v>
      </c>
      <c r="H53" s="5" t="s">
        <v>333</v>
      </c>
      <c r="I53" s="8" t="s">
        <v>1113</v>
      </c>
      <c r="J53" s="9"/>
      <c r="K53" s="9" t="s">
        <v>199</v>
      </c>
      <c r="L53" s="8" t="s">
        <v>877</v>
      </c>
      <c r="M53" s="8" t="s">
        <v>326</v>
      </c>
      <c r="N53" s="13">
        <v>2</v>
      </c>
      <c r="O53" s="13">
        <v>1</v>
      </c>
      <c r="P53" s="14" t="s">
        <v>2116</v>
      </c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16</v>
      </c>
      <c r="E54" s="5" t="s">
        <v>1252</v>
      </c>
      <c r="F54" s="6" t="s">
        <v>569</v>
      </c>
      <c r="G54" s="5">
        <v>2</v>
      </c>
      <c r="H54" s="5" t="s">
        <v>333</v>
      </c>
      <c r="I54" s="8" t="s">
        <v>571</v>
      </c>
      <c r="J54" s="9"/>
      <c r="K54" s="9" t="s">
        <v>604</v>
      </c>
      <c r="L54" s="8" t="s">
        <v>1084</v>
      </c>
      <c r="M54" s="8" t="s">
        <v>72</v>
      </c>
      <c r="N54" s="13">
        <v>20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16</v>
      </c>
      <c r="E55" s="5" t="s">
        <v>1252</v>
      </c>
      <c r="F55" s="6" t="s">
        <v>569</v>
      </c>
      <c r="G55" s="5">
        <v>2</v>
      </c>
      <c r="H55" s="5" t="s">
        <v>333</v>
      </c>
      <c r="I55" s="8" t="s">
        <v>571</v>
      </c>
      <c r="J55" s="9"/>
      <c r="K55" s="9" t="s">
        <v>715</v>
      </c>
      <c r="L55" s="8" t="s">
        <v>1567</v>
      </c>
      <c r="M55" s="8" t="s">
        <v>72</v>
      </c>
      <c r="N55" s="13">
        <v>2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16</v>
      </c>
      <c r="E56" s="5" t="s">
        <v>1252</v>
      </c>
      <c r="F56" s="6" t="s">
        <v>569</v>
      </c>
      <c r="G56" s="5">
        <v>2</v>
      </c>
      <c r="H56" s="5" t="s">
        <v>333</v>
      </c>
      <c r="I56" s="8" t="s">
        <v>570</v>
      </c>
      <c r="J56" s="9"/>
      <c r="K56" s="9" t="s">
        <v>530</v>
      </c>
      <c r="L56" s="8" t="s">
        <v>1084</v>
      </c>
      <c r="M56" s="8" t="s">
        <v>507</v>
      </c>
      <c r="N56" s="13">
        <v>3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16</v>
      </c>
      <c r="E57" s="5" t="s">
        <v>1252</v>
      </c>
      <c r="F57" s="6" t="s">
        <v>569</v>
      </c>
      <c r="G57" s="5">
        <v>2</v>
      </c>
      <c r="H57" s="5" t="s">
        <v>333</v>
      </c>
      <c r="I57" s="8" t="s">
        <v>291</v>
      </c>
      <c r="J57" s="9"/>
      <c r="K57" s="9" t="s">
        <v>530</v>
      </c>
      <c r="L57" s="8" t="s">
        <v>1084</v>
      </c>
      <c r="M57" s="8" t="s">
        <v>507</v>
      </c>
      <c r="N57" s="13">
        <v>3</v>
      </c>
      <c r="O57" s="13">
        <v>2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16</v>
      </c>
      <c r="E58" s="5" t="s">
        <v>1252</v>
      </c>
      <c r="F58" s="6" t="s">
        <v>569</v>
      </c>
      <c r="G58" s="5">
        <v>2</v>
      </c>
      <c r="H58" s="5" t="s">
        <v>333</v>
      </c>
      <c r="I58" s="8" t="s">
        <v>291</v>
      </c>
      <c r="J58" s="9"/>
      <c r="K58" s="9" t="s">
        <v>649</v>
      </c>
      <c r="L58" s="8" t="s">
        <v>1569</v>
      </c>
      <c r="M58" s="8" t="s">
        <v>7</v>
      </c>
      <c r="N58" s="13">
        <v>1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16</v>
      </c>
      <c r="E59" s="5" t="s">
        <v>1252</v>
      </c>
      <c r="F59" s="6" t="s">
        <v>569</v>
      </c>
      <c r="G59" s="5">
        <v>2</v>
      </c>
      <c r="H59" s="5" t="s">
        <v>333</v>
      </c>
      <c r="I59" s="8" t="s">
        <v>291</v>
      </c>
      <c r="J59" s="9"/>
      <c r="K59" s="9" t="s">
        <v>698</v>
      </c>
      <c r="L59" s="8" t="s">
        <v>637</v>
      </c>
      <c r="M59" s="8" t="s">
        <v>699</v>
      </c>
      <c r="N59" s="13">
        <v>1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16</v>
      </c>
      <c r="E60" s="5" t="s">
        <v>1252</v>
      </c>
      <c r="F60" s="6" t="s">
        <v>569</v>
      </c>
      <c r="G60" s="5">
        <v>2</v>
      </c>
      <c r="H60" s="5" t="s">
        <v>333</v>
      </c>
      <c r="I60" s="8" t="s">
        <v>457</v>
      </c>
      <c r="J60" s="9"/>
      <c r="K60" s="9" t="s">
        <v>1193</v>
      </c>
      <c r="L60" s="8" t="s">
        <v>1084</v>
      </c>
      <c r="M60" s="8" t="s">
        <v>72</v>
      </c>
      <c r="N60" s="13">
        <v>15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16</v>
      </c>
      <c r="E61" s="5" t="s">
        <v>1252</v>
      </c>
      <c r="F61" s="6" t="s">
        <v>569</v>
      </c>
      <c r="G61" s="5">
        <v>2</v>
      </c>
      <c r="H61" s="5" t="s">
        <v>333</v>
      </c>
      <c r="I61" s="8" t="s">
        <v>457</v>
      </c>
      <c r="J61" s="9"/>
      <c r="K61" s="9" t="s">
        <v>790</v>
      </c>
      <c r="L61" s="8" t="s">
        <v>760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16</v>
      </c>
      <c r="E62" s="5" t="s">
        <v>1252</v>
      </c>
      <c r="F62" s="6" t="s">
        <v>569</v>
      </c>
      <c r="G62" s="5">
        <v>2</v>
      </c>
      <c r="H62" s="5" t="s">
        <v>333</v>
      </c>
      <c r="I62" s="8" t="s">
        <v>1297</v>
      </c>
      <c r="J62" s="9"/>
      <c r="K62" s="9" t="s">
        <v>604</v>
      </c>
      <c r="L62" s="8" t="s">
        <v>1084</v>
      </c>
      <c r="M62" s="8" t="s">
        <v>72</v>
      </c>
      <c r="N62" s="13">
        <v>12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16</v>
      </c>
      <c r="E63" s="5" t="s">
        <v>1252</v>
      </c>
      <c r="F63" s="6" t="s">
        <v>569</v>
      </c>
      <c r="G63" s="5">
        <v>2</v>
      </c>
      <c r="H63" s="5" t="s">
        <v>333</v>
      </c>
      <c r="I63" s="8" t="s">
        <v>1297</v>
      </c>
      <c r="J63" s="9"/>
      <c r="K63" s="9" t="s">
        <v>790</v>
      </c>
      <c r="L63" s="8" t="s">
        <v>760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16</v>
      </c>
      <c r="E64" s="5" t="s">
        <v>1252</v>
      </c>
      <c r="F64" s="6" t="s">
        <v>569</v>
      </c>
      <c r="G64" s="5">
        <v>2</v>
      </c>
      <c r="H64" s="5" t="s">
        <v>333</v>
      </c>
      <c r="I64" s="8" t="s">
        <v>1299</v>
      </c>
      <c r="J64" s="9"/>
      <c r="K64" s="9" t="s">
        <v>604</v>
      </c>
      <c r="L64" s="8" t="s">
        <v>1084</v>
      </c>
      <c r="M64" s="8" t="s">
        <v>72</v>
      </c>
      <c r="N64" s="13">
        <v>12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16</v>
      </c>
      <c r="E65" s="5" t="s">
        <v>1252</v>
      </c>
      <c r="F65" s="6" t="s">
        <v>569</v>
      </c>
      <c r="G65" s="5">
        <v>2</v>
      </c>
      <c r="H65" s="5" t="s">
        <v>333</v>
      </c>
      <c r="I65" s="8" t="s">
        <v>1299</v>
      </c>
      <c r="J65" s="9"/>
      <c r="K65" s="9" t="s">
        <v>790</v>
      </c>
      <c r="L65" s="8" t="s">
        <v>760</v>
      </c>
      <c r="M65" s="8" t="s">
        <v>72</v>
      </c>
      <c r="N65" s="13">
        <v>2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16</v>
      </c>
      <c r="E66" s="5" t="s">
        <v>1252</v>
      </c>
      <c r="F66" s="6" t="s">
        <v>569</v>
      </c>
      <c r="G66" s="5">
        <v>2</v>
      </c>
      <c r="H66" s="5" t="s">
        <v>333</v>
      </c>
      <c r="I66" s="8" t="s">
        <v>1301</v>
      </c>
      <c r="J66" s="9"/>
      <c r="K66" s="9" t="s">
        <v>604</v>
      </c>
      <c r="L66" s="8" t="s">
        <v>1084</v>
      </c>
      <c r="M66" s="8" t="s">
        <v>72</v>
      </c>
      <c r="N66" s="13">
        <v>12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16</v>
      </c>
      <c r="E67" s="5" t="s">
        <v>1252</v>
      </c>
      <c r="F67" s="6" t="s">
        <v>569</v>
      </c>
      <c r="G67" s="5">
        <v>2</v>
      </c>
      <c r="H67" s="5" t="s">
        <v>333</v>
      </c>
      <c r="I67" s="8" t="s">
        <v>1301</v>
      </c>
      <c r="J67" s="9"/>
      <c r="K67" s="9" t="s">
        <v>790</v>
      </c>
      <c r="L67" s="8" t="s">
        <v>760</v>
      </c>
      <c r="M67" s="8" t="s">
        <v>72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16</v>
      </c>
      <c r="E68" s="5" t="s">
        <v>1252</v>
      </c>
      <c r="F68" s="6" t="s">
        <v>569</v>
      </c>
      <c r="G68" s="5">
        <v>2</v>
      </c>
      <c r="H68" s="5" t="s">
        <v>333</v>
      </c>
      <c r="I68" s="8" t="s">
        <v>648</v>
      </c>
      <c r="J68" s="9"/>
      <c r="K68" s="9" t="s">
        <v>604</v>
      </c>
      <c r="L68" s="8" t="s">
        <v>1084</v>
      </c>
      <c r="M68" s="8" t="s">
        <v>72</v>
      </c>
      <c r="N68" s="13">
        <v>12</v>
      </c>
      <c r="O68" s="13">
        <v>1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16</v>
      </c>
      <c r="E69" s="5" t="s">
        <v>1252</v>
      </c>
      <c r="F69" s="6" t="s">
        <v>569</v>
      </c>
      <c r="G69" s="5">
        <v>2</v>
      </c>
      <c r="H69" s="5" t="s">
        <v>333</v>
      </c>
      <c r="I69" s="8" t="s">
        <v>648</v>
      </c>
      <c r="J69" s="9"/>
      <c r="K69" s="9" t="s">
        <v>790</v>
      </c>
      <c r="L69" s="8" t="s">
        <v>760</v>
      </c>
      <c r="M69" s="8" t="s">
        <v>72</v>
      </c>
      <c r="N69" s="13">
        <v>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16</v>
      </c>
      <c r="E70" s="5" t="s">
        <v>1252</v>
      </c>
      <c r="F70" s="6" t="s">
        <v>569</v>
      </c>
      <c r="G70" s="5">
        <v>2</v>
      </c>
      <c r="H70" s="5" t="s">
        <v>333</v>
      </c>
      <c r="I70" s="8" t="s">
        <v>1303</v>
      </c>
      <c r="J70" s="9"/>
      <c r="K70" s="9" t="s">
        <v>604</v>
      </c>
      <c r="L70" s="8" t="s">
        <v>1084</v>
      </c>
      <c r="M70" s="8" t="s">
        <v>72</v>
      </c>
      <c r="N70" s="13">
        <v>12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16</v>
      </c>
      <c r="E71" s="5" t="s">
        <v>1252</v>
      </c>
      <c r="F71" s="6" t="s">
        <v>569</v>
      </c>
      <c r="G71" s="5">
        <v>2</v>
      </c>
      <c r="H71" s="5" t="s">
        <v>333</v>
      </c>
      <c r="I71" s="8" t="s">
        <v>1303</v>
      </c>
      <c r="J71" s="9"/>
      <c r="K71" s="9" t="s">
        <v>790</v>
      </c>
      <c r="L71" s="8" t="s">
        <v>760</v>
      </c>
      <c r="M71" s="8" t="s">
        <v>72</v>
      </c>
      <c r="N71" s="13">
        <v>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16</v>
      </c>
      <c r="E72" s="5" t="s">
        <v>1252</v>
      </c>
      <c r="F72" s="6" t="s">
        <v>569</v>
      </c>
      <c r="G72" s="5">
        <v>2</v>
      </c>
      <c r="H72" s="5" t="s">
        <v>333</v>
      </c>
      <c r="I72" s="8" t="s">
        <v>1304</v>
      </c>
      <c r="J72" s="9"/>
      <c r="K72" s="9" t="s">
        <v>604</v>
      </c>
      <c r="L72" s="8" t="s">
        <v>1084</v>
      </c>
      <c r="M72" s="8" t="s">
        <v>72</v>
      </c>
      <c r="N72" s="13">
        <v>12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16</v>
      </c>
      <c r="E73" s="5" t="s">
        <v>1252</v>
      </c>
      <c r="F73" s="6" t="s">
        <v>569</v>
      </c>
      <c r="G73" s="5">
        <v>2</v>
      </c>
      <c r="H73" s="5" t="s">
        <v>333</v>
      </c>
      <c r="I73" s="8" t="s">
        <v>1304</v>
      </c>
      <c r="J73" s="9"/>
      <c r="K73" s="9" t="s">
        <v>790</v>
      </c>
      <c r="L73" s="8" t="s">
        <v>760</v>
      </c>
      <c r="M73" s="8" t="s">
        <v>72</v>
      </c>
      <c r="N73" s="13">
        <v>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16</v>
      </c>
      <c r="E74" s="5" t="s">
        <v>1252</v>
      </c>
      <c r="F74" s="6" t="s">
        <v>569</v>
      </c>
      <c r="G74" s="5">
        <v>2</v>
      </c>
      <c r="H74" s="5" t="s">
        <v>333</v>
      </c>
      <c r="I74" s="8" t="s">
        <v>277</v>
      </c>
      <c r="J74" s="9"/>
      <c r="K74" s="9" t="s">
        <v>925</v>
      </c>
      <c r="L74" s="8" t="s">
        <v>1282</v>
      </c>
      <c r="M74" s="8" t="s">
        <v>326</v>
      </c>
      <c r="N74" s="13">
        <v>2</v>
      </c>
      <c r="O74" s="13">
        <v>1</v>
      </c>
      <c r="P74" s="14" t="s">
        <v>2117</v>
      </c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16</v>
      </c>
      <c r="E75" s="5" t="s">
        <v>1252</v>
      </c>
      <c r="F75" s="6" t="s">
        <v>569</v>
      </c>
      <c r="G75" s="5">
        <v>2</v>
      </c>
      <c r="H75" s="5" t="s">
        <v>1251</v>
      </c>
      <c r="I75" s="8" t="s">
        <v>249</v>
      </c>
      <c r="J75" s="9"/>
      <c r="K75" s="9" t="s">
        <v>1283</v>
      </c>
      <c r="L75" s="8" t="s">
        <v>1568</v>
      </c>
      <c r="M75" s="8" t="s">
        <v>72</v>
      </c>
      <c r="N75" s="13">
        <v>3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26" si="1">IF(AA75="外",0,1)</f>
        <v>1</v>
      </c>
    </row>
    <row r="76" spans="4:28" x14ac:dyDescent="0.45">
      <c r="D76" s="5">
        <v>16</v>
      </c>
      <c r="E76" s="5" t="s">
        <v>1252</v>
      </c>
      <c r="F76" s="6" t="s">
        <v>569</v>
      </c>
      <c r="G76" s="5">
        <v>2</v>
      </c>
      <c r="H76" s="5" t="s">
        <v>1251</v>
      </c>
      <c r="I76" s="8" t="s">
        <v>26</v>
      </c>
      <c r="J76" s="9"/>
      <c r="K76" s="9" t="s">
        <v>156</v>
      </c>
      <c r="L76" s="8" t="s">
        <v>920</v>
      </c>
      <c r="M76" s="8" t="s">
        <v>72</v>
      </c>
      <c r="N76" s="13">
        <v>8</v>
      </c>
      <c r="O76" s="13">
        <v>2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16</v>
      </c>
      <c r="E77" s="5" t="s">
        <v>1252</v>
      </c>
      <c r="F77" s="6" t="s">
        <v>569</v>
      </c>
      <c r="G77" s="5">
        <v>2</v>
      </c>
      <c r="H77" s="5" t="s">
        <v>1251</v>
      </c>
      <c r="I77" s="8" t="s">
        <v>26</v>
      </c>
      <c r="J77" s="9"/>
      <c r="K77" s="9" t="s">
        <v>1324</v>
      </c>
      <c r="L77" s="8" t="s">
        <v>866</v>
      </c>
      <c r="M77" s="8" t="s">
        <v>72</v>
      </c>
      <c r="N77" s="13">
        <v>2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16</v>
      </c>
      <c r="E78" s="5" t="s">
        <v>1252</v>
      </c>
      <c r="F78" s="6" t="s">
        <v>569</v>
      </c>
      <c r="G78" s="5">
        <v>2</v>
      </c>
      <c r="H78" s="5" t="s">
        <v>1251</v>
      </c>
      <c r="I78" s="8" t="s">
        <v>1404</v>
      </c>
      <c r="J78" s="9"/>
      <c r="K78" s="9" t="s">
        <v>136</v>
      </c>
      <c r="L78" s="8" t="s">
        <v>1436</v>
      </c>
      <c r="M78" s="8" t="s">
        <v>72</v>
      </c>
      <c r="N78" s="13">
        <v>36</v>
      </c>
      <c r="O78" s="13">
        <v>2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16</v>
      </c>
      <c r="E79" s="5" t="s">
        <v>1252</v>
      </c>
      <c r="F79" s="6" t="s">
        <v>569</v>
      </c>
      <c r="G79" s="5">
        <v>2</v>
      </c>
      <c r="H79" s="5" t="s">
        <v>1251</v>
      </c>
      <c r="I79" s="8" t="s">
        <v>277</v>
      </c>
      <c r="J79" s="9"/>
      <c r="K79" s="9" t="s">
        <v>785</v>
      </c>
      <c r="L79" s="8" t="s">
        <v>920</v>
      </c>
      <c r="M79" s="8" t="s">
        <v>72</v>
      </c>
      <c r="N79" s="13">
        <v>4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16</v>
      </c>
      <c r="E80" s="5" t="s">
        <v>1252</v>
      </c>
      <c r="F80" s="6" t="s">
        <v>569</v>
      </c>
      <c r="G80" s="5">
        <v>2</v>
      </c>
      <c r="H80" s="5" t="s">
        <v>1251</v>
      </c>
      <c r="I80" s="8" t="s">
        <v>277</v>
      </c>
      <c r="J80" s="9"/>
      <c r="K80" s="9" t="s">
        <v>109</v>
      </c>
      <c r="L80" s="8" t="s">
        <v>877</v>
      </c>
      <c r="M80" s="8" t="s">
        <v>7</v>
      </c>
      <c r="N80" s="13">
        <v>1</v>
      </c>
      <c r="O80" s="13">
        <v>1</v>
      </c>
      <c r="P80" s="14" t="s">
        <v>2121</v>
      </c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16</v>
      </c>
      <c r="E81" s="5" t="s">
        <v>1252</v>
      </c>
      <c r="F81" s="6" t="s">
        <v>569</v>
      </c>
      <c r="G81" s="5">
        <v>2</v>
      </c>
      <c r="H81" s="5" t="s">
        <v>1251</v>
      </c>
      <c r="I81" s="8" t="s">
        <v>1192</v>
      </c>
      <c r="J81" s="9"/>
      <c r="K81" s="9" t="s">
        <v>530</v>
      </c>
      <c r="L81" s="8" t="s">
        <v>1208</v>
      </c>
      <c r="M81" s="8" t="s">
        <v>326</v>
      </c>
      <c r="N81" s="13">
        <v>1</v>
      </c>
      <c r="O81" s="13">
        <v>1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16</v>
      </c>
      <c r="E82" s="5" t="s">
        <v>1252</v>
      </c>
      <c r="F82" s="6" t="s">
        <v>569</v>
      </c>
      <c r="G82" s="5">
        <v>2</v>
      </c>
      <c r="H82" s="5" t="s">
        <v>333</v>
      </c>
      <c r="I82" s="8" t="s">
        <v>798</v>
      </c>
      <c r="J82" s="9"/>
      <c r="K82" s="9" t="s">
        <v>530</v>
      </c>
      <c r="L82" s="8" t="s">
        <v>1084</v>
      </c>
      <c r="M82" s="8" t="s">
        <v>507</v>
      </c>
      <c r="N82" s="13">
        <v>2</v>
      </c>
      <c r="O82" s="13">
        <v>2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16</v>
      </c>
      <c r="E83" s="5" t="s">
        <v>1252</v>
      </c>
      <c r="F83" s="6" t="s">
        <v>569</v>
      </c>
      <c r="G83" s="5">
        <v>2</v>
      </c>
      <c r="H83" s="5" t="s">
        <v>333</v>
      </c>
      <c r="I83" s="8" t="s">
        <v>764</v>
      </c>
      <c r="J83" s="9"/>
      <c r="K83" s="9" t="s">
        <v>715</v>
      </c>
      <c r="L83" s="8" t="s">
        <v>1567</v>
      </c>
      <c r="M83" s="8" t="s">
        <v>72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16</v>
      </c>
      <c r="E84" s="5" t="s">
        <v>1252</v>
      </c>
      <c r="F84" s="6" t="s">
        <v>569</v>
      </c>
      <c r="G84" s="5">
        <v>2</v>
      </c>
      <c r="H84" s="5" t="s">
        <v>333</v>
      </c>
      <c r="I84" s="8" t="s">
        <v>1451</v>
      </c>
      <c r="J84" s="9"/>
      <c r="K84" s="9" t="s">
        <v>1320</v>
      </c>
      <c r="L84" s="8" t="s">
        <v>959</v>
      </c>
      <c r="M84" s="8" t="s">
        <v>394</v>
      </c>
      <c r="N84" s="13">
        <v>2</v>
      </c>
      <c r="O84" s="13">
        <v>1</v>
      </c>
      <c r="P84" s="14" t="s">
        <v>1606</v>
      </c>
      <c r="Q84" s="16"/>
      <c r="R84" s="16"/>
      <c r="S84" s="16"/>
      <c r="T84" s="16"/>
      <c r="U84" s="16"/>
      <c r="V84" s="16"/>
      <c r="W84" s="20"/>
      <c r="X84" s="20"/>
      <c r="Y84" s="16"/>
      <c r="AA84" t="s">
        <v>2191</v>
      </c>
      <c r="AB84">
        <f t="shared" si="1"/>
        <v>0</v>
      </c>
    </row>
    <row r="85" spans="4:28" x14ac:dyDescent="0.45">
      <c r="D85" s="5">
        <v>16</v>
      </c>
      <c r="E85" s="5" t="s">
        <v>1252</v>
      </c>
      <c r="F85" s="6" t="s">
        <v>569</v>
      </c>
      <c r="G85" s="5">
        <v>2</v>
      </c>
      <c r="H85" s="5" t="s">
        <v>333</v>
      </c>
      <c r="I85" s="8" t="s">
        <v>1450</v>
      </c>
      <c r="J85" s="9"/>
      <c r="K85" s="9" t="s">
        <v>1320</v>
      </c>
      <c r="L85" s="8" t="s">
        <v>959</v>
      </c>
      <c r="M85" s="8" t="s">
        <v>394</v>
      </c>
      <c r="N85" s="13">
        <v>2</v>
      </c>
      <c r="O85" s="13">
        <v>1</v>
      </c>
      <c r="P85" s="14" t="s">
        <v>1606</v>
      </c>
      <c r="Q85" s="16"/>
      <c r="R85" s="16"/>
      <c r="S85" s="16"/>
      <c r="T85" s="16"/>
      <c r="U85" s="16"/>
      <c r="V85" s="16"/>
      <c r="W85" s="20"/>
      <c r="X85" s="20"/>
      <c r="Y85" s="16"/>
      <c r="AA85" t="s">
        <v>2191</v>
      </c>
      <c r="AB85">
        <f t="shared" si="1"/>
        <v>0</v>
      </c>
    </row>
    <row r="86" spans="4:28" x14ac:dyDescent="0.45">
      <c r="D86" s="5">
        <v>16</v>
      </c>
      <c r="E86" s="5" t="s">
        <v>1252</v>
      </c>
      <c r="F86" s="6" t="s">
        <v>569</v>
      </c>
      <c r="G86" s="5">
        <v>2</v>
      </c>
      <c r="H86" s="5" t="s">
        <v>333</v>
      </c>
      <c r="I86" s="8" t="s">
        <v>1359</v>
      </c>
      <c r="J86" s="9"/>
      <c r="K86" s="9" t="s">
        <v>715</v>
      </c>
      <c r="L86" s="8" t="s">
        <v>1567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16</v>
      </c>
      <c r="E87" s="5" t="s">
        <v>1252</v>
      </c>
      <c r="F87" s="6" t="s">
        <v>569</v>
      </c>
      <c r="G87" s="5">
        <v>2</v>
      </c>
      <c r="H87" s="5" t="s">
        <v>333</v>
      </c>
      <c r="I87" s="8" t="s">
        <v>842</v>
      </c>
      <c r="J87" s="9"/>
      <c r="K87" s="9" t="s">
        <v>530</v>
      </c>
      <c r="L87" s="8" t="s">
        <v>1084</v>
      </c>
      <c r="M87" s="8" t="s">
        <v>507</v>
      </c>
      <c r="N87" s="13">
        <v>2</v>
      </c>
      <c r="O87" s="13">
        <v>2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16</v>
      </c>
      <c r="E88" s="5" t="s">
        <v>1252</v>
      </c>
      <c r="F88" s="6" t="s">
        <v>569</v>
      </c>
      <c r="G88" s="5">
        <v>2</v>
      </c>
      <c r="H88" s="5" t="s">
        <v>333</v>
      </c>
      <c r="I88" s="8" t="s">
        <v>277</v>
      </c>
      <c r="J88" s="9"/>
      <c r="K88" s="9" t="s">
        <v>715</v>
      </c>
      <c r="L88" s="8" t="s">
        <v>1567</v>
      </c>
      <c r="M88" s="8" t="s">
        <v>72</v>
      </c>
      <c r="N88" s="13">
        <v>8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16</v>
      </c>
      <c r="E89" s="5" t="s">
        <v>1252</v>
      </c>
      <c r="F89" s="6" t="s">
        <v>569</v>
      </c>
      <c r="G89" s="5">
        <v>3</v>
      </c>
      <c r="H89" s="5" t="s">
        <v>333</v>
      </c>
      <c r="I89" s="8" t="s">
        <v>26</v>
      </c>
      <c r="J89" s="9"/>
      <c r="K89" s="9" t="s">
        <v>109</v>
      </c>
      <c r="L89" s="8" t="s">
        <v>1566</v>
      </c>
      <c r="M89" s="8" t="s">
        <v>72</v>
      </c>
      <c r="N89" s="13">
        <v>12</v>
      </c>
      <c r="O89" s="13">
        <v>2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16</v>
      </c>
      <c r="E90" s="5" t="s">
        <v>1252</v>
      </c>
      <c r="F90" s="6" t="s">
        <v>569</v>
      </c>
      <c r="G90" s="5">
        <v>3</v>
      </c>
      <c r="H90" s="5" t="s">
        <v>333</v>
      </c>
      <c r="I90" s="8" t="s">
        <v>26</v>
      </c>
      <c r="J90" s="9"/>
      <c r="K90" s="9" t="s">
        <v>715</v>
      </c>
      <c r="L90" s="8" t="s">
        <v>1567</v>
      </c>
      <c r="M90" s="8" t="s">
        <v>72</v>
      </c>
      <c r="N90" s="13">
        <v>2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16</v>
      </c>
      <c r="E91" s="5" t="s">
        <v>1252</v>
      </c>
      <c r="F91" s="6" t="s">
        <v>569</v>
      </c>
      <c r="G91" s="5">
        <v>3</v>
      </c>
      <c r="H91" s="5" t="s">
        <v>333</v>
      </c>
      <c r="I91" s="8" t="s">
        <v>1563</v>
      </c>
      <c r="J91" s="9"/>
      <c r="K91" s="9" t="s">
        <v>1193</v>
      </c>
      <c r="L91" s="8" t="s">
        <v>1084</v>
      </c>
      <c r="M91" s="8" t="s">
        <v>72</v>
      </c>
      <c r="N91" s="13">
        <v>3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16</v>
      </c>
      <c r="E92" s="5" t="s">
        <v>1252</v>
      </c>
      <c r="F92" s="6" t="s">
        <v>569</v>
      </c>
      <c r="G92" s="5">
        <v>3</v>
      </c>
      <c r="H92" s="5" t="s">
        <v>333</v>
      </c>
      <c r="I92" s="8" t="s">
        <v>585</v>
      </c>
      <c r="J92" s="9"/>
      <c r="K92" s="9" t="s">
        <v>1193</v>
      </c>
      <c r="L92" s="8" t="s">
        <v>1084</v>
      </c>
      <c r="M92" s="8" t="s">
        <v>72</v>
      </c>
      <c r="N92" s="13">
        <v>15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16</v>
      </c>
      <c r="E93" s="5" t="s">
        <v>1252</v>
      </c>
      <c r="F93" s="6" t="s">
        <v>569</v>
      </c>
      <c r="G93" s="5">
        <v>3</v>
      </c>
      <c r="H93" s="5" t="s">
        <v>333</v>
      </c>
      <c r="I93" s="8" t="s">
        <v>585</v>
      </c>
      <c r="J93" s="9"/>
      <c r="K93" s="9" t="s">
        <v>715</v>
      </c>
      <c r="L93" s="8" t="s">
        <v>1567</v>
      </c>
      <c r="M93" s="8" t="s">
        <v>72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16</v>
      </c>
      <c r="E94" s="5" t="s">
        <v>1252</v>
      </c>
      <c r="F94" s="6" t="s">
        <v>569</v>
      </c>
      <c r="G94" s="5">
        <v>3</v>
      </c>
      <c r="H94" s="5" t="s">
        <v>333</v>
      </c>
      <c r="I94" s="8" t="s">
        <v>66</v>
      </c>
      <c r="J94" s="9"/>
      <c r="K94" s="9" t="s">
        <v>109</v>
      </c>
      <c r="L94" s="8" t="s">
        <v>1566</v>
      </c>
      <c r="M94" s="8" t="s">
        <v>72</v>
      </c>
      <c r="N94" s="13">
        <v>18</v>
      </c>
      <c r="O94" s="13">
        <v>2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16</v>
      </c>
      <c r="E95" s="5" t="s">
        <v>1252</v>
      </c>
      <c r="F95" s="6" t="s">
        <v>569</v>
      </c>
      <c r="G95" s="5">
        <v>3</v>
      </c>
      <c r="H95" s="5" t="s">
        <v>333</v>
      </c>
      <c r="I95" s="8" t="s">
        <v>1297</v>
      </c>
      <c r="J95" s="9"/>
      <c r="K95" s="9" t="s">
        <v>604</v>
      </c>
      <c r="L95" s="8" t="s">
        <v>1084</v>
      </c>
      <c r="M95" s="8" t="s">
        <v>72</v>
      </c>
      <c r="N95" s="13">
        <v>12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16</v>
      </c>
      <c r="E96" s="5" t="s">
        <v>1252</v>
      </c>
      <c r="F96" s="6" t="s">
        <v>569</v>
      </c>
      <c r="G96" s="5">
        <v>3</v>
      </c>
      <c r="H96" s="5" t="s">
        <v>333</v>
      </c>
      <c r="I96" s="8" t="s">
        <v>1297</v>
      </c>
      <c r="J96" s="9"/>
      <c r="K96" s="9" t="s">
        <v>790</v>
      </c>
      <c r="L96" s="8" t="s">
        <v>760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16</v>
      </c>
      <c r="E97" s="5" t="s">
        <v>1252</v>
      </c>
      <c r="F97" s="6" t="s">
        <v>569</v>
      </c>
      <c r="G97" s="5">
        <v>3</v>
      </c>
      <c r="H97" s="5" t="s">
        <v>333</v>
      </c>
      <c r="I97" s="8" t="s">
        <v>1299</v>
      </c>
      <c r="J97" s="9"/>
      <c r="K97" s="9" t="s">
        <v>604</v>
      </c>
      <c r="L97" s="8" t="s">
        <v>1084</v>
      </c>
      <c r="M97" s="8" t="s">
        <v>72</v>
      </c>
      <c r="N97" s="13">
        <v>12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16</v>
      </c>
      <c r="E98" s="5" t="s">
        <v>1252</v>
      </c>
      <c r="F98" s="6" t="s">
        <v>569</v>
      </c>
      <c r="G98" s="5">
        <v>3</v>
      </c>
      <c r="H98" s="5" t="s">
        <v>333</v>
      </c>
      <c r="I98" s="8" t="s">
        <v>1299</v>
      </c>
      <c r="J98" s="9"/>
      <c r="K98" s="9" t="s">
        <v>790</v>
      </c>
      <c r="L98" s="8" t="s">
        <v>760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16</v>
      </c>
      <c r="E99" s="5" t="s">
        <v>1252</v>
      </c>
      <c r="F99" s="6" t="s">
        <v>569</v>
      </c>
      <c r="G99" s="5">
        <v>3</v>
      </c>
      <c r="H99" s="5" t="s">
        <v>333</v>
      </c>
      <c r="I99" s="8" t="s">
        <v>1301</v>
      </c>
      <c r="J99" s="9"/>
      <c r="K99" s="9" t="s">
        <v>604</v>
      </c>
      <c r="L99" s="8" t="s">
        <v>1084</v>
      </c>
      <c r="M99" s="8" t="s">
        <v>72</v>
      </c>
      <c r="N99" s="13">
        <v>12</v>
      </c>
      <c r="O99" s="13">
        <v>1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16</v>
      </c>
      <c r="E100" s="5" t="s">
        <v>1252</v>
      </c>
      <c r="F100" s="6" t="s">
        <v>569</v>
      </c>
      <c r="G100" s="5">
        <v>3</v>
      </c>
      <c r="H100" s="5" t="s">
        <v>333</v>
      </c>
      <c r="I100" s="8" t="s">
        <v>1301</v>
      </c>
      <c r="J100" s="9"/>
      <c r="K100" s="9" t="s">
        <v>790</v>
      </c>
      <c r="L100" s="8" t="s">
        <v>760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16</v>
      </c>
      <c r="E101" s="5" t="s">
        <v>1252</v>
      </c>
      <c r="F101" s="6" t="s">
        <v>569</v>
      </c>
      <c r="G101" s="5">
        <v>3</v>
      </c>
      <c r="H101" s="5" t="s">
        <v>333</v>
      </c>
      <c r="I101" s="8" t="s">
        <v>648</v>
      </c>
      <c r="J101" s="9"/>
      <c r="K101" s="9" t="s">
        <v>604</v>
      </c>
      <c r="L101" s="8" t="s">
        <v>1084</v>
      </c>
      <c r="M101" s="8" t="s">
        <v>72</v>
      </c>
      <c r="N101" s="13">
        <v>12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16</v>
      </c>
      <c r="E102" s="5" t="s">
        <v>1252</v>
      </c>
      <c r="F102" s="6" t="s">
        <v>569</v>
      </c>
      <c r="G102" s="5">
        <v>3</v>
      </c>
      <c r="H102" s="5" t="s">
        <v>333</v>
      </c>
      <c r="I102" s="8" t="s">
        <v>648</v>
      </c>
      <c r="J102" s="9"/>
      <c r="K102" s="9" t="s">
        <v>790</v>
      </c>
      <c r="L102" s="8" t="s">
        <v>760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16</v>
      </c>
      <c r="E103" s="5" t="s">
        <v>1252</v>
      </c>
      <c r="F103" s="6" t="s">
        <v>569</v>
      </c>
      <c r="G103" s="5">
        <v>3</v>
      </c>
      <c r="H103" s="5" t="s">
        <v>333</v>
      </c>
      <c r="I103" s="8" t="s">
        <v>1303</v>
      </c>
      <c r="J103" s="9"/>
      <c r="K103" s="9" t="s">
        <v>604</v>
      </c>
      <c r="L103" s="8" t="s">
        <v>1084</v>
      </c>
      <c r="M103" s="8" t="s">
        <v>72</v>
      </c>
      <c r="N103" s="13">
        <v>12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16</v>
      </c>
      <c r="E104" s="5" t="s">
        <v>1252</v>
      </c>
      <c r="F104" s="6" t="s">
        <v>569</v>
      </c>
      <c r="G104" s="5">
        <v>3</v>
      </c>
      <c r="H104" s="5" t="s">
        <v>333</v>
      </c>
      <c r="I104" s="8" t="s">
        <v>1303</v>
      </c>
      <c r="J104" s="9"/>
      <c r="K104" s="9" t="s">
        <v>790</v>
      </c>
      <c r="L104" s="8" t="s">
        <v>760</v>
      </c>
      <c r="M104" s="8" t="s">
        <v>72</v>
      </c>
      <c r="N104" s="13">
        <v>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16</v>
      </c>
      <c r="E105" s="5" t="s">
        <v>1252</v>
      </c>
      <c r="F105" s="6" t="s">
        <v>569</v>
      </c>
      <c r="G105" s="5">
        <v>3</v>
      </c>
      <c r="H105" s="5" t="s">
        <v>333</v>
      </c>
      <c r="I105" s="8" t="s">
        <v>277</v>
      </c>
      <c r="J105" s="9"/>
      <c r="K105" s="9" t="s">
        <v>925</v>
      </c>
      <c r="L105" s="8" t="s">
        <v>1282</v>
      </c>
      <c r="M105" s="8" t="s">
        <v>326</v>
      </c>
      <c r="N105" s="13">
        <v>2</v>
      </c>
      <c r="O105" s="13">
        <v>1</v>
      </c>
      <c r="P105" s="14" t="s">
        <v>2117</v>
      </c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16</v>
      </c>
      <c r="E106" s="5" t="s">
        <v>1252</v>
      </c>
      <c r="F106" s="6" t="s">
        <v>569</v>
      </c>
      <c r="G106" s="5">
        <v>3</v>
      </c>
      <c r="H106" s="5" t="s">
        <v>1251</v>
      </c>
      <c r="I106" s="8" t="s">
        <v>249</v>
      </c>
      <c r="J106" s="9"/>
      <c r="K106" s="9" t="s">
        <v>1283</v>
      </c>
      <c r="L106" s="8" t="s">
        <v>1568</v>
      </c>
      <c r="M106" s="8" t="s">
        <v>72</v>
      </c>
      <c r="N106" s="13">
        <v>3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16</v>
      </c>
      <c r="E107" s="5" t="s">
        <v>1252</v>
      </c>
      <c r="F107" s="6" t="s">
        <v>569</v>
      </c>
      <c r="G107" s="5">
        <v>3</v>
      </c>
      <c r="H107" s="5" t="s">
        <v>1251</v>
      </c>
      <c r="I107" s="8" t="s">
        <v>1405</v>
      </c>
      <c r="J107" s="9"/>
      <c r="K107" s="9" t="s">
        <v>164</v>
      </c>
      <c r="L107" s="8" t="s">
        <v>1570</v>
      </c>
      <c r="M107" s="8" t="s">
        <v>1538</v>
      </c>
      <c r="N107" s="13">
        <v>24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16</v>
      </c>
      <c r="E108" s="5" t="s">
        <v>1252</v>
      </c>
      <c r="F108" s="6" t="s">
        <v>569</v>
      </c>
      <c r="G108" s="5">
        <v>3</v>
      </c>
      <c r="H108" s="5" t="s">
        <v>1251</v>
      </c>
      <c r="I108" s="8" t="s">
        <v>1405</v>
      </c>
      <c r="J108" s="9" t="s">
        <v>2176</v>
      </c>
      <c r="K108" s="9" t="s">
        <v>416</v>
      </c>
      <c r="L108" s="8" t="s">
        <v>1437</v>
      </c>
      <c r="M108" s="8" t="s">
        <v>1348</v>
      </c>
      <c r="N108" s="13">
        <v>20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16</v>
      </c>
      <c r="E109" s="5" t="s">
        <v>1252</v>
      </c>
      <c r="F109" s="6" t="s">
        <v>569</v>
      </c>
      <c r="G109" s="5">
        <v>3</v>
      </c>
      <c r="H109" s="5" t="s">
        <v>1251</v>
      </c>
      <c r="I109" s="8" t="s">
        <v>277</v>
      </c>
      <c r="J109" s="9"/>
      <c r="K109" s="9" t="s">
        <v>785</v>
      </c>
      <c r="L109" s="8" t="s">
        <v>920</v>
      </c>
      <c r="M109" s="8" t="s">
        <v>72</v>
      </c>
      <c r="N109" s="13">
        <v>1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16</v>
      </c>
      <c r="E110" s="5" t="s">
        <v>1252</v>
      </c>
      <c r="F110" s="6" t="s">
        <v>569</v>
      </c>
      <c r="G110" s="5">
        <v>3</v>
      </c>
      <c r="H110" s="5" t="s">
        <v>1251</v>
      </c>
      <c r="I110" s="8" t="s">
        <v>1405</v>
      </c>
      <c r="J110" s="9"/>
      <c r="K110" s="9" t="s">
        <v>109</v>
      </c>
      <c r="L110" s="8" t="s">
        <v>877</v>
      </c>
      <c r="M110" s="8" t="s">
        <v>7</v>
      </c>
      <c r="N110" s="13">
        <v>1</v>
      </c>
      <c r="O110" s="13">
        <v>1</v>
      </c>
      <c r="P110" s="14" t="s">
        <v>2121</v>
      </c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16</v>
      </c>
      <c r="E111" s="5" t="s">
        <v>1252</v>
      </c>
      <c r="F111" s="6" t="s">
        <v>569</v>
      </c>
      <c r="G111" s="5">
        <v>3</v>
      </c>
      <c r="H111" s="5" t="s">
        <v>1251</v>
      </c>
      <c r="I111" s="8" t="s">
        <v>1192</v>
      </c>
      <c r="J111" s="9"/>
      <c r="K111" s="9" t="s">
        <v>530</v>
      </c>
      <c r="L111" s="8" t="s">
        <v>1208</v>
      </c>
      <c r="M111" s="8" t="s">
        <v>326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16</v>
      </c>
      <c r="E112" s="5" t="s">
        <v>1252</v>
      </c>
      <c r="F112" s="6" t="s">
        <v>569</v>
      </c>
      <c r="G112" s="5">
        <v>3</v>
      </c>
      <c r="H112" s="5" t="s">
        <v>333</v>
      </c>
      <c r="I112" s="8" t="s">
        <v>798</v>
      </c>
      <c r="J112" s="9"/>
      <c r="K112" s="9" t="s">
        <v>530</v>
      </c>
      <c r="L112" s="8" t="s">
        <v>1084</v>
      </c>
      <c r="M112" s="8" t="s">
        <v>507</v>
      </c>
      <c r="N112" s="13">
        <v>2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16</v>
      </c>
      <c r="E113" s="5" t="s">
        <v>1252</v>
      </c>
      <c r="F113" s="6" t="s">
        <v>569</v>
      </c>
      <c r="G113" s="5">
        <v>3</v>
      </c>
      <c r="H113" s="5" t="s">
        <v>333</v>
      </c>
      <c r="I113" s="8" t="s">
        <v>764</v>
      </c>
      <c r="J113" s="9"/>
      <c r="K113" s="9" t="s">
        <v>715</v>
      </c>
      <c r="L113" s="8" t="s">
        <v>1567</v>
      </c>
      <c r="M113" s="8" t="s">
        <v>72</v>
      </c>
      <c r="N113" s="13">
        <v>2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16</v>
      </c>
      <c r="E114" s="5" t="s">
        <v>1252</v>
      </c>
      <c r="F114" s="6" t="s">
        <v>569</v>
      </c>
      <c r="G114" s="5">
        <v>3</v>
      </c>
      <c r="H114" s="5" t="s">
        <v>333</v>
      </c>
      <c r="I114" s="8" t="s">
        <v>1451</v>
      </c>
      <c r="J114" s="9"/>
      <c r="K114" s="9" t="s">
        <v>1320</v>
      </c>
      <c r="L114" s="8" t="s">
        <v>959</v>
      </c>
      <c r="M114" s="8" t="s">
        <v>394</v>
      </c>
      <c r="N114" s="13">
        <v>2</v>
      </c>
      <c r="O114" s="13">
        <v>1</v>
      </c>
      <c r="P114" s="14" t="s">
        <v>1606</v>
      </c>
      <c r="Q114" s="16"/>
      <c r="R114" s="16"/>
      <c r="S114" s="16"/>
      <c r="T114" s="16"/>
      <c r="U114" s="16"/>
      <c r="V114" s="16"/>
      <c r="W114" s="20"/>
      <c r="X114" s="20"/>
      <c r="Y114" s="16"/>
      <c r="AA114" t="s">
        <v>2191</v>
      </c>
      <c r="AB114">
        <f t="shared" si="1"/>
        <v>0</v>
      </c>
    </row>
    <row r="115" spans="4:28" x14ac:dyDescent="0.45">
      <c r="D115" s="5">
        <v>16</v>
      </c>
      <c r="E115" s="5" t="s">
        <v>1252</v>
      </c>
      <c r="F115" s="6" t="s">
        <v>569</v>
      </c>
      <c r="G115" s="5">
        <v>3</v>
      </c>
      <c r="H115" s="5" t="s">
        <v>333</v>
      </c>
      <c r="I115" s="8" t="s">
        <v>1450</v>
      </c>
      <c r="J115" s="9"/>
      <c r="K115" s="9" t="s">
        <v>1320</v>
      </c>
      <c r="L115" s="8" t="s">
        <v>959</v>
      </c>
      <c r="M115" s="8" t="s">
        <v>394</v>
      </c>
      <c r="N115" s="13">
        <v>2</v>
      </c>
      <c r="O115" s="13">
        <v>1</v>
      </c>
      <c r="P115" s="14" t="s">
        <v>1606</v>
      </c>
      <c r="Q115" s="16"/>
      <c r="R115" s="16"/>
      <c r="S115" s="16"/>
      <c r="T115" s="16"/>
      <c r="U115" s="16"/>
      <c r="V115" s="16"/>
      <c r="W115" s="20"/>
      <c r="X115" s="20"/>
      <c r="Y115" s="16"/>
      <c r="AA115" t="s">
        <v>2191</v>
      </c>
      <c r="AB115">
        <f t="shared" si="1"/>
        <v>0</v>
      </c>
    </row>
    <row r="116" spans="4:28" x14ac:dyDescent="0.45">
      <c r="D116" s="5">
        <v>16</v>
      </c>
      <c r="E116" s="5" t="s">
        <v>1252</v>
      </c>
      <c r="F116" s="6" t="s">
        <v>569</v>
      </c>
      <c r="G116" s="5">
        <v>3</v>
      </c>
      <c r="H116" s="5" t="s">
        <v>333</v>
      </c>
      <c r="I116" s="8" t="s">
        <v>1359</v>
      </c>
      <c r="J116" s="9"/>
      <c r="K116" s="9" t="s">
        <v>715</v>
      </c>
      <c r="L116" s="8" t="s">
        <v>1567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ht="16.2" customHeight="1" x14ac:dyDescent="0.45">
      <c r="D117" s="5">
        <v>16</v>
      </c>
      <c r="E117" s="5" t="s">
        <v>1252</v>
      </c>
      <c r="F117" s="6" t="s">
        <v>569</v>
      </c>
      <c r="G117" s="5">
        <v>3</v>
      </c>
      <c r="H117" s="5" t="s">
        <v>333</v>
      </c>
      <c r="I117" s="8" t="s">
        <v>842</v>
      </c>
      <c r="J117" s="9"/>
      <c r="K117" s="9" t="s">
        <v>530</v>
      </c>
      <c r="L117" s="8" t="s">
        <v>1084</v>
      </c>
      <c r="M117" s="8" t="s">
        <v>507</v>
      </c>
      <c r="N117" s="13">
        <v>2</v>
      </c>
      <c r="O117" s="13">
        <v>2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16</v>
      </c>
      <c r="E118" s="5" t="s">
        <v>1252</v>
      </c>
      <c r="F118" s="6" t="s">
        <v>569</v>
      </c>
      <c r="G118" s="5">
        <v>3</v>
      </c>
      <c r="H118" s="5" t="s">
        <v>333</v>
      </c>
      <c r="I118" s="8" t="s">
        <v>277</v>
      </c>
      <c r="J118" s="9"/>
      <c r="K118" s="9" t="s">
        <v>715</v>
      </c>
      <c r="L118" s="8" t="s">
        <v>1567</v>
      </c>
      <c r="M118" s="8" t="s">
        <v>72</v>
      </c>
      <c r="N118" s="13">
        <v>8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16</v>
      </c>
      <c r="E119" s="5" t="s">
        <v>1252</v>
      </c>
      <c r="F119" s="6" t="s">
        <v>461</v>
      </c>
      <c r="G119" s="5">
        <v>1</v>
      </c>
      <c r="H119" s="5" t="s">
        <v>35</v>
      </c>
      <c r="I119" s="8" t="s">
        <v>1318</v>
      </c>
      <c r="J119" s="9"/>
      <c r="K119" s="9" t="s">
        <v>790</v>
      </c>
      <c r="L119" s="8" t="s">
        <v>1537</v>
      </c>
      <c r="M119" s="8" t="s">
        <v>623</v>
      </c>
      <c r="N119" s="13">
        <v>1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16</v>
      </c>
      <c r="E120" s="5" t="s">
        <v>1252</v>
      </c>
      <c r="F120" s="6" t="s">
        <v>461</v>
      </c>
      <c r="G120" s="5">
        <v>1</v>
      </c>
      <c r="H120" s="5" t="s">
        <v>35</v>
      </c>
      <c r="I120" s="8" t="s">
        <v>366</v>
      </c>
      <c r="J120" s="9"/>
      <c r="K120" s="9" t="s">
        <v>604</v>
      </c>
      <c r="L120" s="8" t="s">
        <v>1537</v>
      </c>
      <c r="M120" s="8" t="s">
        <v>699</v>
      </c>
      <c r="N120" s="13">
        <v>1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16</v>
      </c>
      <c r="E121" s="5" t="s">
        <v>1252</v>
      </c>
      <c r="F121" s="6" t="s">
        <v>461</v>
      </c>
      <c r="G121" s="5">
        <v>1</v>
      </c>
      <c r="H121" s="5" t="s">
        <v>35</v>
      </c>
      <c r="I121" s="8" t="s">
        <v>1526</v>
      </c>
      <c r="J121" s="9"/>
      <c r="K121" s="9" t="s">
        <v>604</v>
      </c>
      <c r="L121" s="8" t="s">
        <v>1537</v>
      </c>
      <c r="M121" s="8" t="s">
        <v>699</v>
      </c>
      <c r="N121" s="13">
        <v>1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16</v>
      </c>
      <c r="E122" s="5" t="s">
        <v>1252</v>
      </c>
      <c r="F122" s="6" t="s">
        <v>461</v>
      </c>
      <c r="G122" s="5">
        <v>1</v>
      </c>
      <c r="H122" s="5" t="s">
        <v>35</v>
      </c>
      <c r="I122" s="8" t="s">
        <v>1526</v>
      </c>
      <c r="J122" s="9"/>
      <c r="K122" s="9" t="s">
        <v>604</v>
      </c>
      <c r="L122" s="8" t="s">
        <v>1537</v>
      </c>
      <c r="M122" s="8" t="s">
        <v>699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16</v>
      </c>
      <c r="E123" s="5" t="s">
        <v>1252</v>
      </c>
      <c r="F123" s="6" t="s">
        <v>461</v>
      </c>
      <c r="G123" s="5">
        <v>1</v>
      </c>
      <c r="H123" s="5" t="s">
        <v>35</v>
      </c>
      <c r="I123" s="8" t="s">
        <v>366</v>
      </c>
      <c r="J123" s="9"/>
      <c r="K123" s="9" t="s">
        <v>604</v>
      </c>
      <c r="L123" s="8" t="s">
        <v>1537</v>
      </c>
      <c r="M123" s="8" t="s">
        <v>699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16</v>
      </c>
      <c r="E124" s="5" t="s">
        <v>1252</v>
      </c>
      <c r="F124" s="6" t="s">
        <v>461</v>
      </c>
      <c r="G124" s="5">
        <v>1</v>
      </c>
      <c r="H124" s="5" t="s">
        <v>35</v>
      </c>
      <c r="I124" s="8" t="s">
        <v>1096</v>
      </c>
      <c r="J124" s="9"/>
      <c r="K124" s="9" t="s">
        <v>604</v>
      </c>
      <c r="L124" s="8" t="s">
        <v>1537</v>
      </c>
      <c r="M124" s="8" t="s">
        <v>699</v>
      </c>
      <c r="N124" s="13">
        <v>1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16</v>
      </c>
      <c r="E125" s="5" t="s">
        <v>1252</v>
      </c>
      <c r="F125" s="6" t="s">
        <v>461</v>
      </c>
      <c r="G125" s="5">
        <v>1</v>
      </c>
      <c r="H125" s="5" t="s">
        <v>35</v>
      </c>
      <c r="I125" s="8" t="s">
        <v>129</v>
      </c>
      <c r="J125" s="9"/>
      <c r="K125" s="9" t="s">
        <v>141</v>
      </c>
      <c r="L125" s="8" t="s">
        <v>947</v>
      </c>
      <c r="M125" s="8" t="s">
        <v>72</v>
      </c>
      <c r="N125" s="13">
        <v>1</v>
      </c>
      <c r="O125" s="13">
        <v>2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16</v>
      </c>
      <c r="E126" s="5" t="s">
        <v>1252</v>
      </c>
      <c r="F126" s="6" t="s">
        <v>461</v>
      </c>
      <c r="G126" s="5">
        <v>1</v>
      </c>
      <c r="H126" s="5" t="s">
        <v>35</v>
      </c>
      <c r="I126" s="8" t="s">
        <v>249</v>
      </c>
      <c r="J126" s="9"/>
      <c r="K126" s="9" t="s">
        <v>124</v>
      </c>
      <c r="L126" s="8" t="s">
        <v>920</v>
      </c>
      <c r="M126" s="8" t="s">
        <v>72</v>
      </c>
      <c r="N126" s="13">
        <v>1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</sheetData>
  <autoFilter ref="D10:AB126" xr:uid="{00000000-0009-0000-0000-000013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D1:AB11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ColWidth="9" defaultRowHeight="18" x14ac:dyDescent="0.45"/>
  <cols>
    <col min="4" max="4" width="6" customWidth="1"/>
    <col min="9" max="9" width="19.5" bestFit="1" customWidth="1"/>
    <col min="10" max="10" width="7.59765625" customWidth="1"/>
    <col min="11" max="11" width="6.59765625" style="2" customWidth="1"/>
    <col min="12" max="12" width="18.59765625" customWidth="1"/>
    <col min="13" max="13" width="10.5976562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1574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SUM(N11:N118)</f>
        <v>760</v>
      </c>
      <c r="O5" s="1">
        <f>SUM(O11:O118)</f>
        <v>142</v>
      </c>
      <c r="P5" s="1"/>
      <c r="Q5" s="1">
        <f>SUM(Q11:Q118)</f>
        <v>0</v>
      </c>
      <c r="R5" s="1">
        <f>SUM(R11:R118)</f>
        <v>0</v>
      </c>
      <c r="S5" s="1">
        <f>SUM(S11:S118)</f>
        <v>0</v>
      </c>
      <c r="V5" s="1">
        <f>SUM(V11:V118)</f>
        <v>0</v>
      </c>
      <c r="W5" s="1" t="e">
        <f>SUM(W11:W118)</f>
        <v>#REF!</v>
      </c>
      <c r="X5" s="1">
        <f>SUM(X11:X118)</f>
        <v>0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17</v>
      </c>
      <c r="E11" s="5" t="s">
        <v>1574</v>
      </c>
      <c r="F11" s="6" t="s">
        <v>569</v>
      </c>
      <c r="G11" s="5">
        <v>1</v>
      </c>
      <c r="H11" s="5" t="s">
        <v>108</v>
      </c>
      <c r="I11" s="8" t="s">
        <v>1453</v>
      </c>
      <c r="J11" s="9"/>
      <c r="K11" s="9" t="s">
        <v>156</v>
      </c>
      <c r="L11" s="8" t="s">
        <v>1586</v>
      </c>
      <c r="M11" s="8" t="s">
        <v>72</v>
      </c>
      <c r="N11" s="13">
        <v>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17</v>
      </c>
      <c r="E12" s="5" t="s">
        <v>1574</v>
      </c>
      <c r="F12" s="6" t="s">
        <v>569</v>
      </c>
      <c r="G12" s="5">
        <v>1</v>
      </c>
      <c r="H12" s="5" t="s">
        <v>108</v>
      </c>
      <c r="I12" s="8" t="s">
        <v>1453</v>
      </c>
      <c r="J12" s="9"/>
      <c r="K12" s="9" t="s">
        <v>156</v>
      </c>
      <c r="L12" s="8" t="s">
        <v>1586</v>
      </c>
      <c r="M12" s="8" t="s">
        <v>72</v>
      </c>
      <c r="N12" s="13">
        <v>6</v>
      </c>
      <c r="O12" s="13">
        <v>2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17</v>
      </c>
      <c r="E13" s="5" t="s">
        <v>1574</v>
      </c>
      <c r="F13" s="6" t="s">
        <v>569</v>
      </c>
      <c r="G13" s="5">
        <v>1</v>
      </c>
      <c r="H13" s="5" t="s">
        <v>108</v>
      </c>
      <c r="I13" s="8" t="s">
        <v>1453</v>
      </c>
      <c r="J13" s="9"/>
      <c r="K13" s="9" t="s">
        <v>156</v>
      </c>
      <c r="L13" s="8" t="s">
        <v>1586</v>
      </c>
      <c r="M13" s="8" t="s">
        <v>72</v>
      </c>
      <c r="N13" s="13">
        <v>6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17</v>
      </c>
      <c r="E14" s="5" t="s">
        <v>1574</v>
      </c>
      <c r="F14" s="6" t="s">
        <v>569</v>
      </c>
      <c r="G14" s="5">
        <v>1</v>
      </c>
      <c r="H14" s="5" t="s">
        <v>108</v>
      </c>
      <c r="I14" s="8" t="s">
        <v>1453</v>
      </c>
      <c r="J14" s="9"/>
      <c r="K14" s="9" t="s">
        <v>156</v>
      </c>
      <c r="L14" s="8" t="s">
        <v>1586</v>
      </c>
      <c r="M14" s="8" t="s">
        <v>72</v>
      </c>
      <c r="N14" s="13">
        <v>6</v>
      </c>
      <c r="O14" s="13">
        <v>2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17</v>
      </c>
      <c r="E15" s="5" t="s">
        <v>1574</v>
      </c>
      <c r="F15" s="6" t="s">
        <v>569</v>
      </c>
      <c r="G15" s="5">
        <v>1</v>
      </c>
      <c r="H15" s="5" t="s">
        <v>108</v>
      </c>
      <c r="I15" s="8" t="s">
        <v>1453</v>
      </c>
      <c r="J15" s="9"/>
      <c r="K15" s="9" t="s">
        <v>156</v>
      </c>
      <c r="L15" s="8" t="s">
        <v>1586</v>
      </c>
      <c r="M15" s="8" t="s">
        <v>72</v>
      </c>
      <c r="N15" s="13">
        <v>6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17</v>
      </c>
      <c r="E16" s="5" t="s">
        <v>1574</v>
      </c>
      <c r="F16" s="6" t="s">
        <v>569</v>
      </c>
      <c r="G16" s="5">
        <v>1</v>
      </c>
      <c r="H16" s="5" t="s">
        <v>108</v>
      </c>
      <c r="I16" s="8" t="s">
        <v>1453</v>
      </c>
      <c r="J16" s="9"/>
      <c r="K16" s="9" t="s">
        <v>156</v>
      </c>
      <c r="L16" s="8" t="s">
        <v>1586</v>
      </c>
      <c r="M16" s="8" t="s">
        <v>72</v>
      </c>
      <c r="N16" s="13">
        <v>6</v>
      </c>
      <c r="O16" s="13">
        <v>2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17</v>
      </c>
      <c r="E17" s="5" t="s">
        <v>1574</v>
      </c>
      <c r="F17" s="6" t="s">
        <v>569</v>
      </c>
      <c r="G17" s="5">
        <v>1</v>
      </c>
      <c r="H17" s="5" t="s">
        <v>108</v>
      </c>
      <c r="I17" s="8" t="s">
        <v>603</v>
      </c>
      <c r="J17" s="9"/>
      <c r="K17" s="9" t="s">
        <v>156</v>
      </c>
      <c r="L17" s="8" t="s">
        <v>1586</v>
      </c>
      <c r="M17" s="8" t="s">
        <v>72</v>
      </c>
      <c r="N17" s="13">
        <v>3</v>
      </c>
      <c r="O17" s="13">
        <v>2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17</v>
      </c>
      <c r="E18" s="5" t="s">
        <v>1574</v>
      </c>
      <c r="F18" s="6" t="s">
        <v>569</v>
      </c>
      <c r="G18" s="5">
        <v>1</v>
      </c>
      <c r="H18" s="5" t="s">
        <v>108</v>
      </c>
      <c r="I18" s="8" t="s">
        <v>320</v>
      </c>
      <c r="J18" s="9"/>
      <c r="K18" s="9" t="s">
        <v>156</v>
      </c>
      <c r="L18" s="8" t="s">
        <v>1586</v>
      </c>
      <c r="M18" s="8" t="s">
        <v>72</v>
      </c>
      <c r="N18" s="13">
        <v>3</v>
      </c>
      <c r="O18" s="13">
        <v>2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17</v>
      </c>
      <c r="E19" s="5" t="s">
        <v>1574</v>
      </c>
      <c r="F19" s="6" t="s">
        <v>569</v>
      </c>
      <c r="G19" s="5">
        <v>1</v>
      </c>
      <c r="H19" s="5" t="s">
        <v>108</v>
      </c>
      <c r="I19" s="8" t="s">
        <v>305</v>
      </c>
      <c r="J19" s="9"/>
      <c r="K19" s="9" t="s">
        <v>156</v>
      </c>
      <c r="L19" s="8" t="s">
        <v>1586</v>
      </c>
      <c r="M19" s="8" t="s">
        <v>72</v>
      </c>
      <c r="N19" s="13">
        <v>3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17</v>
      </c>
      <c r="E20" s="5" t="s">
        <v>1574</v>
      </c>
      <c r="F20" s="6" t="s">
        <v>569</v>
      </c>
      <c r="G20" s="5">
        <v>1</v>
      </c>
      <c r="H20" s="5" t="s">
        <v>108</v>
      </c>
      <c r="I20" s="8" t="s">
        <v>337</v>
      </c>
      <c r="J20" s="9"/>
      <c r="K20" s="9" t="s">
        <v>604</v>
      </c>
      <c r="L20" s="8" t="s">
        <v>1588</v>
      </c>
      <c r="M20" s="8" t="s">
        <v>72</v>
      </c>
      <c r="N20" s="13">
        <v>24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17</v>
      </c>
      <c r="E21" s="5" t="s">
        <v>1574</v>
      </c>
      <c r="F21" s="6" t="s">
        <v>569</v>
      </c>
      <c r="G21" s="5">
        <v>1</v>
      </c>
      <c r="H21" s="5" t="s">
        <v>108</v>
      </c>
      <c r="I21" s="8" t="s">
        <v>1397</v>
      </c>
      <c r="J21" s="9"/>
      <c r="K21" s="9" t="s">
        <v>785</v>
      </c>
      <c r="L21" s="8" t="s">
        <v>1586</v>
      </c>
      <c r="M21" s="8" t="s">
        <v>72</v>
      </c>
      <c r="N21" s="13">
        <v>80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17</v>
      </c>
      <c r="E22" s="5" t="s">
        <v>1574</v>
      </c>
      <c r="F22" s="6" t="s">
        <v>569</v>
      </c>
      <c r="G22" s="5">
        <v>1</v>
      </c>
      <c r="H22" s="5" t="s">
        <v>108</v>
      </c>
      <c r="I22" s="8" t="s">
        <v>168</v>
      </c>
      <c r="J22" s="9"/>
      <c r="K22" s="9" t="s">
        <v>785</v>
      </c>
      <c r="L22" s="8" t="s">
        <v>1586</v>
      </c>
      <c r="M22" s="8" t="s">
        <v>72</v>
      </c>
      <c r="N22" s="13">
        <v>1</v>
      </c>
      <c r="O22" s="13">
        <v>1</v>
      </c>
      <c r="P22" s="14" t="s">
        <v>1592</v>
      </c>
      <c r="Q22" s="16"/>
      <c r="R22" s="16"/>
      <c r="S22" s="16"/>
      <c r="T22" s="16"/>
      <c r="U22" s="16"/>
      <c r="V22" s="16"/>
      <c r="W22" s="20"/>
      <c r="X22" s="20"/>
      <c r="Y22" s="16"/>
      <c r="AA22" t="s">
        <v>2191</v>
      </c>
      <c r="AB22">
        <f t="shared" si="0"/>
        <v>0</v>
      </c>
    </row>
    <row r="23" spans="4:28" x14ac:dyDescent="0.45">
      <c r="D23" s="5">
        <v>17</v>
      </c>
      <c r="E23" s="5" t="s">
        <v>1574</v>
      </c>
      <c r="F23" s="6" t="s">
        <v>569</v>
      </c>
      <c r="G23" s="5">
        <v>1</v>
      </c>
      <c r="H23" s="5" t="s">
        <v>108</v>
      </c>
      <c r="I23" s="8" t="s">
        <v>168</v>
      </c>
      <c r="J23" s="9"/>
      <c r="K23" s="9" t="s">
        <v>530</v>
      </c>
      <c r="L23" s="8" t="s">
        <v>15</v>
      </c>
      <c r="M23" s="8" t="s">
        <v>72</v>
      </c>
      <c r="N23" s="13">
        <v>1</v>
      </c>
      <c r="O23" s="13">
        <v>1</v>
      </c>
      <c r="P23" s="14" t="s">
        <v>148</v>
      </c>
      <c r="Q23" s="16"/>
      <c r="R23" s="16"/>
      <c r="S23" s="16"/>
      <c r="T23" s="16"/>
      <c r="U23" s="16"/>
      <c r="V23" s="16"/>
      <c r="W23" s="20"/>
      <c r="X23" s="20"/>
      <c r="Y23" s="16"/>
      <c r="AA23" t="s">
        <v>2191</v>
      </c>
      <c r="AB23">
        <f t="shared" si="0"/>
        <v>0</v>
      </c>
    </row>
    <row r="24" spans="4:28" x14ac:dyDescent="0.45">
      <c r="D24" s="5">
        <v>17</v>
      </c>
      <c r="E24" s="5" t="s">
        <v>1574</v>
      </c>
      <c r="F24" s="6" t="s">
        <v>569</v>
      </c>
      <c r="G24" s="5">
        <v>1</v>
      </c>
      <c r="H24" s="5" t="s">
        <v>108</v>
      </c>
      <c r="I24" s="8" t="s">
        <v>16</v>
      </c>
      <c r="J24" s="9"/>
      <c r="K24" s="9" t="s">
        <v>785</v>
      </c>
      <c r="L24" s="8" t="s">
        <v>1586</v>
      </c>
      <c r="M24" s="8" t="s">
        <v>72</v>
      </c>
      <c r="N24" s="13">
        <v>1</v>
      </c>
      <c r="O24" s="13">
        <v>1</v>
      </c>
      <c r="P24" s="14" t="s">
        <v>1592</v>
      </c>
      <c r="Q24" s="16"/>
      <c r="R24" s="16"/>
      <c r="S24" s="16"/>
      <c r="T24" s="16"/>
      <c r="U24" s="16"/>
      <c r="V24" s="16"/>
      <c r="W24" s="20"/>
      <c r="X24" s="20"/>
      <c r="Y24" s="16"/>
      <c r="AA24" t="s">
        <v>2191</v>
      </c>
      <c r="AB24">
        <f t="shared" si="0"/>
        <v>0</v>
      </c>
    </row>
    <row r="25" spans="4:28" x14ac:dyDescent="0.45">
      <c r="D25" s="5">
        <v>17</v>
      </c>
      <c r="E25" s="5" t="s">
        <v>1574</v>
      </c>
      <c r="F25" s="6" t="s">
        <v>569</v>
      </c>
      <c r="G25" s="5">
        <v>1</v>
      </c>
      <c r="H25" s="5" t="s">
        <v>108</v>
      </c>
      <c r="I25" s="8" t="s">
        <v>16</v>
      </c>
      <c r="J25" s="9"/>
      <c r="K25" s="9" t="s">
        <v>530</v>
      </c>
      <c r="L25" s="8" t="s">
        <v>15</v>
      </c>
      <c r="M25" s="8" t="s">
        <v>72</v>
      </c>
      <c r="N25" s="13">
        <v>1</v>
      </c>
      <c r="O25" s="13">
        <v>1</v>
      </c>
      <c r="P25" s="14" t="s">
        <v>148</v>
      </c>
      <c r="Q25" s="16"/>
      <c r="R25" s="16"/>
      <c r="S25" s="16"/>
      <c r="T25" s="16"/>
      <c r="U25" s="16"/>
      <c r="V25" s="16"/>
      <c r="W25" s="20"/>
      <c r="X25" s="20"/>
      <c r="Y25" s="16"/>
      <c r="AA25" t="s">
        <v>2191</v>
      </c>
      <c r="AB25">
        <f t="shared" si="0"/>
        <v>0</v>
      </c>
    </row>
    <row r="26" spans="4:28" x14ac:dyDescent="0.45">
      <c r="D26" s="5">
        <v>17</v>
      </c>
      <c r="E26" s="5" t="s">
        <v>1574</v>
      </c>
      <c r="F26" s="6" t="s">
        <v>569</v>
      </c>
      <c r="G26" s="5">
        <v>1</v>
      </c>
      <c r="H26" s="5" t="s">
        <v>108</v>
      </c>
      <c r="I26" s="8" t="s">
        <v>366</v>
      </c>
      <c r="J26" s="9"/>
      <c r="K26" s="9" t="s">
        <v>785</v>
      </c>
      <c r="L26" s="8" t="s">
        <v>1586</v>
      </c>
      <c r="M26" s="8" t="s">
        <v>72</v>
      </c>
      <c r="N26" s="13">
        <v>2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17</v>
      </c>
      <c r="E27" s="5" t="s">
        <v>1574</v>
      </c>
      <c r="F27" s="6" t="s">
        <v>569</v>
      </c>
      <c r="G27" s="5">
        <v>1</v>
      </c>
      <c r="H27" s="5" t="s">
        <v>108</v>
      </c>
      <c r="I27" s="8" t="s">
        <v>446</v>
      </c>
      <c r="J27" s="9"/>
      <c r="K27" s="9" t="s">
        <v>411</v>
      </c>
      <c r="L27" s="8" t="s">
        <v>1345</v>
      </c>
      <c r="M27" s="8" t="s">
        <v>72</v>
      </c>
      <c r="N27" s="13">
        <v>1</v>
      </c>
      <c r="O27" s="13">
        <v>2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17</v>
      </c>
      <c r="E28" s="5" t="s">
        <v>1574</v>
      </c>
      <c r="F28" s="6" t="s">
        <v>569</v>
      </c>
      <c r="G28" s="5">
        <v>1</v>
      </c>
      <c r="H28" s="5" t="s">
        <v>108</v>
      </c>
      <c r="I28" s="8" t="s">
        <v>277</v>
      </c>
      <c r="J28" s="9"/>
      <c r="K28" s="9" t="s">
        <v>411</v>
      </c>
      <c r="L28" s="8" t="s">
        <v>1345</v>
      </c>
      <c r="M28" s="8" t="s">
        <v>72</v>
      </c>
      <c r="N28" s="13">
        <v>4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17</v>
      </c>
      <c r="E29" s="5" t="s">
        <v>1574</v>
      </c>
      <c r="F29" s="6" t="s">
        <v>569</v>
      </c>
      <c r="G29" s="5">
        <v>1</v>
      </c>
      <c r="H29" s="5" t="s">
        <v>108</v>
      </c>
      <c r="I29" s="8" t="s">
        <v>268</v>
      </c>
      <c r="J29" s="9"/>
      <c r="K29" s="9" t="s">
        <v>411</v>
      </c>
      <c r="L29" s="8" t="s">
        <v>1345</v>
      </c>
      <c r="M29" s="8" t="s">
        <v>72</v>
      </c>
      <c r="N29" s="13">
        <v>4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17</v>
      </c>
      <c r="E30" s="5" t="s">
        <v>1574</v>
      </c>
      <c r="F30" s="6" t="s">
        <v>569</v>
      </c>
      <c r="G30" s="5">
        <v>1</v>
      </c>
      <c r="H30" s="5" t="s">
        <v>108</v>
      </c>
      <c r="I30" s="8" t="s">
        <v>249</v>
      </c>
      <c r="J30" s="9"/>
      <c r="K30" s="9" t="s">
        <v>785</v>
      </c>
      <c r="L30" s="8" t="s">
        <v>1586</v>
      </c>
      <c r="M30" s="8" t="s">
        <v>72</v>
      </c>
      <c r="N30" s="13">
        <v>1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17</v>
      </c>
      <c r="E31" s="5" t="s">
        <v>1574</v>
      </c>
      <c r="F31" s="6" t="s">
        <v>569</v>
      </c>
      <c r="G31" s="5">
        <v>1</v>
      </c>
      <c r="H31" s="5" t="s">
        <v>108</v>
      </c>
      <c r="I31" s="8" t="s">
        <v>268</v>
      </c>
      <c r="J31" s="9"/>
      <c r="K31" s="9" t="s">
        <v>725</v>
      </c>
      <c r="L31" s="8" t="s">
        <v>271</v>
      </c>
      <c r="M31" s="8" t="s">
        <v>433</v>
      </c>
      <c r="N31" s="13">
        <v>6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17</v>
      </c>
      <c r="E32" s="5" t="s">
        <v>1574</v>
      </c>
      <c r="F32" s="6" t="s">
        <v>569</v>
      </c>
      <c r="G32" s="5">
        <v>1</v>
      </c>
      <c r="H32" s="5" t="s">
        <v>108</v>
      </c>
      <c r="I32" s="8" t="s">
        <v>268</v>
      </c>
      <c r="J32" s="9"/>
      <c r="K32" s="9" t="s">
        <v>1584</v>
      </c>
      <c r="L32" s="8" t="s">
        <v>1345</v>
      </c>
      <c r="M32" s="8" t="s">
        <v>72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17</v>
      </c>
      <c r="E33" s="5" t="s">
        <v>1574</v>
      </c>
      <c r="F33" s="6" t="s">
        <v>461</v>
      </c>
      <c r="G33" s="5">
        <v>1</v>
      </c>
      <c r="H33" s="5" t="s">
        <v>108</v>
      </c>
      <c r="I33" s="8" t="s">
        <v>842</v>
      </c>
      <c r="J33" s="9"/>
      <c r="K33" s="9" t="s">
        <v>156</v>
      </c>
      <c r="L33" s="8" t="s">
        <v>1586</v>
      </c>
      <c r="M33" s="8" t="s">
        <v>72</v>
      </c>
      <c r="N33" s="13">
        <v>2</v>
      </c>
      <c r="O33" s="13">
        <v>2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17</v>
      </c>
      <c r="E34" s="5" t="s">
        <v>1574</v>
      </c>
      <c r="F34" s="6" t="s">
        <v>461</v>
      </c>
      <c r="G34" s="5">
        <v>1</v>
      </c>
      <c r="H34" s="5" t="s">
        <v>108</v>
      </c>
      <c r="I34" s="8" t="s">
        <v>842</v>
      </c>
      <c r="J34" s="9"/>
      <c r="K34" s="9" t="s">
        <v>785</v>
      </c>
      <c r="L34" s="8" t="s">
        <v>1586</v>
      </c>
      <c r="M34" s="8" t="s">
        <v>72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17</v>
      </c>
      <c r="E35" s="5" t="s">
        <v>1574</v>
      </c>
      <c r="F35" s="6" t="s">
        <v>461</v>
      </c>
      <c r="G35" s="5">
        <v>1</v>
      </c>
      <c r="H35" s="5" t="s">
        <v>108</v>
      </c>
      <c r="I35" s="8" t="s">
        <v>203</v>
      </c>
      <c r="J35" s="9"/>
      <c r="K35" s="9" t="s">
        <v>785</v>
      </c>
      <c r="L35" s="8" t="s">
        <v>1586</v>
      </c>
      <c r="M35" s="8" t="s">
        <v>72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17</v>
      </c>
      <c r="E36" s="5" t="s">
        <v>1574</v>
      </c>
      <c r="F36" s="6" t="s">
        <v>461</v>
      </c>
      <c r="G36" s="5">
        <v>1</v>
      </c>
      <c r="H36" s="5" t="s">
        <v>108</v>
      </c>
      <c r="I36" s="8" t="s">
        <v>585</v>
      </c>
      <c r="J36" s="9"/>
      <c r="K36" s="9" t="s">
        <v>604</v>
      </c>
      <c r="L36" s="8" t="s">
        <v>1588</v>
      </c>
      <c r="M36" s="8" t="s">
        <v>72</v>
      </c>
      <c r="N36" s="13">
        <v>16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17</v>
      </c>
      <c r="E37" s="5" t="s">
        <v>1574</v>
      </c>
      <c r="F37" s="6" t="s">
        <v>461</v>
      </c>
      <c r="G37" s="5">
        <v>1</v>
      </c>
      <c r="H37" s="5" t="s">
        <v>108</v>
      </c>
      <c r="I37" s="8" t="s">
        <v>1401</v>
      </c>
      <c r="J37" s="9"/>
      <c r="K37" s="9" t="s">
        <v>604</v>
      </c>
      <c r="L37" s="8" t="s">
        <v>1588</v>
      </c>
      <c r="M37" s="8" t="s">
        <v>72</v>
      </c>
      <c r="N37" s="13">
        <v>16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17</v>
      </c>
      <c r="E38" s="5" t="s">
        <v>1574</v>
      </c>
      <c r="F38" s="6" t="s">
        <v>569</v>
      </c>
      <c r="G38" s="5">
        <v>1</v>
      </c>
      <c r="H38" s="5" t="s">
        <v>108</v>
      </c>
      <c r="I38" s="8" t="s">
        <v>1575</v>
      </c>
      <c r="J38" s="9"/>
      <c r="K38" s="9" t="s">
        <v>785</v>
      </c>
      <c r="L38" s="8" t="s">
        <v>1586</v>
      </c>
      <c r="M38" s="8" t="s">
        <v>72</v>
      </c>
      <c r="N38" s="13">
        <v>2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17</v>
      </c>
      <c r="E39" s="5" t="s">
        <v>1574</v>
      </c>
      <c r="F39" s="6" t="s">
        <v>569</v>
      </c>
      <c r="G39" s="5">
        <v>1</v>
      </c>
      <c r="H39" s="5" t="s">
        <v>108</v>
      </c>
      <c r="I39" s="8" t="s">
        <v>1575</v>
      </c>
      <c r="J39" s="9"/>
      <c r="K39" s="9" t="s">
        <v>604</v>
      </c>
      <c r="L39" s="8" t="s">
        <v>1588</v>
      </c>
      <c r="M39" s="8" t="s">
        <v>72</v>
      </c>
      <c r="N39" s="13">
        <v>2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17</v>
      </c>
      <c r="E40" s="5" t="s">
        <v>1574</v>
      </c>
      <c r="F40" s="6" t="s">
        <v>569</v>
      </c>
      <c r="G40" s="5">
        <v>1</v>
      </c>
      <c r="H40" s="5" t="s">
        <v>108</v>
      </c>
      <c r="I40" s="8" t="s">
        <v>1575</v>
      </c>
      <c r="J40" s="9"/>
      <c r="K40" s="9" t="s">
        <v>691</v>
      </c>
      <c r="L40" s="8" t="s">
        <v>1466</v>
      </c>
      <c r="M40" s="8" t="s">
        <v>1440</v>
      </c>
      <c r="N40" s="13">
        <v>4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17</v>
      </c>
      <c r="E41" s="5" t="s">
        <v>1574</v>
      </c>
      <c r="F41" s="6" t="s">
        <v>569</v>
      </c>
      <c r="G41" s="5">
        <v>1</v>
      </c>
      <c r="H41" s="5" t="s">
        <v>108</v>
      </c>
      <c r="I41" s="8" t="s">
        <v>1577</v>
      </c>
      <c r="J41" s="9"/>
      <c r="K41" s="9" t="s">
        <v>785</v>
      </c>
      <c r="L41" s="8" t="s">
        <v>1586</v>
      </c>
      <c r="M41" s="8" t="s">
        <v>72</v>
      </c>
      <c r="N41" s="13">
        <v>1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17</v>
      </c>
      <c r="E42" s="5" t="s">
        <v>1574</v>
      </c>
      <c r="F42" s="6" t="s">
        <v>569</v>
      </c>
      <c r="G42" s="5">
        <v>1</v>
      </c>
      <c r="H42" s="5" t="s">
        <v>108</v>
      </c>
      <c r="I42" s="8" t="s">
        <v>168</v>
      </c>
      <c r="J42" s="9"/>
      <c r="K42" s="9" t="s">
        <v>785</v>
      </c>
      <c r="L42" s="8" t="s">
        <v>1586</v>
      </c>
      <c r="M42" s="8" t="s">
        <v>72</v>
      </c>
      <c r="N42" s="13">
        <v>2</v>
      </c>
      <c r="O42" s="13">
        <v>1</v>
      </c>
      <c r="P42" s="14" t="s">
        <v>1594</v>
      </c>
      <c r="Q42" s="16"/>
      <c r="R42" s="16"/>
      <c r="S42" s="16"/>
      <c r="T42" s="16"/>
      <c r="U42" s="16"/>
      <c r="V42" s="16"/>
      <c r="W42" s="20"/>
      <c r="X42" s="20"/>
      <c r="Y42" s="16"/>
      <c r="AA42" t="s">
        <v>2191</v>
      </c>
      <c r="AB42">
        <f t="shared" si="0"/>
        <v>0</v>
      </c>
    </row>
    <row r="43" spans="4:28" x14ac:dyDescent="0.45">
      <c r="D43" s="5">
        <v>17</v>
      </c>
      <c r="E43" s="5" t="s">
        <v>1574</v>
      </c>
      <c r="F43" s="6" t="s">
        <v>569</v>
      </c>
      <c r="G43" s="5">
        <v>1</v>
      </c>
      <c r="H43" s="5" t="s">
        <v>108</v>
      </c>
      <c r="I43" s="8" t="s">
        <v>168</v>
      </c>
      <c r="J43" s="9"/>
      <c r="K43" s="9" t="s">
        <v>530</v>
      </c>
      <c r="L43" s="8" t="s">
        <v>15</v>
      </c>
      <c r="M43" s="8" t="s">
        <v>72</v>
      </c>
      <c r="N43" s="13">
        <v>1</v>
      </c>
      <c r="O43" s="13">
        <v>1</v>
      </c>
      <c r="P43" s="14" t="s">
        <v>148</v>
      </c>
      <c r="Q43" s="16"/>
      <c r="R43" s="16"/>
      <c r="S43" s="16"/>
      <c r="T43" s="16"/>
      <c r="U43" s="16"/>
      <c r="V43" s="16"/>
      <c r="W43" s="20"/>
      <c r="X43" s="20"/>
      <c r="Y43" s="16"/>
      <c r="AA43" t="s">
        <v>2191</v>
      </c>
      <c r="AB43">
        <f t="shared" si="0"/>
        <v>0</v>
      </c>
    </row>
    <row r="44" spans="4:28" x14ac:dyDescent="0.45">
      <c r="D44" s="5">
        <v>17</v>
      </c>
      <c r="E44" s="5" t="s">
        <v>1574</v>
      </c>
      <c r="F44" s="6" t="s">
        <v>569</v>
      </c>
      <c r="G44" s="5">
        <v>1</v>
      </c>
      <c r="H44" s="5" t="s">
        <v>108</v>
      </c>
      <c r="I44" s="8" t="s">
        <v>1578</v>
      </c>
      <c r="J44" s="9"/>
      <c r="K44" s="9" t="s">
        <v>785</v>
      </c>
      <c r="L44" s="8" t="s">
        <v>1586</v>
      </c>
      <c r="M44" s="8" t="s">
        <v>72</v>
      </c>
      <c r="N44" s="13">
        <v>1</v>
      </c>
      <c r="O44" s="13">
        <v>1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17</v>
      </c>
      <c r="E45" s="5" t="s">
        <v>1574</v>
      </c>
      <c r="F45" s="6" t="s">
        <v>569</v>
      </c>
      <c r="G45" s="5">
        <v>1</v>
      </c>
      <c r="H45" s="5" t="s">
        <v>108</v>
      </c>
      <c r="I45" s="8" t="s">
        <v>16</v>
      </c>
      <c r="J45" s="9"/>
      <c r="K45" s="9" t="s">
        <v>785</v>
      </c>
      <c r="L45" s="8" t="s">
        <v>1586</v>
      </c>
      <c r="M45" s="8" t="s">
        <v>72</v>
      </c>
      <c r="N45" s="13">
        <v>2</v>
      </c>
      <c r="O45" s="13">
        <v>1</v>
      </c>
      <c r="P45" s="14" t="s">
        <v>1594</v>
      </c>
      <c r="Q45" s="16"/>
      <c r="R45" s="16"/>
      <c r="S45" s="16"/>
      <c r="T45" s="16"/>
      <c r="U45" s="16"/>
      <c r="V45" s="16"/>
      <c r="W45" s="20"/>
      <c r="X45" s="20"/>
      <c r="Y45" s="16"/>
      <c r="AA45" t="s">
        <v>2191</v>
      </c>
      <c r="AB45">
        <f t="shared" si="0"/>
        <v>0</v>
      </c>
    </row>
    <row r="46" spans="4:28" x14ac:dyDescent="0.45">
      <c r="D46" s="5">
        <v>17</v>
      </c>
      <c r="E46" s="5" t="s">
        <v>1574</v>
      </c>
      <c r="F46" s="6" t="s">
        <v>569</v>
      </c>
      <c r="G46" s="5">
        <v>1</v>
      </c>
      <c r="H46" s="5" t="s">
        <v>108</v>
      </c>
      <c r="I46" s="8" t="s">
        <v>16</v>
      </c>
      <c r="J46" s="9"/>
      <c r="K46" s="9" t="s">
        <v>530</v>
      </c>
      <c r="L46" s="8" t="s">
        <v>15</v>
      </c>
      <c r="M46" s="8" t="s">
        <v>72</v>
      </c>
      <c r="N46" s="13">
        <v>1</v>
      </c>
      <c r="O46" s="13">
        <v>1</v>
      </c>
      <c r="P46" s="14" t="s">
        <v>148</v>
      </c>
      <c r="Q46" s="16"/>
      <c r="R46" s="16"/>
      <c r="S46" s="16"/>
      <c r="T46" s="16"/>
      <c r="U46" s="16"/>
      <c r="V46" s="16"/>
      <c r="W46" s="20"/>
      <c r="X46" s="20"/>
      <c r="Y46" s="16"/>
      <c r="AA46" t="s">
        <v>2191</v>
      </c>
      <c r="AB46">
        <f t="shared" si="0"/>
        <v>0</v>
      </c>
    </row>
    <row r="47" spans="4:28" x14ac:dyDescent="0.45">
      <c r="D47" s="5">
        <v>17</v>
      </c>
      <c r="E47" s="5" t="s">
        <v>1574</v>
      </c>
      <c r="F47" s="6" t="s">
        <v>1209</v>
      </c>
      <c r="G47" s="5">
        <v>1</v>
      </c>
      <c r="H47" s="5" t="s">
        <v>108</v>
      </c>
      <c r="I47" s="8" t="s">
        <v>129</v>
      </c>
      <c r="J47" s="9"/>
      <c r="K47" s="9" t="s">
        <v>1148</v>
      </c>
      <c r="L47" s="8" t="s">
        <v>262</v>
      </c>
      <c r="M47" s="8" t="s">
        <v>72</v>
      </c>
      <c r="N47" s="13">
        <v>6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17</v>
      </c>
      <c r="E48" s="5" t="s">
        <v>1574</v>
      </c>
      <c r="F48" s="6" t="s">
        <v>1209</v>
      </c>
      <c r="G48" s="5">
        <v>1</v>
      </c>
      <c r="H48" s="5" t="s">
        <v>108</v>
      </c>
      <c r="I48" s="8" t="s">
        <v>203</v>
      </c>
      <c r="J48" s="9"/>
      <c r="K48" s="9" t="s">
        <v>785</v>
      </c>
      <c r="L48" s="8" t="s">
        <v>1586</v>
      </c>
      <c r="M48" s="8" t="s">
        <v>72</v>
      </c>
      <c r="N48" s="13">
        <v>2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17</v>
      </c>
      <c r="E49" s="5" t="s">
        <v>1574</v>
      </c>
      <c r="F49" s="6" t="s">
        <v>1209</v>
      </c>
      <c r="G49" s="5">
        <v>1</v>
      </c>
      <c r="H49" s="5" t="s">
        <v>108</v>
      </c>
      <c r="I49" s="8" t="s">
        <v>457</v>
      </c>
      <c r="J49" s="9"/>
      <c r="K49" s="9" t="s">
        <v>604</v>
      </c>
      <c r="L49" s="8" t="s">
        <v>1588</v>
      </c>
      <c r="M49" s="8" t="s">
        <v>72</v>
      </c>
      <c r="N49" s="13">
        <v>12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17</v>
      </c>
      <c r="E50" s="5" t="s">
        <v>1574</v>
      </c>
      <c r="F50" s="6" t="s">
        <v>1209</v>
      </c>
      <c r="G50" s="5">
        <v>1</v>
      </c>
      <c r="H50" s="5" t="s">
        <v>108</v>
      </c>
      <c r="I50" s="8" t="s">
        <v>457</v>
      </c>
      <c r="J50" s="9"/>
      <c r="K50" s="9" t="s">
        <v>660</v>
      </c>
      <c r="L50" s="8" t="s">
        <v>106</v>
      </c>
      <c r="M50" s="8" t="s">
        <v>72</v>
      </c>
      <c r="N50" s="13">
        <v>2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17</v>
      </c>
      <c r="E51" s="5" t="s">
        <v>1574</v>
      </c>
      <c r="F51" s="6" t="s">
        <v>1209</v>
      </c>
      <c r="G51" s="5">
        <v>1</v>
      </c>
      <c r="H51" s="5" t="s">
        <v>108</v>
      </c>
      <c r="I51" s="8" t="s">
        <v>291</v>
      </c>
      <c r="J51" s="9"/>
      <c r="K51" s="9" t="s">
        <v>156</v>
      </c>
      <c r="L51" s="8" t="s">
        <v>1586</v>
      </c>
      <c r="M51" s="8" t="s">
        <v>72</v>
      </c>
      <c r="N51" s="13">
        <v>2</v>
      </c>
      <c r="O51" s="13">
        <v>2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17</v>
      </c>
      <c r="E52" s="5" t="s">
        <v>1574</v>
      </c>
      <c r="F52" s="6" t="s">
        <v>1209</v>
      </c>
      <c r="G52" s="5">
        <v>1</v>
      </c>
      <c r="H52" s="5" t="s">
        <v>108</v>
      </c>
      <c r="I52" s="8" t="s">
        <v>291</v>
      </c>
      <c r="J52" s="9"/>
      <c r="K52" s="9" t="s">
        <v>1585</v>
      </c>
      <c r="L52" s="8" t="s">
        <v>1586</v>
      </c>
      <c r="M52" s="8" t="s">
        <v>326</v>
      </c>
      <c r="N52" s="13">
        <v>1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17</v>
      </c>
      <c r="E53" s="5" t="s">
        <v>1574</v>
      </c>
      <c r="F53" s="6" t="s">
        <v>1209</v>
      </c>
      <c r="G53" s="5">
        <v>1</v>
      </c>
      <c r="H53" s="5" t="s">
        <v>108</v>
      </c>
      <c r="I53" s="8" t="s">
        <v>291</v>
      </c>
      <c r="J53" s="9"/>
      <c r="K53" s="9" t="s">
        <v>29</v>
      </c>
      <c r="L53" s="8" t="s">
        <v>324</v>
      </c>
      <c r="M53" s="8" t="s">
        <v>9</v>
      </c>
      <c r="N53" s="13">
        <v>1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17</v>
      </c>
      <c r="E54" s="5" t="s">
        <v>1574</v>
      </c>
      <c r="F54" s="6" t="s">
        <v>1209</v>
      </c>
      <c r="G54" s="5">
        <v>1</v>
      </c>
      <c r="H54" s="5" t="s">
        <v>108</v>
      </c>
      <c r="I54" s="8" t="s">
        <v>943</v>
      </c>
      <c r="J54" s="9"/>
      <c r="K54" s="9" t="s">
        <v>766</v>
      </c>
      <c r="L54" s="8" t="s">
        <v>1551</v>
      </c>
      <c r="M54" s="8" t="s">
        <v>326</v>
      </c>
      <c r="N54" s="13">
        <v>2</v>
      </c>
      <c r="O54" s="13">
        <v>4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17</v>
      </c>
      <c r="E55" s="5" t="s">
        <v>1574</v>
      </c>
      <c r="F55" s="6" t="s">
        <v>1209</v>
      </c>
      <c r="G55" s="5">
        <v>1</v>
      </c>
      <c r="H55" s="5" t="s">
        <v>108</v>
      </c>
      <c r="I55" s="8" t="s">
        <v>1580</v>
      </c>
      <c r="J55" s="9"/>
      <c r="K55" s="9" t="s">
        <v>156</v>
      </c>
      <c r="L55" s="8" t="s">
        <v>1586</v>
      </c>
      <c r="M55" s="8" t="s">
        <v>72</v>
      </c>
      <c r="N55" s="13">
        <v>1</v>
      </c>
      <c r="O55" s="13">
        <v>2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17</v>
      </c>
      <c r="E56" s="5" t="s">
        <v>1574</v>
      </c>
      <c r="F56" s="6" t="s">
        <v>1209</v>
      </c>
      <c r="G56" s="5">
        <v>1</v>
      </c>
      <c r="H56" s="5" t="s">
        <v>108</v>
      </c>
      <c r="I56" s="8" t="s">
        <v>1582</v>
      </c>
      <c r="J56" s="9"/>
      <c r="K56" s="9" t="s">
        <v>1584</v>
      </c>
      <c r="L56" s="8" t="s">
        <v>1345</v>
      </c>
      <c r="M56" s="8" t="s">
        <v>72</v>
      </c>
      <c r="N56" s="13">
        <v>1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17</v>
      </c>
      <c r="E57" s="5" t="s">
        <v>1574</v>
      </c>
      <c r="F57" s="6" t="s">
        <v>1209</v>
      </c>
      <c r="G57" s="5">
        <v>1</v>
      </c>
      <c r="H57" s="5" t="s">
        <v>108</v>
      </c>
      <c r="I57" s="8" t="s">
        <v>1582</v>
      </c>
      <c r="J57" s="9"/>
      <c r="K57" s="9" t="s">
        <v>698</v>
      </c>
      <c r="L57" s="8" t="s">
        <v>242</v>
      </c>
      <c r="M57" s="8" t="s">
        <v>1440</v>
      </c>
      <c r="N57" s="13">
        <v>4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17</v>
      </c>
      <c r="E58" s="5" t="s">
        <v>1574</v>
      </c>
      <c r="F58" s="6" t="s">
        <v>1209</v>
      </c>
      <c r="G58" s="5">
        <v>1</v>
      </c>
      <c r="H58" s="5" t="s">
        <v>108</v>
      </c>
      <c r="I58" s="8" t="s">
        <v>1583</v>
      </c>
      <c r="J58" s="9"/>
      <c r="K58" s="9" t="s">
        <v>698</v>
      </c>
      <c r="L58" s="8" t="s">
        <v>242</v>
      </c>
      <c r="M58" s="8" t="s">
        <v>1440</v>
      </c>
      <c r="N58" s="13">
        <v>6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17</v>
      </c>
      <c r="E59" s="5" t="s">
        <v>1574</v>
      </c>
      <c r="F59" s="6" t="s">
        <v>1209</v>
      </c>
      <c r="G59" s="5">
        <v>1</v>
      </c>
      <c r="H59" s="5" t="s">
        <v>108</v>
      </c>
      <c r="I59" s="8" t="s">
        <v>1583</v>
      </c>
      <c r="J59" s="9"/>
      <c r="K59" s="9" t="s">
        <v>1584</v>
      </c>
      <c r="L59" s="8" t="s">
        <v>1345</v>
      </c>
      <c r="M59" s="8" t="s">
        <v>72</v>
      </c>
      <c r="N59" s="13">
        <v>1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17</v>
      </c>
      <c r="E60" s="5" t="s">
        <v>1574</v>
      </c>
      <c r="F60" s="6" t="s">
        <v>1209</v>
      </c>
      <c r="G60" s="5">
        <v>1</v>
      </c>
      <c r="H60" s="5" t="s">
        <v>108</v>
      </c>
      <c r="I60" s="8" t="s">
        <v>1453</v>
      </c>
      <c r="J60" s="9"/>
      <c r="K60" s="9" t="s">
        <v>698</v>
      </c>
      <c r="L60" s="8" t="s">
        <v>242</v>
      </c>
      <c r="M60" s="8" t="s">
        <v>1440</v>
      </c>
      <c r="N60" s="13">
        <v>18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17</v>
      </c>
      <c r="E61" s="5" t="s">
        <v>1574</v>
      </c>
      <c r="F61" s="6" t="s">
        <v>1209</v>
      </c>
      <c r="G61" s="5">
        <v>1</v>
      </c>
      <c r="H61" s="5" t="s">
        <v>108</v>
      </c>
      <c r="I61" s="8" t="s">
        <v>1453</v>
      </c>
      <c r="J61" s="9"/>
      <c r="K61" s="9" t="s">
        <v>1584</v>
      </c>
      <c r="L61" s="8" t="s">
        <v>1345</v>
      </c>
      <c r="M61" s="8" t="s">
        <v>72</v>
      </c>
      <c r="N61" s="13">
        <v>4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17</v>
      </c>
      <c r="E62" s="5" t="s">
        <v>1574</v>
      </c>
      <c r="F62" s="6" t="s">
        <v>658</v>
      </c>
      <c r="G62" s="5">
        <v>1</v>
      </c>
      <c r="H62" s="5" t="s">
        <v>363</v>
      </c>
      <c r="I62" s="8" t="s">
        <v>580</v>
      </c>
      <c r="J62" s="9"/>
      <c r="K62" s="9" t="s">
        <v>785</v>
      </c>
      <c r="L62" s="8" t="s">
        <v>1586</v>
      </c>
      <c r="M62" s="8" t="s">
        <v>72</v>
      </c>
      <c r="N62" s="13">
        <v>3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17</v>
      </c>
      <c r="E63" s="5" t="s">
        <v>1574</v>
      </c>
      <c r="F63" s="6" t="s">
        <v>658</v>
      </c>
      <c r="G63" s="5">
        <v>1</v>
      </c>
      <c r="H63" s="5" t="s">
        <v>363</v>
      </c>
      <c r="I63" s="8" t="s">
        <v>613</v>
      </c>
      <c r="J63" s="9"/>
      <c r="K63" s="9" t="s">
        <v>785</v>
      </c>
      <c r="L63" s="8" t="s">
        <v>1586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17</v>
      </c>
      <c r="E64" s="5" t="s">
        <v>1574</v>
      </c>
      <c r="F64" s="6" t="s">
        <v>658</v>
      </c>
      <c r="G64" s="5">
        <v>1</v>
      </c>
      <c r="H64" s="5" t="s">
        <v>363</v>
      </c>
      <c r="I64" s="8" t="s">
        <v>624</v>
      </c>
      <c r="J64" s="9"/>
      <c r="K64" s="9" t="s">
        <v>785</v>
      </c>
      <c r="L64" s="8" t="s">
        <v>1586</v>
      </c>
      <c r="M64" s="8" t="s">
        <v>72</v>
      </c>
      <c r="N64" s="13">
        <v>2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17</v>
      </c>
      <c r="E65" s="5" t="s">
        <v>1574</v>
      </c>
      <c r="F65" s="6" t="s">
        <v>658</v>
      </c>
      <c r="G65" s="5">
        <v>1</v>
      </c>
      <c r="H65" s="5" t="s">
        <v>363</v>
      </c>
      <c r="I65" s="8" t="s">
        <v>249</v>
      </c>
      <c r="J65" s="9"/>
      <c r="K65" s="9" t="s">
        <v>156</v>
      </c>
      <c r="L65" s="8" t="s">
        <v>1586</v>
      </c>
      <c r="M65" s="8" t="s">
        <v>72</v>
      </c>
      <c r="N65" s="13">
        <v>1</v>
      </c>
      <c r="O65" s="13">
        <v>2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17</v>
      </c>
      <c r="E66" s="5" t="s">
        <v>1574</v>
      </c>
      <c r="F66" s="6" t="s">
        <v>658</v>
      </c>
      <c r="G66" s="5">
        <v>1</v>
      </c>
      <c r="H66" s="5" t="s">
        <v>363</v>
      </c>
      <c r="I66" s="8" t="s">
        <v>446</v>
      </c>
      <c r="J66" s="9"/>
      <c r="K66" s="9" t="s">
        <v>1584</v>
      </c>
      <c r="L66" s="8" t="s">
        <v>1345</v>
      </c>
      <c r="M66" s="8" t="s">
        <v>72</v>
      </c>
      <c r="N66" s="13">
        <v>3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17</v>
      </c>
      <c r="E67" s="5" t="s">
        <v>1574</v>
      </c>
      <c r="F67" s="6" t="s">
        <v>658</v>
      </c>
      <c r="G67" s="5">
        <v>1</v>
      </c>
      <c r="H67" s="5" t="s">
        <v>363</v>
      </c>
      <c r="I67" s="8" t="s">
        <v>446</v>
      </c>
      <c r="J67" s="9"/>
      <c r="K67" s="9" t="s">
        <v>156</v>
      </c>
      <c r="L67" s="8" t="s">
        <v>1586</v>
      </c>
      <c r="M67" s="8" t="s">
        <v>72</v>
      </c>
      <c r="N67" s="13">
        <v>2</v>
      </c>
      <c r="O67" s="13">
        <v>2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17</v>
      </c>
      <c r="E68" s="5" t="s">
        <v>1574</v>
      </c>
      <c r="F68" s="6" t="s">
        <v>569</v>
      </c>
      <c r="G68" s="5">
        <v>2</v>
      </c>
      <c r="H68" s="5" t="s">
        <v>108</v>
      </c>
      <c r="I68" s="8" t="s">
        <v>1453</v>
      </c>
      <c r="J68" s="9"/>
      <c r="K68" s="9" t="s">
        <v>156</v>
      </c>
      <c r="L68" s="8" t="s">
        <v>1586</v>
      </c>
      <c r="M68" s="8" t="s">
        <v>72</v>
      </c>
      <c r="N68" s="13">
        <v>54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17</v>
      </c>
      <c r="E69" s="5" t="s">
        <v>1574</v>
      </c>
      <c r="F69" s="6" t="s">
        <v>569</v>
      </c>
      <c r="G69" s="5">
        <v>2</v>
      </c>
      <c r="H69" s="5" t="s">
        <v>108</v>
      </c>
      <c r="I69" s="8" t="s">
        <v>1397</v>
      </c>
      <c r="J69" s="9"/>
      <c r="K69" s="9" t="s">
        <v>785</v>
      </c>
      <c r="L69" s="8" t="s">
        <v>1586</v>
      </c>
      <c r="M69" s="8" t="s">
        <v>72</v>
      </c>
      <c r="N69" s="13">
        <v>80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17</v>
      </c>
      <c r="E70" s="5" t="s">
        <v>1574</v>
      </c>
      <c r="F70" s="6" t="s">
        <v>569</v>
      </c>
      <c r="G70" s="5">
        <v>2</v>
      </c>
      <c r="H70" s="5" t="s">
        <v>108</v>
      </c>
      <c r="I70" s="8" t="s">
        <v>203</v>
      </c>
      <c r="J70" s="9"/>
      <c r="K70" s="9" t="s">
        <v>156</v>
      </c>
      <c r="L70" s="8" t="s">
        <v>1586</v>
      </c>
      <c r="M70" s="8" t="s">
        <v>72</v>
      </c>
      <c r="N70" s="13">
        <v>3</v>
      </c>
      <c r="O70" s="13">
        <v>2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17</v>
      </c>
      <c r="E71" s="5" t="s">
        <v>1574</v>
      </c>
      <c r="F71" s="6" t="s">
        <v>569</v>
      </c>
      <c r="G71" s="5">
        <v>2</v>
      </c>
      <c r="H71" s="5" t="s">
        <v>108</v>
      </c>
      <c r="I71" s="8" t="s">
        <v>203</v>
      </c>
      <c r="J71" s="9"/>
      <c r="K71" s="9" t="s">
        <v>785</v>
      </c>
      <c r="L71" s="8" t="s">
        <v>1586</v>
      </c>
      <c r="M71" s="8" t="s">
        <v>72</v>
      </c>
      <c r="N71" s="13">
        <v>1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17</v>
      </c>
      <c r="E72" s="5" t="s">
        <v>1574</v>
      </c>
      <c r="F72" s="6" t="s">
        <v>461</v>
      </c>
      <c r="G72" s="5">
        <v>2</v>
      </c>
      <c r="H72" s="5" t="s">
        <v>108</v>
      </c>
      <c r="I72" s="8" t="s">
        <v>1453</v>
      </c>
      <c r="J72" s="9"/>
      <c r="K72" s="9" t="s">
        <v>156</v>
      </c>
      <c r="L72" s="8" t="s">
        <v>1586</v>
      </c>
      <c r="M72" s="8" t="s">
        <v>72</v>
      </c>
      <c r="N72" s="13">
        <v>12</v>
      </c>
      <c r="O72" s="13">
        <v>2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17</v>
      </c>
      <c r="E73" s="5" t="s">
        <v>1574</v>
      </c>
      <c r="F73" s="6" t="s">
        <v>461</v>
      </c>
      <c r="G73" s="5">
        <v>2</v>
      </c>
      <c r="H73" s="5" t="s">
        <v>108</v>
      </c>
      <c r="I73" s="8" t="s">
        <v>1397</v>
      </c>
      <c r="J73" s="9"/>
      <c r="K73" s="9" t="s">
        <v>785</v>
      </c>
      <c r="L73" s="8" t="s">
        <v>1586</v>
      </c>
      <c r="M73" s="8" t="s">
        <v>72</v>
      </c>
      <c r="N73" s="13">
        <v>32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17</v>
      </c>
      <c r="E74" s="5" t="s">
        <v>1574</v>
      </c>
      <c r="F74" s="6" t="s">
        <v>569</v>
      </c>
      <c r="G74" s="5">
        <v>2</v>
      </c>
      <c r="H74" s="5" t="s">
        <v>108</v>
      </c>
      <c r="I74" s="8" t="s">
        <v>168</v>
      </c>
      <c r="J74" s="9"/>
      <c r="K74" s="9" t="s">
        <v>785</v>
      </c>
      <c r="L74" s="8" t="s">
        <v>1586</v>
      </c>
      <c r="M74" s="8" t="s">
        <v>72</v>
      </c>
      <c r="N74" s="13">
        <v>1</v>
      </c>
      <c r="O74" s="13">
        <v>1</v>
      </c>
      <c r="P74" s="14" t="s">
        <v>1592</v>
      </c>
      <c r="Q74" s="16"/>
      <c r="R74" s="16"/>
      <c r="S74" s="16"/>
      <c r="T74" s="16"/>
      <c r="U74" s="16"/>
      <c r="V74" s="16"/>
      <c r="W74" s="20"/>
      <c r="X74" s="20"/>
      <c r="Y74" s="16"/>
      <c r="AA74" t="s">
        <v>2191</v>
      </c>
      <c r="AB74">
        <f t="shared" si="0"/>
        <v>0</v>
      </c>
    </row>
    <row r="75" spans="4:28" x14ac:dyDescent="0.45">
      <c r="D75" s="5">
        <v>17</v>
      </c>
      <c r="E75" s="5" t="s">
        <v>1574</v>
      </c>
      <c r="F75" s="6" t="s">
        <v>569</v>
      </c>
      <c r="G75" s="5">
        <v>2</v>
      </c>
      <c r="H75" s="5" t="s">
        <v>108</v>
      </c>
      <c r="I75" s="8" t="s">
        <v>16</v>
      </c>
      <c r="J75" s="9"/>
      <c r="K75" s="9" t="s">
        <v>785</v>
      </c>
      <c r="L75" s="8" t="s">
        <v>1586</v>
      </c>
      <c r="M75" s="8" t="s">
        <v>72</v>
      </c>
      <c r="N75" s="13">
        <v>1</v>
      </c>
      <c r="O75" s="13">
        <v>1</v>
      </c>
      <c r="P75" s="14" t="s">
        <v>1592</v>
      </c>
      <c r="Q75" s="16"/>
      <c r="R75" s="16"/>
      <c r="S75" s="16"/>
      <c r="T75" s="16"/>
      <c r="U75" s="16"/>
      <c r="V75" s="16"/>
      <c r="W75" s="20"/>
      <c r="X75" s="20"/>
      <c r="Y75" s="16"/>
      <c r="AA75" t="s">
        <v>2191</v>
      </c>
      <c r="AB75">
        <f t="shared" ref="AB75:AB118" si="1">IF(AA75="外",0,1)</f>
        <v>0</v>
      </c>
    </row>
    <row r="76" spans="4:28" x14ac:dyDescent="0.45">
      <c r="D76" s="5">
        <v>17</v>
      </c>
      <c r="E76" s="5" t="s">
        <v>1574</v>
      </c>
      <c r="F76" s="6" t="s">
        <v>569</v>
      </c>
      <c r="G76" s="5">
        <v>2</v>
      </c>
      <c r="H76" s="5" t="s">
        <v>108</v>
      </c>
      <c r="I76" s="8" t="s">
        <v>1575</v>
      </c>
      <c r="J76" s="9"/>
      <c r="K76" s="9" t="s">
        <v>785</v>
      </c>
      <c r="L76" s="8" t="s">
        <v>1586</v>
      </c>
      <c r="M76" s="8" t="s">
        <v>72</v>
      </c>
      <c r="N76" s="13">
        <v>9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17</v>
      </c>
      <c r="E77" s="5" t="s">
        <v>1574</v>
      </c>
      <c r="F77" s="6" t="s">
        <v>569</v>
      </c>
      <c r="G77" s="5">
        <v>2</v>
      </c>
      <c r="H77" s="5" t="s">
        <v>108</v>
      </c>
      <c r="I77" s="8" t="s">
        <v>66</v>
      </c>
      <c r="J77" s="9"/>
      <c r="K77" s="9" t="s">
        <v>785</v>
      </c>
      <c r="L77" s="8" t="s">
        <v>1586</v>
      </c>
      <c r="M77" s="8" t="s">
        <v>72</v>
      </c>
      <c r="N77" s="13">
        <v>8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17</v>
      </c>
      <c r="E78" s="5" t="s">
        <v>1574</v>
      </c>
      <c r="F78" s="6" t="s">
        <v>569</v>
      </c>
      <c r="G78" s="5">
        <v>2</v>
      </c>
      <c r="H78" s="5" t="s">
        <v>108</v>
      </c>
      <c r="I78" s="8" t="s">
        <v>66</v>
      </c>
      <c r="J78" s="9"/>
      <c r="K78" s="9" t="s">
        <v>156</v>
      </c>
      <c r="L78" s="8" t="s">
        <v>1586</v>
      </c>
      <c r="M78" s="8" t="s">
        <v>72</v>
      </c>
      <c r="N78" s="13">
        <v>12</v>
      </c>
      <c r="O78" s="13">
        <v>2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17</v>
      </c>
      <c r="E79" s="5" t="s">
        <v>1574</v>
      </c>
      <c r="F79" s="6" t="s">
        <v>569</v>
      </c>
      <c r="G79" s="5">
        <v>2</v>
      </c>
      <c r="H79" s="5" t="s">
        <v>108</v>
      </c>
      <c r="I79" s="8" t="s">
        <v>54</v>
      </c>
      <c r="J79" s="9"/>
      <c r="K79" s="9" t="s">
        <v>785</v>
      </c>
      <c r="L79" s="8" t="s">
        <v>1586</v>
      </c>
      <c r="M79" s="8" t="s">
        <v>72</v>
      </c>
      <c r="N79" s="13">
        <v>1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17</v>
      </c>
      <c r="E80" s="5" t="s">
        <v>1574</v>
      </c>
      <c r="F80" s="6" t="s">
        <v>461</v>
      </c>
      <c r="G80" s="5">
        <v>2</v>
      </c>
      <c r="H80" s="5" t="s">
        <v>108</v>
      </c>
      <c r="I80" s="8" t="s">
        <v>842</v>
      </c>
      <c r="J80" s="9"/>
      <c r="K80" s="9" t="s">
        <v>156</v>
      </c>
      <c r="L80" s="8" t="s">
        <v>1586</v>
      </c>
      <c r="M80" s="8" t="s">
        <v>72</v>
      </c>
      <c r="N80" s="13">
        <v>2</v>
      </c>
      <c r="O80" s="13">
        <v>2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17</v>
      </c>
      <c r="E81" s="5" t="s">
        <v>1574</v>
      </c>
      <c r="F81" s="6" t="s">
        <v>658</v>
      </c>
      <c r="G81" s="5">
        <v>2</v>
      </c>
      <c r="H81" s="5" t="s">
        <v>363</v>
      </c>
      <c r="I81" s="8" t="s">
        <v>363</v>
      </c>
      <c r="J81" s="9"/>
      <c r="K81" s="9" t="s">
        <v>712</v>
      </c>
      <c r="L81" s="8" t="s">
        <v>64</v>
      </c>
      <c r="M81" s="8" t="s">
        <v>1593</v>
      </c>
      <c r="N81" s="13">
        <v>15</v>
      </c>
      <c r="O81" s="13">
        <v>1</v>
      </c>
      <c r="P81" s="14" t="s">
        <v>1706</v>
      </c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17</v>
      </c>
      <c r="E82" s="5" t="s">
        <v>1574</v>
      </c>
      <c r="F82" s="6" t="s">
        <v>658</v>
      </c>
      <c r="G82" s="5">
        <v>2</v>
      </c>
      <c r="H82" s="5" t="s">
        <v>363</v>
      </c>
      <c r="I82" s="8" t="s">
        <v>363</v>
      </c>
      <c r="J82" s="9"/>
      <c r="K82" s="9" t="s">
        <v>1007</v>
      </c>
      <c r="L82" s="8" t="s">
        <v>262</v>
      </c>
      <c r="M82" s="8" t="s">
        <v>72</v>
      </c>
      <c r="N82" s="13">
        <v>19</v>
      </c>
      <c r="O82" s="13">
        <v>2</v>
      </c>
      <c r="P82" s="14" t="s">
        <v>2157</v>
      </c>
      <c r="Q82" s="16"/>
      <c r="R82" s="16"/>
      <c r="S82" s="16"/>
      <c r="T82" s="16"/>
      <c r="U82" s="16"/>
      <c r="V82" s="16"/>
      <c r="W82" s="20"/>
      <c r="X82" s="20"/>
      <c r="Y82" s="16"/>
      <c r="AA82" t="s">
        <v>2191</v>
      </c>
      <c r="AB82">
        <f t="shared" si="1"/>
        <v>0</v>
      </c>
    </row>
    <row r="83" spans="4:28" x14ac:dyDescent="0.45">
      <c r="D83" s="5">
        <v>17</v>
      </c>
      <c r="E83" s="5" t="s">
        <v>1574</v>
      </c>
      <c r="F83" s="6" t="s">
        <v>1209</v>
      </c>
      <c r="G83" s="5">
        <v>2</v>
      </c>
      <c r="H83" s="5" t="s">
        <v>108</v>
      </c>
      <c r="I83" s="8" t="s">
        <v>26</v>
      </c>
      <c r="J83" s="9"/>
      <c r="K83" s="9" t="s">
        <v>660</v>
      </c>
      <c r="L83" s="8" t="s">
        <v>106</v>
      </c>
      <c r="M83" s="8" t="s">
        <v>72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17</v>
      </c>
      <c r="E84" s="5" t="s">
        <v>1574</v>
      </c>
      <c r="F84" s="6" t="s">
        <v>1209</v>
      </c>
      <c r="G84" s="5">
        <v>2</v>
      </c>
      <c r="H84" s="5" t="s">
        <v>108</v>
      </c>
      <c r="I84" s="8" t="s">
        <v>26</v>
      </c>
      <c r="J84" s="9"/>
      <c r="K84" s="9" t="s">
        <v>706</v>
      </c>
      <c r="L84" s="8" t="s">
        <v>1590</v>
      </c>
      <c r="M84" s="8" t="s">
        <v>72</v>
      </c>
      <c r="N84" s="13">
        <v>20</v>
      </c>
      <c r="O84" s="13">
        <v>2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17</v>
      </c>
      <c r="E85" s="5" t="s">
        <v>1574</v>
      </c>
      <c r="F85" s="6" t="s">
        <v>1209</v>
      </c>
      <c r="G85" s="5">
        <v>2</v>
      </c>
      <c r="H85" s="5" t="s">
        <v>108</v>
      </c>
      <c r="I85" s="8" t="s">
        <v>636</v>
      </c>
      <c r="J85" s="9"/>
      <c r="K85" s="9" t="s">
        <v>156</v>
      </c>
      <c r="L85" s="8" t="s">
        <v>1586</v>
      </c>
      <c r="M85" s="8" t="s">
        <v>72</v>
      </c>
      <c r="N85" s="13">
        <v>4</v>
      </c>
      <c r="O85" s="13">
        <v>2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17</v>
      </c>
      <c r="E86" s="5" t="s">
        <v>1574</v>
      </c>
      <c r="F86" s="6" t="s">
        <v>569</v>
      </c>
      <c r="G86" s="5">
        <v>2</v>
      </c>
      <c r="H86" s="5" t="s">
        <v>108</v>
      </c>
      <c r="I86" s="8" t="s">
        <v>203</v>
      </c>
      <c r="J86" s="9"/>
      <c r="K86" s="9" t="s">
        <v>785</v>
      </c>
      <c r="L86" s="8" t="s">
        <v>1586</v>
      </c>
      <c r="M86" s="8" t="s">
        <v>72</v>
      </c>
      <c r="N86" s="13">
        <v>4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17</v>
      </c>
      <c r="E87" s="5" t="s">
        <v>1574</v>
      </c>
      <c r="F87" s="6" t="s">
        <v>569</v>
      </c>
      <c r="G87" s="5">
        <v>2</v>
      </c>
      <c r="H87" s="5" t="s">
        <v>108</v>
      </c>
      <c r="I87" s="8" t="s">
        <v>203</v>
      </c>
      <c r="J87" s="9"/>
      <c r="K87" s="9" t="s">
        <v>604</v>
      </c>
      <c r="L87" s="8" t="s">
        <v>1588</v>
      </c>
      <c r="M87" s="8" t="s">
        <v>72</v>
      </c>
      <c r="N87" s="13">
        <v>2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17</v>
      </c>
      <c r="E88" s="5" t="s">
        <v>1574</v>
      </c>
      <c r="F88" s="6" t="s">
        <v>569</v>
      </c>
      <c r="G88" s="5">
        <v>2</v>
      </c>
      <c r="H88" s="5" t="s">
        <v>108</v>
      </c>
      <c r="I88" s="8" t="s">
        <v>16</v>
      </c>
      <c r="J88" s="9"/>
      <c r="K88" s="9" t="s">
        <v>785</v>
      </c>
      <c r="L88" s="8" t="s">
        <v>1586</v>
      </c>
      <c r="M88" s="8" t="s">
        <v>72</v>
      </c>
      <c r="N88" s="13">
        <v>2</v>
      </c>
      <c r="O88" s="13">
        <v>1</v>
      </c>
      <c r="P88" s="14" t="s">
        <v>1592</v>
      </c>
      <c r="Q88" s="16"/>
      <c r="R88" s="16"/>
      <c r="S88" s="16"/>
      <c r="T88" s="16"/>
      <c r="U88" s="16"/>
      <c r="V88" s="16"/>
      <c r="W88" s="20"/>
      <c r="X88" s="20"/>
      <c r="Y88" s="16"/>
      <c r="AA88" t="s">
        <v>2191</v>
      </c>
      <c r="AB88">
        <f t="shared" si="1"/>
        <v>0</v>
      </c>
    </row>
    <row r="89" spans="4:28" x14ac:dyDescent="0.45">
      <c r="D89" s="5">
        <v>17</v>
      </c>
      <c r="E89" s="5" t="s">
        <v>1574</v>
      </c>
      <c r="F89" s="6" t="s">
        <v>569</v>
      </c>
      <c r="G89" s="5">
        <v>2</v>
      </c>
      <c r="H89" s="5" t="s">
        <v>108</v>
      </c>
      <c r="I89" s="8" t="s">
        <v>16</v>
      </c>
      <c r="J89" s="9"/>
      <c r="K89" s="9" t="s">
        <v>530</v>
      </c>
      <c r="L89" s="8" t="s">
        <v>15</v>
      </c>
      <c r="M89" s="8" t="s">
        <v>72</v>
      </c>
      <c r="N89" s="13">
        <v>1</v>
      </c>
      <c r="O89" s="13">
        <v>1</v>
      </c>
      <c r="P89" s="14" t="s">
        <v>148</v>
      </c>
      <c r="Q89" s="16"/>
      <c r="R89" s="16"/>
      <c r="S89" s="16"/>
      <c r="T89" s="16"/>
      <c r="U89" s="16"/>
      <c r="V89" s="16"/>
      <c r="W89" s="20"/>
      <c r="X89" s="20"/>
      <c r="Y89" s="16"/>
      <c r="AA89" t="s">
        <v>2191</v>
      </c>
      <c r="AB89">
        <f t="shared" si="1"/>
        <v>0</v>
      </c>
    </row>
    <row r="90" spans="4:28" x14ac:dyDescent="0.45">
      <c r="D90" s="5">
        <v>17</v>
      </c>
      <c r="E90" s="5" t="s">
        <v>1574</v>
      </c>
      <c r="F90" s="6" t="s">
        <v>569</v>
      </c>
      <c r="G90" s="5">
        <v>2</v>
      </c>
      <c r="H90" s="5" t="s">
        <v>108</v>
      </c>
      <c r="I90" s="8" t="s">
        <v>168</v>
      </c>
      <c r="J90" s="9"/>
      <c r="K90" s="9" t="s">
        <v>785</v>
      </c>
      <c r="L90" s="8" t="s">
        <v>1586</v>
      </c>
      <c r="M90" s="8" t="s">
        <v>72</v>
      </c>
      <c r="N90" s="13">
        <v>2</v>
      </c>
      <c r="O90" s="13">
        <v>1</v>
      </c>
      <c r="P90" s="14" t="s">
        <v>1592</v>
      </c>
      <c r="Q90" s="16"/>
      <c r="R90" s="16"/>
      <c r="S90" s="16"/>
      <c r="T90" s="16"/>
      <c r="U90" s="16"/>
      <c r="V90" s="16"/>
      <c r="W90" s="20"/>
      <c r="X90" s="20"/>
      <c r="Y90" s="16"/>
      <c r="AA90" t="s">
        <v>2191</v>
      </c>
      <c r="AB90">
        <f t="shared" si="1"/>
        <v>0</v>
      </c>
    </row>
    <row r="91" spans="4:28" x14ac:dyDescent="0.45">
      <c r="D91" s="5">
        <v>17</v>
      </c>
      <c r="E91" s="5" t="s">
        <v>1574</v>
      </c>
      <c r="F91" s="6" t="s">
        <v>569</v>
      </c>
      <c r="G91" s="5">
        <v>2</v>
      </c>
      <c r="H91" s="5" t="s">
        <v>108</v>
      </c>
      <c r="I91" s="8" t="s">
        <v>168</v>
      </c>
      <c r="J91" s="9"/>
      <c r="K91" s="9" t="s">
        <v>530</v>
      </c>
      <c r="L91" s="8" t="s">
        <v>15</v>
      </c>
      <c r="M91" s="8" t="s">
        <v>72</v>
      </c>
      <c r="N91" s="13">
        <v>1</v>
      </c>
      <c r="O91" s="13">
        <v>1</v>
      </c>
      <c r="P91" s="14" t="s">
        <v>148</v>
      </c>
      <c r="Q91" s="16"/>
      <c r="R91" s="16"/>
      <c r="S91" s="16"/>
      <c r="T91" s="16"/>
      <c r="U91" s="16"/>
      <c r="V91" s="16"/>
      <c r="W91" s="20"/>
      <c r="X91" s="20"/>
      <c r="Y91" s="16"/>
      <c r="AA91" t="s">
        <v>2191</v>
      </c>
      <c r="AB91">
        <f t="shared" si="1"/>
        <v>0</v>
      </c>
    </row>
    <row r="92" spans="4:28" x14ac:dyDescent="0.45">
      <c r="D92" s="5">
        <v>17</v>
      </c>
      <c r="E92" s="5" t="s">
        <v>1574</v>
      </c>
      <c r="F92" s="6" t="s">
        <v>569</v>
      </c>
      <c r="G92" s="5">
        <v>1</v>
      </c>
      <c r="H92" s="5" t="s">
        <v>356</v>
      </c>
      <c r="I92" s="8" t="s">
        <v>1453</v>
      </c>
      <c r="J92" s="9"/>
      <c r="K92" s="9" t="s">
        <v>1572</v>
      </c>
      <c r="L92" s="8" t="s">
        <v>1562</v>
      </c>
      <c r="M92" s="8" t="s">
        <v>191</v>
      </c>
      <c r="N92" s="13">
        <v>6</v>
      </c>
      <c r="O92" s="13">
        <v>2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17</v>
      </c>
      <c r="E93" s="5" t="s">
        <v>1574</v>
      </c>
      <c r="F93" s="6" t="s">
        <v>569</v>
      </c>
      <c r="G93" s="5">
        <v>1</v>
      </c>
      <c r="H93" s="5" t="s">
        <v>356</v>
      </c>
      <c r="I93" s="8" t="s">
        <v>1453</v>
      </c>
      <c r="J93" s="9"/>
      <c r="K93" s="9" t="s">
        <v>1572</v>
      </c>
      <c r="L93" s="8" t="s">
        <v>1562</v>
      </c>
      <c r="M93" s="8" t="s">
        <v>191</v>
      </c>
      <c r="N93" s="13">
        <v>6</v>
      </c>
      <c r="O93" s="13">
        <v>2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17</v>
      </c>
      <c r="E94" s="5" t="s">
        <v>1574</v>
      </c>
      <c r="F94" s="6" t="s">
        <v>569</v>
      </c>
      <c r="G94" s="5">
        <v>1</v>
      </c>
      <c r="H94" s="5" t="s">
        <v>356</v>
      </c>
      <c r="I94" s="8" t="s">
        <v>1453</v>
      </c>
      <c r="J94" s="9"/>
      <c r="K94" s="9" t="s">
        <v>1572</v>
      </c>
      <c r="L94" s="8" t="s">
        <v>1562</v>
      </c>
      <c r="M94" s="8" t="s">
        <v>191</v>
      </c>
      <c r="N94" s="13">
        <v>6</v>
      </c>
      <c r="O94" s="13">
        <v>2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17</v>
      </c>
      <c r="E95" s="5" t="s">
        <v>1574</v>
      </c>
      <c r="F95" s="6" t="s">
        <v>569</v>
      </c>
      <c r="G95" s="5">
        <v>1</v>
      </c>
      <c r="H95" s="5" t="s">
        <v>356</v>
      </c>
      <c r="I95" s="8" t="s">
        <v>249</v>
      </c>
      <c r="J95" s="9"/>
      <c r="K95" s="9" t="s">
        <v>845</v>
      </c>
      <c r="L95" s="8" t="s">
        <v>1586</v>
      </c>
      <c r="M95" s="8" t="s">
        <v>326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17</v>
      </c>
      <c r="E96" s="5" t="s">
        <v>1574</v>
      </c>
      <c r="F96" s="6" t="s">
        <v>569</v>
      </c>
      <c r="G96" s="5">
        <v>1</v>
      </c>
      <c r="H96" s="5" t="s">
        <v>356</v>
      </c>
      <c r="I96" s="8" t="s">
        <v>1397</v>
      </c>
      <c r="J96" s="9"/>
      <c r="K96" s="9" t="s">
        <v>278</v>
      </c>
      <c r="L96" s="8" t="s">
        <v>1586</v>
      </c>
      <c r="M96" s="8" t="s">
        <v>191</v>
      </c>
      <c r="N96" s="13">
        <v>48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17</v>
      </c>
      <c r="E97" s="5" t="s">
        <v>1574</v>
      </c>
      <c r="F97" s="6" t="s">
        <v>569</v>
      </c>
      <c r="G97" s="5">
        <v>1</v>
      </c>
      <c r="H97" s="5" t="s">
        <v>356</v>
      </c>
      <c r="I97" s="8" t="s">
        <v>16</v>
      </c>
      <c r="J97" s="9"/>
      <c r="K97" s="9" t="s">
        <v>1391</v>
      </c>
      <c r="L97" s="8" t="s">
        <v>242</v>
      </c>
      <c r="M97" s="8" t="s">
        <v>427</v>
      </c>
      <c r="N97" s="13">
        <v>4</v>
      </c>
      <c r="O97" s="13">
        <v>1</v>
      </c>
      <c r="P97" s="14" t="s">
        <v>1592</v>
      </c>
      <c r="Q97" s="16"/>
      <c r="R97" s="16"/>
      <c r="S97" s="16"/>
      <c r="T97" s="16"/>
      <c r="U97" s="16"/>
      <c r="V97" s="16"/>
      <c r="W97" s="20"/>
      <c r="X97" s="20"/>
      <c r="Y97" s="16"/>
      <c r="AA97" t="s">
        <v>2191</v>
      </c>
      <c r="AB97">
        <f t="shared" si="1"/>
        <v>0</v>
      </c>
    </row>
    <row r="98" spans="4:28" x14ac:dyDescent="0.45">
      <c r="D98" s="5">
        <v>17</v>
      </c>
      <c r="E98" s="5" t="s">
        <v>1574</v>
      </c>
      <c r="F98" s="6" t="s">
        <v>569</v>
      </c>
      <c r="G98" s="5">
        <v>1</v>
      </c>
      <c r="H98" s="5" t="s">
        <v>356</v>
      </c>
      <c r="I98" s="8" t="s">
        <v>16</v>
      </c>
      <c r="J98" s="9"/>
      <c r="K98" s="9" t="s">
        <v>916</v>
      </c>
      <c r="L98" s="8" t="s">
        <v>15</v>
      </c>
      <c r="M98" s="8" t="s">
        <v>326</v>
      </c>
      <c r="N98" s="13">
        <v>1</v>
      </c>
      <c r="O98" s="13">
        <v>1</v>
      </c>
      <c r="P98" s="14" t="s">
        <v>148</v>
      </c>
      <c r="Q98" s="16"/>
      <c r="R98" s="16"/>
      <c r="S98" s="16"/>
      <c r="T98" s="16"/>
      <c r="U98" s="16"/>
      <c r="V98" s="16"/>
      <c r="W98" s="20"/>
      <c r="X98" s="20"/>
      <c r="Y98" s="16"/>
      <c r="AA98" t="s">
        <v>2191</v>
      </c>
      <c r="AB98">
        <f t="shared" si="1"/>
        <v>0</v>
      </c>
    </row>
    <row r="99" spans="4:28" x14ac:dyDescent="0.45">
      <c r="D99" s="5">
        <v>17</v>
      </c>
      <c r="E99" s="5" t="s">
        <v>1574</v>
      </c>
      <c r="F99" s="6" t="s">
        <v>569</v>
      </c>
      <c r="G99" s="5">
        <v>1</v>
      </c>
      <c r="H99" s="5" t="s">
        <v>356</v>
      </c>
      <c r="I99" s="8" t="s">
        <v>168</v>
      </c>
      <c r="J99" s="9"/>
      <c r="K99" s="9" t="s">
        <v>1391</v>
      </c>
      <c r="L99" s="8" t="s">
        <v>242</v>
      </c>
      <c r="M99" s="8" t="s">
        <v>427</v>
      </c>
      <c r="N99" s="13">
        <v>3</v>
      </c>
      <c r="O99" s="13">
        <v>1</v>
      </c>
      <c r="P99" s="14" t="s">
        <v>1592</v>
      </c>
      <c r="Q99" s="16"/>
      <c r="R99" s="16"/>
      <c r="S99" s="16"/>
      <c r="T99" s="16"/>
      <c r="U99" s="16"/>
      <c r="V99" s="16"/>
      <c r="W99" s="20"/>
      <c r="X99" s="20"/>
      <c r="Y99" s="16"/>
      <c r="AA99" t="s">
        <v>2191</v>
      </c>
      <c r="AB99">
        <f t="shared" si="1"/>
        <v>0</v>
      </c>
    </row>
    <row r="100" spans="4:28" x14ac:dyDescent="0.45">
      <c r="D100" s="5">
        <v>17</v>
      </c>
      <c r="E100" s="5" t="s">
        <v>1574</v>
      </c>
      <c r="F100" s="6" t="s">
        <v>569</v>
      </c>
      <c r="G100" s="5">
        <v>1</v>
      </c>
      <c r="H100" s="5" t="s">
        <v>356</v>
      </c>
      <c r="I100" s="8" t="s">
        <v>168</v>
      </c>
      <c r="J100" s="9"/>
      <c r="K100" s="9" t="s">
        <v>916</v>
      </c>
      <c r="L100" s="8" t="s">
        <v>15</v>
      </c>
      <c r="M100" s="8" t="s">
        <v>326</v>
      </c>
      <c r="N100" s="13">
        <v>1</v>
      </c>
      <c r="O100" s="13">
        <v>1</v>
      </c>
      <c r="P100" s="14" t="s">
        <v>148</v>
      </c>
      <c r="Q100" s="16"/>
      <c r="R100" s="16"/>
      <c r="S100" s="16"/>
      <c r="T100" s="16"/>
      <c r="U100" s="16"/>
      <c r="V100" s="16"/>
      <c r="W100" s="20"/>
      <c r="X100" s="20"/>
      <c r="Y100" s="16"/>
      <c r="AA100" t="s">
        <v>2191</v>
      </c>
      <c r="AB100">
        <f t="shared" si="1"/>
        <v>0</v>
      </c>
    </row>
    <row r="101" spans="4:28" x14ac:dyDescent="0.45">
      <c r="D101" s="5">
        <v>17</v>
      </c>
      <c r="E101" s="5" t="s">
        <v>1574</v>
      </c>
      <c r="F101" s="6" t="s">
        <v>569</v>
      </c>
      <c r="G101" s="5">
        <v>1</v>
      </c>
      <c r="H101" s="5" t="s">
        <v>356</v>
      </c>
      <c r="I101" s="8" t="s">
        <v>1038</v>
      </c>
      <c r="J101" s="9"/>
      <c r="K101" s="9" t="s">
        <v>1391</v>
      </c>
      <c r="L101" s="8" t="s">
        <v>242</v>
      </c>
      <c r="M101" s="8" t="s">
        <v>427</v>
      </c>
      <c r="N101" s="13">
        <v>1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17</v>
      </c>
      <c r="E102" s="5" t="s">
        <v>1574</v>
      </c>
      <c r="F102" s="6" t="s">
        <v>569</v>
      </c>
      <c r="G102" s="5">
        <v>1</v>
      </c>
      <c r="H102" s="5" t="s">
        <v>356</v>
      </c>
      <c r="I102" s="8" t="s">
        <v>1038</v>
      </c>
      <c r="J102" s="9"/>
      <c r="K102" s="9" t="s">
        <v>1291</v>
      </c>
      <c r="L102" s="8" t="s">
        <v>1591</v>
      </c>
      <c r="M102" s="8" t="s">
        <v>1197</v>
      </c>
      <c r="N102" s="13">
        <v>1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17</v>
      </c>
      <c r="E103" s="5" t="s">
        <v>1574</v>
      </c>
      <c r="F103" s="6" t="s">
        <v>569</v>
      </c>
      <c r="G103" s="5">
        <v>2</v>
      </c>
      <c r="H103" s="5" t="s">
        <v>356</v>
      </c>
      <c r="I103" s="8" t="s">
        <v>1453</v>
      </c>
      <c r="J103" s="9"/>
      <c r="K103" s="9" t="s">
        <v>1572</v>
      </c>
      <c r="L103" s="8" t="s">
        <v>1562</v>
      </c>
      <c r="M103" s="8" t="s">
        <v>191</v>
      </c>
      <c r="N103" s="13">
        <v>6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17</v>
      </c>
      <c r="E104" s="5" t="s">
        <v>1574</v>
      </c>
      <c r="F104" s="6" t="s">
        <v>569</v>
      </c>
      <c r="G104" s="5">
        <v>2</v>
      </c>
      <c r="H104" s="5" t="s">
        <v>356</v>
      </c>
      <c r="I104" s="8" t="s">
        <v>1453</v>
      </c>
      <c r="J104" s="9"/>
      <c r="K104" s="9" t="s">
        <v>1572</v>
      </c>
      <c r="L104" s="8" t="s">
        <v>1562</v>
      </c>
      <c r="M104" s="8" t="s">
        <v>191</v>
      </c>
      <c r="N104" s="13">
        <v>6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17</v>
      </c>
      <c r="E105" s="5" t="s">
        <v>1574</v>
      </c>
      <c r="F105" s="6" t="s">
        <v>569</v>
      </c>
      <c r="G105" s="5">
        <v>2</v>
      </c>
      <c r="H105" s="5" t="s">
        <v>356</v>
      </c>
      <c r="I105" s="8" t="s">
        <v>1453</v>
      </c>
      <c r="J105" s="9"/>
      <c r="K105" s="9" t="s">
        <v>1572</v>
      </c>
      <c r="L105" s="8" t="s">
        <v>1562</v>
      </c>
      <c r="M105" s="8" t="s">
        <v>191</v>
      </c>
      <c r="N105" s="13">
        <v>6</v>
      </c>
      <c r="O105" s="13">
        <v>2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17</v>
      </c>
      <c r="E106" s="5" t="s">
        <v>1574</v>
      </c>
      <c r="F106" s="6" t="s">
        <v>569</v>
      </c>
      <c r="G106" s="5">
        <v>2</v>
      </c>
      <c r="H106" s="5" t="s">
        <v>356</v>
      </c>
      <c r="I106" s="8" t="s">
        <v>249</v>
      </c>
      <c r="J106" s="9"/>
      <c r="K106" s="9" t="s">
        <v>845</v>
      </c>
      <c r="L106" s="8" t="s">
        <v>1586</v>
      </c>
      <c r="M106" s="8" t="s">
        <v>326</v>
      </c>
      <c r="N106" s="13">
        <v>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17</v>
      </c>
      <c r="E107" s="5" t="s">
        <v>1574</v>
      </c>
      <c r="F107" s="6" t="s">
        <v>569</v>
      </c>
      <c r="G107" s="5">
        <v>2</v>
      </c>
      <c r="H107" s="5" t="s">
        <v>356</v>
      </c>
      <c r="I107" s="8" t="s">
        <v>1397</v>
      </c>
      <c r="J107" s="9"/>
      <c r="K107" s="9" t="s">
        <v>278</v>
      </c>
      <c r="L107" s="8" t="s">
        <v>1586</v>
      </c>
      <c r="M107" s="8" t="s">
        <v>191</v>
      </c>
      <c r="N107" s="13">
        <v>48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17</v>
      </c>
      <c r="E108" s="5" t="s">
        <v>1574</v>
      </c>
      <c r="F108" s="6" t="s">
        <v>569</v>
      </c>
      <c r="G108" s="5">
        <v>2</v>
      </c>
      <c r="H108" s="5" t="s">
        <v>356</v>
      </c>
      <c r="I108" s="8" t="s">
        <v>16</v>
      </c>
      <c r="J108" s="9"/>
      <c r="K108" s="9" t="s">
        <v>1391</v>
      </c>
      <c r="L108" s="8" t="s">
        <v>242</v>
      </c>
      <c r="M108" s="8" t="s">
        <v>427</v>
      </c>
      <c r="N108" s="13">
        <v>4</v>
      </c>
      <c r="O108" s="13">
        <v>1</v>
      </c>
      <c r="P108" s="14" t="s">
        <v>1592</v>
      </c>
      <c r="Q108" s="16"/>
      <c r="R108" s="16"/>
      <c r="S108" s="16"/>
      <c r="T108" s="16"/>
      <c r="U108" s="16"/>
      <c r="V108" s="16"/>
      <c r="W108" s="20"/>
      <c r="X108" s="20"/>
      <c r="Y108" s="16"/>
      <c r="AA108" t="s">
        <v>2191</v>
      </c>
      <c r="AB108">
        <f t="shared" si="1"/>
        <v>0</v>
      </c>
    </row>
    <row r="109" spans="4:28" x14ac:dyDescent="0.45">
      <c r="D109" s="5">
        <v>17</v>
      </c>
      <c r="E109" s="5" t="s">
        <v>1574</v>
      </c>
      <c r="F109" s="6" t="s">
        <v>569</v>
      </c>
      <c r="G109" s="5">
        <v>2</v>
      </c>
      <c r="H109" s="5" t="s">
        <v>356</v>
      </c>
      <c r="I109" s="8" t="s">
        <v>16</v>
      </c>
      <c r="J109" s="9"/>
      <c r="K109" s="9" t="s">
        <v>916</v>
      </c>
      <c r="L109" s="8" t="s">
        <v>15</v>
      </c>
      <c r="M109" s="8" t="s">
        <v>326</v>
      </c>
      <c r="N109" s="13">
        <v>1</v>
      </c>
      <c r="O109" s="13">
        <v>1</v>
      </c>
      <c r="P109" s="14" t="s">
        <v>148</v>
      </c>
      <c r="Q109" s="16"/>
      <c r="R109" s="16"/>
      <c r="S109" s="16"/>
      <c r="T109" s="16"/>
      <c r="U109" s="16"/>
      <c r="V109" s="16"/>
      <c r="W109" s="20"/>
      <c r="X109" s="20"/>
      <c r="Y109" s="16"/>
      <c r="AA109" t="s">
        <v>2191</v>
      </c>
      <c r="AB109">
        <f t="shared" si="1"/>
        <v>0</v>
      </c>
    </row>
    <row r="110" spans="4:28" x14ac:dyDescent="0.45">
      <c r="D110" s="5">
        <v>17</v>
      </c>
      <c r="E110" s="5" t="s">
        <v>1574</v>
      </c>
      <c r="F110" s="6" t="s">
        <v>569</v>
      </c>
      <c r="G110" s="5">
        <v>2</v>
      </c>
      <c r="H110" s="5" t="s">
        <v>356</v>
      </c>
      <c r="I110" s="8" t="s">
        <v>168</v>
      </c>
      <c r="J110" s="9"/>
      <c r="K110" s="9" t="s">
        <v>1391</v>
      </c>
      <c r="L110" s="8" t="s">
        <v>242</v>
      </c>
      <c r="M110" s="8" t="s">
        <v>427</v>
      </c>
      <c r="N110" s="13">
        <v>3</v>
      </c>
      <c r="O110" s="13">
        <v>1</v>
      </c>
      <c r="P110" s="14" t="s">
        <v>1592</v>
      </c>
      <c r="Q110" s="16"/>
      <c r="R110" s="16"/>
      <c r="S110" s="16"/>
      <c r="T110" s="16"/>
      <c r="U110" s="16"/>
      <c r="V110" s="16"/>
      <c r="W110" s="20"/>
      <c r="X110" s="20"/>
      <c r="Y110" s="16"/>
      <c r="AA110" t="s">
        <v>2191</v>
      </c>
      <c r="AB110">
        <f t="shared" si="1"/>
        <v>0</v>
      </c>
    </row>
    <row r="111" spans="4:28" x14ac:dyDescent="0.45">
      <c r="D111" s="5">
        <v>17</v>
      </c>
      <c r="E111" s="5" t="s">
        <v>1574</v>
      </c>
      <c r="F111" s="6" t="s">
        <v>569</v>
      </c>
      <c r="G111" s="5">
        <v>2</v>
      </c>
      <c r="H111" s="5" t="s">
        <v>356</v>
      </c>
      <c r="I111" s="8" t="s">
        <v>168</v>
      </c>
      <c r="J111" s="9"/>
      <c r="K111" s="9" t="s">
        <v>916</v>
      </c>
      <c r="L111" s="8" t="s">
        <v>15</v>
      </c>
      <c r="M111" s="8" t="s">
        <v>326</v>
      </c>
      <c r="N111" s="13">
        <v>1</v>
      </c>
      <c r="O111" s="13">
        <v>1</v>
      </c>
      <c r="P111" s="14" t="s">
        <v>148</v>
      </c>
      <c r="Q111" s="16"/>
      <c r="R111" s="16"/>
      <c r="S111" s="16"/>
      <c r="T111" s="16"/>
      <c r="U111" s="16"/>
      <c r="V111" s="16"/>
      <c r="W111" s="20"/>
      <c r="X111" s="20"/>
      <c r="Y111" s="16"/>
      <c r="AA111" t="s">
        <v>2191</v>
      </c>
      <c r="AB111">
        <f t="shared" si="1"/>
        <v>0</v>
      </c>
    </row>
    <row r="112" spans="4:28" x14ac:dyDescent="0.45">
      <c r="D112" s="5">
        <v>17</v>
      </c>
      <c r="E112" s="5" t="s">
        <v>1574</v>
      </c>
      <c r="F112" s="6" t="s">
        <v>569</v>
      </c>
      <c r="G112" s="5">
        <v>2</v>
      </c>
      <c r="H112" s="5" t="s">
        <v>356</v>
      </c>
      <c r="I112" s="8" t="s">
        <v>1038</v>
      </c>
      <c r="J112" s="9"/>
      <c r="K112" s="9" t="s">
        <v>1391</v>
      </c>
      <c r="L112" s="8" t="s">
        <v>242</v>
      </c>
      <c r="M112" s="8" t="s">
        <v>427</v>
      </c>
      <c r="N112" s="13">
        <v>1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17</v>
      </c>
      <c r="E113" s="5" t="s">
        <v>1574</v>
      </c>
      <c r="F113" s="6" t="s">
        <v>569</v>
      </c>
      <c r="G113" s="5">
        <v>2</v>
      </c>
      <c r="H113" s="5" t="s">
        <v>356</v>
      </c>
      <c r="I113" s="8" t="s">
        <v>1038</v>
      </c>
      <c r="J113" s="9"/>
      <c r="K113" s="9" t="s">
        <v>1291</v>
      </c>
      <c r="L113" s="8" t="s">
        <v>1591</v>
      </c>
      <c r="M113" s="8" t="s">
        <v>1197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17</v>
      </c>
      <c r="E114" s="5" t="s">
        <v>1574</v>
      </c>
      <c r="F114" s="6" t="s">
        <v>1206</v>
      </c>
      <c r="G114" s="5">
        <v>1</v>
      </c>
      <c r="H114" s="5" t="s">
        <v>35</v>
      </c>
      <c r="I114" s="8" t="s">
        <v>366</v>
      </c>
      <c r="J114" s="9"/>
      <c r="K114" s="9" t="s">
        <v>141</v>
      </c>
      <c r="L114" s="8" t="s">
        <v>1586</v>
      </c>
      <c r="M114" s="8" t="s">
        <v>72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17</v>
      </c>
      <c r="E115" s="5" t="s">
        <v>1574</v>
      </c>
      <c r="F115" s="6" t="s">
        <v>1206</v>
      </c>
      <c r="G115" s="5">
        <v>1</v>
      </c>
      <c r="H115" s="5" t="s">
        <v>35</v>
      </c>
      <c r="I115" s="8" t="s">
        <v>366</v>
      </c>
      <c r="J115" s="9"/>
      <c r="K115" s="9" t="s">
        <v>124</v>
      </c>
      <c r="L115" s="8" t="s">
        <v>1586</v>
      </c>
      <c r="M115" s="8" t="s">
        <v>326</v>
      </c>
      <c r="N115" s="13">
        <v>3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17</v>
      </c>
      <c r="E116" s="5" t="s">
        <v>1574</v>
      </c>
      <c r="F116" s="6" t="s">
        <v>1206</v>
      </c>
      <c r="G116" s="5">
        <v>1</v>
      </c>
      <c r="H116" s="5" t="s">
        <v>35</v>
      </c>
      <c r="I116" s="8" t="s">
        <v>366</v>
      </c>
      <c r="J116" s="9"/>
      <c r="K116" s="9" t="s">
        <v>141</v>
      </c>
      <c r="L116" s="8" t="s">
        <v>1586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17</v>
      </c>
      <c r="E117" s="5" t="s">
        <v>1574</v>
      </c>
      <c r="F117" s="6" t="s">
        <v>1206</v>
      </c>
      <c r="G117" s="5">
        <v>1</v>
      </c>
      <c r="H117" s="5" t="s">
        <v>35</v>
      </c>
      <c r="I117" s="8" t="s">
        <v>366</v>
      </c>
      <c r="J117" s="9"/>
      <c r="K117" s="9" t="s">
        <v>124</v>
      </c>
      <c r="L117" s="8" t="s">
        <v>1586</v>
      </c>
      <c r="M117" s="8" t="s">
        <v>326</v>
      </c>
      <c r="N117" s="13">
        <v>3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17</v>
      </c>
      <c r="E118" s="5" t="s">
        <v>1574</v>
      </c>
      <c r="F118" s="6" t="s">
        <v>1206</v>
      </c>
      <c r="G118" s="5">
        <v>1</v>
      </c>
      <c r="H118" s="5" t="s">
        <v>35</v>
      </c>
      <c r="I118" s="8" t="s">
        <v>943</v>
      </c>
      <c r="J118" s="9"/>
      <c r="K118" s="9" t="s">
        <v>141</v>
      </c>
      <c r="L118" s="8" t="s">
        <v>1586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</sheetData>
  <autoFilter ref="D10:AB118" xr:uid="{00000000-0009-0000-0000-000014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D1:AB18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1410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SUM(N11:N176)</f>
        <v>556</v>
      </c>
      <c r="O5" s="1">
        <f>SUM(O11:O176)</f>
        <v>248</v>
      </c>
      <c r="P5" s="1"/>
      <c r="Q5" s="1">
        <f>SUM(Q11:Q176)</f>
        <v>0</v>
      </c>
      <c r="R5" s="1">
        <f>SUM(R11:R176)</f>
        <v>0</v>
      </c>
      <c r="S5" s="1">
        <f>SUM(S11:S176)</f>
        <v>0</v>
      </c>
      <c r="V5" s="1">
        <f>SUM(V11:V176)</f>
        <v>0</v>
      </c>
      <c r="W5" s="1" t="e">
        <f>SUM(W11:W176)</f>
        <v>#REF!</v>
      </c>
      <c r="X5" s="1" t="e">
        <f>SUM(X11:X176)</f>
        <v>#REF!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18</v>
      </c>
      <c r="E11" s="5" t="s">
        <v>1443</v>
      </c>
      <c r="F11" s="6" t="s">
        <v>1056</v>
      </c>
      <c r="G11" s="5">
        <v>1</v>
      </c>
      <c r="H11" s="5" t="s">
        <v>519</v>
      </c>
      <c r="I11" s="8" t="s">
        <v>218</v>
      </c>
      <c r="J11" s="9"/>
      <c r="K11" s="9" t="s">
        <v>715</v>
      </c>
      <c r="L11" s="8" t="s">
        <v>110</v>
      </c>
      <c r="M11" s="8" t="s">
        <v>72</v>
      </c>
      <c r="N11" s="13">
        <v>6</v>
      </c>
      <c r="O11" s="13">
        <v>2</v>
      </c>
      <c r="P11" s="14" t="s">
        <v>2129</v>
      </c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18</v>
      </c>
      <c r="E12" s="5" t="s">
        <v>1443</v>
      </c>
      <c r="F12" s="6" t="s">
        <v>1056</v>
      </c>
      <c r="G12" s="5">
        <v>1</v>
      </c>
      <c r="H12" s="5" t="s">
        <v>519</v>
      </c>
      <c r="I12" s="8" t="s">
        <v>218</v>
      </c>
      <c r="J12" s="9"/>
      <c r="K12" s="9" t="s">
        <v>790</v>
      </c>
      <c r="L12" s="8" t="s">
        <v>1014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18</v>
      </c>
      <c r="E13" s="5" t="s">
        <v>1443</v>
      </c>
      <c r="F13" s="6" t="s">
        <v>1056</v>
      </c>
      <c r="G13" s="5">
        <v>1</v>
      </c>
      <c r="H13" s="5" t="s">
        <v>519</v>
      </c>
      <c r="I13" s="8" t="s">
        <v>117</v>
      </c>
      <c r="J13" s="9"/>
      <c r="K13" s="9" t="s">
        <v>715</v>
      </c>
      <c r="L13" s="8" t="s">
        <v>110</v>
      </c>
      <c r="M13" s="8" t="s">
        <v>72</v>
      </c>
      <c r="N13" s="13">
        <v>6</v>
      </c>
      <c r="O13" s="13">
        <v>2</v>
      </c>
      <c r="P13" s="14" t="s">
        <v>2129</v>
      </c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18</v>
      </c>
      <c r="E14" s="5" t="s">
        <v>1443</v>
      </c>
      <c r="F14" s="6" t="s">
        <v>1056</v>
      </c>
      <c r="G14" s="5">
        <v>1</v>
      </c>
      <c r="H14" s="5" t="s">
        <v>519</v>
      </c>
      <c r="I14" s="8" t="s">
        <v>117</v>
      </c>
      <c r="J14" s="9"/>
      <c r="K14" s="9" t="s">
        <v>790</v>
      </c>
      <c r="L14" s="8" t="s">
        <v>1014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B14">
        <f t="shared" si="0"/>
        <v>1</v>
      </c>
    </row>
    <row r="15" spans="4:28" x14ac:dyDescent="0.45">
      <c r="D15" s="5">
        <v>18</v>
      </c>
      <c r="E15" s="5" t="s">
        <v>1443</v>
      </c>
      <c r="F15" s="6" t="s">
        <v>1056</v>
      </c>
      <c r="G15" s="5">
        <v>1</v>
      </c>
      <c r="H15" s="5" t="s">
        <v>519</v>
      </c>
      <c r="I15" s="8" t="s">
        <v>213</v>
      </c>
      <c r="J15" s="9"/>
      <c r="K15" s="9" t="s">
        <v>715</v>
      </c>
      <c r="L15" s="8" t="s">
        <v>110</v>
      </c>
      <c r="M15" s="8" t="s">
        <v>72</v>
      </c>
      <c r="N15" s="13">
        <v>6</v>
      </c>
      <c r="O15" s="13">
        <v>2</v>
      </c>
      <c r="P15" s="14" t="s">
        <v>2129</v>
      </c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18</v>
      </c>
      <c r="E16" s="5" t="s">
        <v>1443</v>
      </c>
      <c r="F16" s="6" t="s">
        <v>1056</v>
      </c>
      <c r="G16" s="5">
        <v>1</v>
      </c>
      <c r="H16" s="5" t="s">
        <v>519</v>
      </c>
      <c r="I16" s="8" t="s">
        <v>213</v>
      </c>
      <c r="J16" s="9"/>
      <c r="K16" s="9" t="s">
        <v>790</v>
      </c>
      <c r="L16" s="8" t="s">
        <v>1014</v>
      </c>
      <c r="M16" s="8" t="s">
        <v>72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18</v>
      </c>
      <c r="E17" s="5" t="s">
        <v>1443</v>
      </c>
      <c r="F17" s="6" t="s">
        <v>1056</v>
      </c>
      <c r="G17" s="5">
        <v>1</v>
      </c>
      <c r="H17" s="5" t="s">
        <v>519</v>
      </c>
      <c r="I17" s="8" t="s">
        <v>211</v>
      </c>
      <c r="J17" s="9"/>
      <c r="K17" s="9" t="s">
        <v>715</v>
      </c>
      <c r="L17" s="8" t="s">
        <v>110</v>
      </c>
      <c r="M17" s="8" t="s">
        <v>72</v>
      </c>
      <c r="N17" s="13">
        <v>6</v>
      </c>
      <c r="O17" s="13">
        <v>2</v>
      </c>
      <c r="P17" s="14" t="s">
        <v>2129</v>
      </c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18</v>
      </c>
      <c r="E18" s="5" t="s">
        <v>1443</v>
      </c>
      <c r="F18" s="6" t="s">
        <v>1056</v>
      </c>
      <c r="G18" s="5">
        <v>1</v>
      </c>
      <c r="H18" s="5" t="s">
        <v>519</v>
      </c>
      <c r="I18" s="8" t="s">
        <v>211</v>
      </c>
      <c r="J18" s="9"/>
      <c r="K18" s="9" t="s">
        <v>790</v>
      </c>
      <c r="L18" s="8" t="s">
        <v>1014</v>
      </c>
      <c r="M18" s="8" t="s">
        <v>72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18</v>
      </c>
      <c r="E19" s="5" t="s">
        <v>1443</v>
      </c>
      <c r="F19" s="6" t="s">
        <v>1056</v>
      </c>
      <c r="G19" s="5">
        <v>1</v>
      </c>
      <c r="H19" s="5" t="s">
        <v>519</v>
      </c>
      <c r="I19" s="8" t="s">
        <v>183</v>
      </c>
      <c r="J19" s="9"/>
      <c r="K19" s="9" t="s">
        <v>715</v>
      </c>
      <c r="L19" s="8" t="s">
        <v>110</v>
      </c>
      <c r="M19" s="8" t="s">
        <v>72</v>
      </c>
      <c r="N19" s="13">
        <v>6</v>
      </c>
      <c r="O19" s="13">
        <v>2</v>
      </c>
      <c r="P19" s="14" t="s">
        <v>2129</v>
      </c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18</v>
      </c>
      <c r="E20" s="5" t="s">
        <v>1443</v>
      </c>
      <c r="F20" s="6" t="s">
        <v>1056</v>
      </c>
      <c r="G20" s="5">
        <v>1</v>
      </c>
      <c r="H20" s="5" t="s">
        <v>519</v>
      </c>
      <c r="I20" s="8" t="s">
        <v>183</v>
      </c>
      <c r="J20" s="9"/>
      <c r="K20" s="9" t="s">
        <v>790</v>
      </c>
      <c r="L20" s="8" t="s">
        <v>1014</v>
      </c>
      <c r="M20" s="8" t="s">
        <v>72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18</v>
      </c>
      <c r="E21" s="5" t="s">
        <v>1443</v>
      </c>
      <c r="F21" s="6" t="s">
        <v>1056</v>
      </c>
      <c r="G21" s="5">
        <v>1</v>
      </c>
      <c r="H21" s="5" t="s">
        <v>519</v>
      </c>
      <c r="I21" s="8" t="s">
        <v>1595</v>
      </c>
      <c r="J21" s="9"/>
      <c r="K21" s="9" t="s">
        <v>530</v>
      </c>
      <c r="L21" s="8" t="s">
        <v>110</v>
      </c>
      <c r="M21" s="8" t="s">
        <v>72</v>
      </c>
      <c r="N21" s="13">
        <v>8</v>
      </c>
      <c r="O21" s="13">
        <v>1</v>
      </c>
      <c r="P21" s="14" t="s">
        <v>2129</v>
      </c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B21">
        <f t="shared" si="0"/>
        <v>1</v>
      </c>
    </row>
    <row r="22" spans="4:28" x14ac:dyDescent="0.45">
      <c r="D22" s="5">
        <v>18</v>
      </c>
      <c r="E22" s="5" t="s">
        <v>1443</v>
      </c>
      <c r="F22" s="6" t="s">
        <v>1056</v>
      </c>
      <c r="G22" s="5">
        <v>1</v>
      </c>
      <c r="H22" s="5" t="s">
        <v>519</v>
      </c>
      <c r="I22" s="8" t="s">
        <v>1595</v>
      </c>
      <c r="J22" s="9"/>
      <c r="K22" s="9" t="s">
        <v>706</v>
      </c>
      <c r="L22" s="8" t="s">
        <v>697</v>
      </c>
      <c r="M22" s="8" t="s">
        <v>326</v>
      </c>
      <c r="N22" s="13">
        <v>2</v>
      </c>
      <c r="O22" s="13">
        <v>5</v>
      </c>
      <c r="P22" s="14" t="s">
        <v>2129</v>
      </c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18</v>
      </c>
      <c r="E23" s="5" t="s">
        <v>1443</v>
      </c>
      <c r="F23" s="6" t="s">
        <v>1056</v>
      </c>
      <c r="G23" s="5">
        <v>1</v>
      </c>
      <c r="H23" s="5" t="s">
        <v>519</v>
      </c>
      <c r="I23" s="8" t="s">
        <v>446</v>
      </c>
      <c r="J23" s="9"/>
      <c r="K23" s="9" t="s">
        <v>706</v>
      </c>
      <c r="L23" s="8" t="s">
        <v>697</v>
      </c>
      <c r="M23" s="8" t="s">
        <v>326</v>
      </c>
      <c r="N23" s="13">
        <v>3</v>
      </c>
      <c r="O23" s="13">
        <v>5</v>
      </c>
      <c r="P23" s="14" t="s">
        <v>2129</v>
      </c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18</v>
      </c>
      <c r="E24" s="5" t="s">
        <v>1443</v>
      </c>
      <c r="F24" s="6" t="s">
        <v>1056</v>
      </c>
      <c r="G24" s="5">
        <v>1</v>
      </c>
      <c r="H24" s="5" t="s">
        <v>519</v>
      </c>
      <c r="I24" s="8" t="s">
        <v>467</v>
      </c>
      <c r="J24" s="9"/>
      <c r="K24" s="9" t="s">
        <v>715</v>
      </c>
      <c r="L24" s="8" t="s">
        <v>110</v>
      </c>
      <c r="M24" s="8" t="s">
        <v>72</v>
      </c>
      <c r="N24" s="13">
        <v>3</v>
      </c>
      <c r="O24" s="13">
        <v>2</v>
      </c>
      <c r="P24" s="14" t="s">
        <v>2129</v>
      </c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B24">
        <f t="shared" si="0"/>
        <v>1</v>
      </c>
    </row>
    <row r="25" spans="4:28" x14ac:dyDescent="0.45">
      <c r="D25" s="5">
        <v>18</v>
      </c>
      <c r="E25" s="5" t="s">
        <v>1443</v>
      </c>
      <c r="F25" s="6" t="s">
        <v>1056</v>
      </c>
      <c r="G25" s="5">
        <v>1</v>
      </c>
      <c r="H25" s="5" t="s">
        <v>519</v>
      </c>
      <c r="I25" s="8" t="s">
        <v>351</v>
      </c>
      <c r="J25" s="9"/>
      <c r="K25" s="9" t="s">
        <v>715</v>
      </c>
      <c r="L25" s="8" t="s">
        <v>110</v>
      </c>
      <c r="M25" s="8" t="s">
        <v>72</v>
      </c>
      <c r="N25" s="13">
        <v>6</v>
      </c>
      <c r="O25" s="13">
        <v>2</v>
      </c>
      <c r="P25" s="14" t="s">
        <v>2129</v>
      </c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18</v>
      </c>
      <c r="E26" s="5" t="s">
        <v>1443</v>
      </c>
      <c r="F26" s="6" t="s">
        <v>1056</v>
      </c>
      <c r="G26" s="5">
        <v>1</v>
      </c>
      <c r="H26" s="5" t="s">
        <v>519</v>
      </c>
      <c r="I26" s="8" t="s">
        <v>1107</v>
      </c>
      <c r="J26" s="9"/>
      <c r="K26" s="9" t="s">
        <v>707</v>
      </c>
      <c r="L26" s="8" t="s">
        <v>276</v>
      </c>
      <c r="M26" s="8" t="s">
        <v>1607</v>
      </c>
      <c r="N26" s="13">
        <v>4</v>
      </c>
      <c r="O26" s="13">
        <v>1</v>
      </c>
      <c r="P26" s="14" t="s">
        <v>2130</v>
      </c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A26" t="s">
        <v>2191</v>
      </c>
      <c r="AB26">
        <f t="shared" si="0"/>
        <v>0</v>
      </c>
    </row>
    <row r="27" spans="4:28" x14ac:dyDescent="0.45">
      <c r="D27" s="5">
        <v>18</v>
      </c>
      <c r="E27" s="5" t="s">
        <v>1443</v>
      </c>
      <c r="F27" s="6" t="s">
        <v>1056</v>
      </c>
      <c r="G27" s="5">
        <v>1</v>
      </c>
      <c r="H27" s="5" t="s">
        <v>519</v>
      </c>
      <c r="I27" s="8" t="s">
        <v>1107</v>
      </c>
      <c r="J27" s="9"/>
      <c r="K27" s="9" t="s">
        <v>156</v>
      </c>
      <c r="L27" s="8" t="s">
        <v>276</v>
      </c>
      <c r="M27" s="8" t="s">
        <v>1607</v>
      </c>
      <c r="N27" s="13">
        <v>2</v>
      </c>
      <c r="O27" s="13">
        <v>2</v>
      </c>
      <c r="P27" s="14" t="s">
        <v>846</v>
      </c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A27" t="s">
        <v>2191</v>
      </c>
      <c r="AB27">
        <f t="shared" si="0"/>
        <v>0</v>
      </c>
    </row>
    <row r="28" spans="4:28" x14ac:dyDescent="0.45">
      <c r="D28" s="5">
        <v>18</v>
      </c>
      <c r="E28" s="5" t="s">
        <v>1443</v>
      </c>
      <c r="F28" s="6" t="s">
        <v>1056</v>
      </c>
      <c r="G28" s="5">
        <v>1</v>
      </c>
      <c r="H28" s="5" t="s">
        <v>519</v>
      </c>
      <c r="I28" s="8" t="s">
        <v>1596</v>
      </c>
      <c r="J28" s="9"/>
      <c r="K28" s="9" t="s">
        <v>156</v>
      </c>
      <c r="L28" s="8" t="s">
        <v>110</v>
      </c>
      <c r="M28" s="8" t="s">
        <v>326</v>
      </c>
      <c r="N28" s="13">
        <v>2</v>
      </c>
      <c r="O28" s="13">
        <v>2</v>
      </c>
      <c r="P28" s="14"/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18</v>
      </c>
      <c r="E29" s="5" t="s">
        <v>1443</v>
      </c>
      <c r="F29" s="6" t="s">
        <v>1056</v>
      </c>
      <c r="G29" s="5">
        <v>1</v>
      </c>
      <c r="H29" s="5" t="s">
        <v>519</v>
      </c>
      <c r="I29" s="8" t="s">
        <v>935</v>
      </c>
      <c r="J29" s="9"/>
      <c r="K29" s="9" t="s">
        <v>156</v>
      </c>
      <c r="L29" s="8" t="s">
        <v>110</v>
      </c>
      <c r="M29" s="8" t="s">
        <v>326</v>
      </c>
      <c r="N29" s="13">
        <v>1</v>
      </c>
      <c r="O29" s="13">
        <v>2</v>
      </c>
      <c r="P29" s="14"/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18</v>
      </c>
      <c r="E30" s="5" t="s">
        <v>1443</v>
      </c>
      <c r="F30" s="6" t="s">
        <v>1056</v>
      </c>
      <c r="G30" s="5">
        <v>1</v>
      </c>
      <c r="H30" s="5" t="s">
        <v>519</v>
      </c>
      <c r="I30" s="8" t="s">
        <v>1597</v>
      </c>
      <c r="J30" s="9"/>
      <c r="K30" s="9" t="s">
        <v>715</v>
      </c>
      <c r="L30" s="8" t="s">
        <v>110</v>
      </c>
      <c r="M30" s="8" t="s">
        <v>72</v>
      </c>
      <c r="N30" s="13">
        <v>2</v>
      </c>
      <c r="O30" s="13">
        <v>2</v>
      </c>
      <c r="P30" s="14" t="s">
        <v>2129</v>
      </c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B30">
        <f t="shared" si="0"/>
        <v>1</v>
      </c>
    </row>
    <row r="31" spans="4:28" x14ac:dyDescent="0.45">
      <c r="D31" s="5">
        <v>18</v>
      </c>
      <c r="E31" s="5" t="s">
        <v>1443</v>
      </c>
      <c r="F31" s="6" t="s">
        <v>1056</v>
      </c>
      <c r="G31" s="5">
        <v>1</v>
      </c>
      <c r="H31" s="5" t="s">
        <v>519</v>
      </c>
      <c r="I31" s="8" t="s">
        <v>1597</v>
      </c>
      <c r="J31" s="9"/>
      <c r="K31" s="9" t="s">
        <v>530</v>
      </c>
      <c r="L31" s="8" t="s">
        <v>110</v>
      </c>
      <c r="M31" s="8" t="s">
        <v>72</v>
      </c>
      <c r="N31" s="13">
        <v>1</v>
      </c>
      <c r="O31" s="13">
        <v>1</v>
      </c>
      <c r="P31" s="14" t="s">
        <v>2129</v>
      </c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18</v>
      </c>
      <c r="E32" s="5" t="s">
        <v>1443</v>
      </c>
      <c r="F32" s="6" t="s">
        <v>1056</v>
      </c>
      <c r="G32" s="5">
        <v>1</v>
      </c>
      <c r="H32" s="5" t="s">
        <v>519</v>
      </c>
      <c r="I32" s="8" t="s">
        <v>842</v>
      </c>
      <c r="J32" s="9"/>
      <c r="K32" s="9" t="s">
        <v>715</v>
      </c>
      <c r="L32" s="8" t="s">
        <v>110</v>
      </c>
      <c r="M32" s="8" t="s">
        <v>72</v>
      </c>
      <c r="N32" s="13">
        <v>1</v>
      </c>
      <c r="O32" s="13">
        <v>2</v>
      </c>
      <c r="P32" s="14" t="s">
        <v>2129</v>
      </c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18</v>
      </c>
      <c r="E33" s="5" t="s">
        <v>1443</v>
      </c>
      <c r="F33" s="6" t="s">
        <v>1056</v>
      </c>
      <c r="G33" s="5">
        <v>1</v>
      </c>
      <c r="H33" s="5" t="s">
        <v>519</v>
      </c>
      <c r="I33" s="8" t="s">
        <v>818</v>
      </c>
      <c r="J33" s="9"/>
      <c r="K33" s="9" t="s">
        <v>156</v>
      </c>
      <c r="L33" s="8" t="s">
        <v>110</v>
      </c>
      <c r="M33" s="8" t="s">
        <v>326</v>
      </c>
      <c r="N33" s="13">
        <v>1</v>
      </c>
      <c r="O33" s="13">
        <v>2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18</v>
      </c>
      <c r="E34" s="5" t="s">
        <v>1443</v>
      </c>
      <c r="F34" s="6" t="s">
        <v>1056</v>
      </c>
      <c r="G34" s="5">
        <v>1</v>
      </c>
      <c r="H34" s="5" t="s">
        <v>519</v>
      </c>
      <c r="I34" s="8" t="s">
        <v>162</v>
      </c>
      <c r="J34" s="9"/>
      <c r="K34" s="9" t="s">
        <v>707</v>
      </c>
      <c r="L34" s="8" t="s">
        <v>276</v>
      </c>
      <c r="M34" s="8" t="s">
        <v>1607</v>
      </c>
      <c r="N34" s="13">
        <v>4</v>
      </c>
      <c r="O34" s="13">
        <v>1</v>
      </c>
      <c r="P34" s="14" t="s">
        <v>2130</v>
      </c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A34" t="s">
        <v>2191</v>
      </c>
      <c r="AB34">
        <f t="shared" si="0"/>
        <v>0</v>
      </c>
    </row>
    <row r="35" spans="4:28" x14ac:dyDescent="0.45">
      <c r="D35" s="5">
        <v>18</v>
      </c>
      <c r="E35" s="5" t="s">
        <v>1443</v>
      </c>
      <c r="F35" s="6" t="s">
        <v>1056</v>
      </c>
      <c r="G35" s="5">
        <v>1</v>
      </c>
      <c r="H35" s="5" t="s">
        <v>519</v>
      </c>
      <c r="I35" s="8" t="s">
        <v>162</v>
      </c>
      <c r="J35" s="9"/>
      <c r="K35" s="9" t="s">
        <v>156</v>
      </c>
      <c r="L35" s="8" t="s">
        <v>276</v>
      </c>
      <c r="M35" s="8" t="s">
        <v>1607</v>
      </c>
      <c r="N35" s="13">
        <v>2</v>
      </c>
      <c r="O35" s="13">
        <v>2</v>
      </c>
      <c r="P35" s="14" t="s">
        <v>846</v>
      </c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A35" t="s">
        <v>2191</v>
      </c>
      <c r="AB35">
        <f t="shared" si="0"/>
        <v>0</v>
      </c>
    </row>
    <row r="36" spans="4:28" x14ac:dyDescent="0.45">
      <c r="D36" s="5">
        <v>18</v>
      </c>
      <c r="E36" s="5" t="s">
        <v>1443</v>
      </c>
      <c r="F36" s="6" t="s">
        <v>1056</v>
      </c>
      <c r="G36" s="5">
        <v>1</v>
      </c>
      <c r="H36" s="5" t="s">
        <v>519</v>
      </c>
      <c r="I36" s="8" t="s">
        <v>1596</v>
      </c>
      <c r="J36" s="9"/>
      <c r="K36" s="9" t="s">
        <v>156</v>
      </c>
      <c r="L36" s="8" t="s">
        <v>110</v>
      </c>
      <c r="M36" s="8" t="s">
        <v>326</v>
      </c>
      <c r="N36" s="13">
        <v>2</v>
      </c>
      <c r="O36" s="13">
        <v>2</v>
      </c>
      <c r="P36" s="14"/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B36">
        <f t="shared" si="0"/>
        <v>1</v>
      </c>
    </row>
    <row r="37" spans="4:28" x14ac:dyDescent="0.45">
      <c r="D37" s="5">
        <v>18</v>
      </c>
      <c r="E37" s="5" t="s">
        <v>1443</v>
      </c>
      <c r="F37" s="6" t="s">
        <v>1056</v>
      </c>
      <c r="G37" s="5">
        <v>1</v>
      </c>
      <c r="H37" s="5" t="s">
        <v>519</v>
      </c>
      <c r="I37" s="8" t="s">
        <v>1598</v>
      </c>
      <c r="J37" s="9"/>
      <c r="K37" s="9" t="s">
        <v>530</v>
      </c>
      <c r="L37" s="8" t="s">
        <v>110</v>
      </c>
      <c r="M37" s="8" t="s">
        <v>72</v>
      </c>
      <c r="N37" s="13">
        <v>2</v>
      </c>
      <c r="O37" s="13">
        <v>1</v>
      </c>
      <c r="P37" s="14" t="s">
        <v>2129</v>
      </c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18</v>
      </c>
      <c r="E38" s="5" t="s">
        <v>1443</v>
      </c>
      <c r="F38" s="6" t="s">
        <v>1056</v>
      </c>
      <c r="G38" s="5">
        <v>1</v>
      </c>
      <c r="H38" s="5" t="s">
        <v>519</v>
      </c>
      <c r="I38" s="8" t="s">
        <v>1192</v>
      </c>
      <c r="J38" s="9"/>
      <c r="K38" s="9" t="s">
        <v>156</v>
      </c>
      <c r="L38" s="8" t="s">
        <v>110</v>
      </c>
      <c r="M38" s="8" t="s">
        <v>326</v>
      </c>
      <c r="N38" s="13">
        <v>1</v>
      </c>
      <c r="O38" s="13">
        <v>2</v>
      </c>
      <c r="P38" s="14"/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B38">
        <f t="shared" si="0"/>
        <v>1</v>
      </c>
    </row>
    <row r="39" spans="4:28" x14ac:dyDescent="0.45">
      <c r="D39" s="5">
        <v>18</v>
      </c>
      <c r="E39" s="5" t="s">
        <v>1443</v>
      </c>
      <c r="F39" s="6" t="s">
        <v>1056</v>
      </c>
      <c r="G39" s="5">
        <v>1</v>
      </c>
      <c r="H39" s="5" t="s">
        <v>519</v>
      </c>
      <c r="I39" s="8" t="s">
        <v>277</v>
      </c>
      <c r="J39" s="9"/>
      <c r="K39" s="9" t="s">
        <v>530</v>
      </c>
      <c r="L39" s="8" t="s">
        <v>110</v>
      </c>
      <c r="M39" s="8" t="s">
        <v>72</v>
      </c>
      <c r="N39" s="13">
        <v>9</v>
      </c>
      <c r="O39" s="13">
        <v>1</v>
      </c>
      <c r="P39" s="14" t="s">
        <v>2129</v>
      </c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18</v>
      </c>
      <c r="E40" s="5" t="s">
        <v>1443</v>
      </c>
      <c r="F40" s="6" t="s">
        <v>1056</v>
      </c>
      <c r="G40" s="5">
        <v>1</v>
      </c>
      <c r="H40" s="5" t="s">
        <v>519</v>
      </c>
      <c r="I40" s="8" t="s">
        <v>277</v>
      </c>
      <c r="J40" s="9"/>
      <c r="K40" s="9"/>
      <c r="L40" s="8" t="s">
        <v>988</v>
      </c>
      <c r="M40" s="8" t="s">
        <v>7</v>
      </c>
      <c r="N40" s="13">
        <v>4</v>
      </c>
      <c r="O40" s="13">
        <v>1</v>
      </c>
      <c r="P40" s="14" t="s">
        <v>1718</v>
      </c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B40">
        <f t="shared" si="0"/>
        <v>1</v>
      </c>
    </row>
    <row r="41" spans="4:28" x14ac:dyDescent="0.45">
      <c r="D41" s="5">
        <v>18</v>
      </c>
      <c r="E41" s="5" t="s">
        <v>1443</v>
      </c>
      <c r="F41" s="6" t="s">
        <v>1056</v>
      </c>
      <c r="G41" s="5">
        <v>2</v>
      </c>
      <c r="H41" s="5" t="s">
        <v>519</v>
      </c>
      <c r="I41" s="8" t="s">
        <v>320</v>
      </c>
      <c r="J41" s="9"/>
      <c r="K41" s="9" t="s">
        <v>715</v>
      </c>
      <c r="L41" s="8" t="s">
        <v>110</v>
      </c>
      <c r="M41" s="8" t="s">
        <v>72</v>
      </c>
      <c r="N41" s="13">
        <v>6</v>
      </c>
      <c r="O41" s="13">
        <v>2</v>
      </c>
      <c r="P41" s="14" t="s">
        <v>2129</v>
      </c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18</v>
      </c>
      <c r="E42" s="5" t="s">
        <v>1443</v>
      </c>
      <c r="F42" s="6" t="s">
        <v>1056</v>
      </c>
      <c r="G42" s="5">
        <v>2</v>
      </c>
      <c r="H42" s="5" t="s">
        <v>519</v>
      </c>
      <c r="I42" s="8" t="s">
        <v>337</v>
      </c>
      <c r="J42" s="9"/>
      <c r="K42" s="9" t="s">
        <v>715</v>
      </c>
      <c r="L42" s="8" t="s">
        <v>110</v>
      </c>
      <c r="M42" s="8" t="s">
        <v>72</v>
      </c>
      <c r="N42" s="13">
        <v>15</v>
      </c>
      <c r="O42" s="13">
        <v>2</v>
      </c>
      <c r="P42" s="14" t="s">
        <v>2129</v>
      </c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18</v>
      </c>
      <c r="E43" s="5" t="s">
        <v>1443</v>
      </c>
      <c r="F43" s="6" t="s">
        <v>1056</v>
      </c>
      <c r="G43" s="5">
        <v>2</v>
      </c>
      <c r="H43" s="5" t="s">
        <v>519</v>
      </c>
      <c r="I43" s="8" t="s">
        <v>337</v>
      </c>
      <c r="J43" s="9"/>
      <c r="K43" s="9" t="s">
        <v>530</v>
      </c>
      <c r="L43" s="8" t="s">
        <v>110</v>
      </c>
      <c r="M43" s="8" t="s">
        <v>72</v>
      </c>
      <c r="N43" s="13">
        <v>1</v>
      </c>
      <c r="O43" s="13">
        <v>1</v>
      </c>
      <c r="P43" s="14" t="s">
        <v>2129</v>
      </c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18</v>
      </c>
      <c r="E44" s="5" t="s">
        <v>1443</v>
      </c>
      <c r="F44" s="6" t="s">
        <v>1056</v>
      </c>
      <c r="G44" s="5">
        <v>2</v>
      </c>
      <c r="H44" s="5" t="s">
        <v>519</v>
      </c>
      <c r="I44" s="8" t="s">
        <v>366</v>
      </c>
      <c r="J44" s="9"/>
      <c r="K44" s="9" t="s">
        <v>715</v>
      </c>
      <c r="L44" s="8" t="s">
        <v>110</v>
      </c>
      <c r="M44" s="8" t="s">
        <v>72</v>
      </c>
      <c r="N44" s="13">
        <v>1</v>
      </c>
      <c r="O44" s="13">
        <v>2</v>
      </c>
      <c r="P44" s="14" t="s">
        <v>2129</v>
      </c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B44">
        <f t="shared" si="0"/>
        <v>1</v>
      </c>
    </row>
    <row r="45" spans="4:28" x14ac:dyDescent="0.45">
      <c r="D45" s="5">
        <v>18</v>
      </c>
      <c r="E45" s="5" t="s">
        <v>1443</v>
      </c>
      <c r="F45" s="6" t="s">
        <v>1056</v>
      </c>
      <c r="G45" s="5">
        <v>2</v>
      </c>
      <c r="H45" s="5" t="s">
        <v>519</v>
      </c>
      <c r="I45" s="8" t="s">
        <v>696</v>
      </c>
      <c r="J45" s="9"/>
      <c r="K45" s="9" t="s">
        <v>715</v>
      </c>
      <c r="L45" s="8" t="s">
        <v>110</v>
      </c>
      <c r="M45" s="8" t="s">
        <v>72</v>
      </c>
      <c r="N45" s="13">
        <v>1</v>
      </c>
      <c r="O45" s="13">
        <v>2</v>
      </c>
      <c r="P45" s="14" t="s">
        <v>2129</v>
      </c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B45">
        <f t="shared" si="0"/>
        <v>1</v>
      </c>
    </row>
    <row r="46" spans="4:28" x14ac:dyDescent="0.45">
      <c r="D46" s="5">
        <v>18</v>
      </c>
      <c r="E46" s="5" t="s">
        <v>1443</v>
      </c>
      <c r="F46" s="6" t="s">
        <v>1056</v>
      </c>
      <c r="G46" s="5">
        <v>2</v>
      </c>
      <c r="H46" s="5" t="s">
        <v>519</v>
      </c>
      <c r="I46" s="8" t="s">
        <v>741</v>
      </c>
      <c r="J46" s="9"/>
      <c r="K46" s="9" t="s">
        <v>715</v>
      </c>
      <c r="L46" s="8" t="s">
        <v>110</v>
      </c>
      <c r="M46" s="8" t="s">
        <v>72</v>
      </c>
      <c r="N46" s="13">
        <v>1</v>
      </c>
      <c r="O46" s="13">
        <v>2</v>
      </c>
      <c r="P46" s="14" t="s">
        <v>2129</v>
      </c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18</v>
      </c>
      <c r="E47" s="5" t="s">
        <v>1443</v>
      </c>
      <c r="F47" s="6" t="s">
        <v>1056</v>
      </c>
      <c r="G47" s="5">
        <v>2</v>
      </c>
      <c r="H47" s="5" t="s">
        <v>519</v>
      </c>
      <c r="I47" s="8" t="s">
        <v>603</v>
      </c>
      <c r="J47" s="9"/>
      <c r="K47" s="9" t="s">
        <v>715</v>
      </c>
      <c r="L47" s="8" t="s">
        <v>110</v>
      </c>
      <c r="M47" s="8" t="s">
        <v>72</v>
      </c>
      <c r="N47" s="13">
        <v>1</v>
      </c>
      <c r="O47" s="13">
        <v>2</v>
      </c>
      <c r="P47" s="14" t="s">
        <v>2129</v>
      </c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18</v>
      </c>
      <c r="E48" s="5" t="s">
        <v>1443</v>
      </c>
      <c r="F48" s="6" t="s">
        <v>1056</v>
      </c>
      <c r="G48" s="5">
        <v>2</v>
      </c>
      <c r="H48" s="5" t="s">
        <v>519</v>
      </c>
      <c r="I48" s="8" t="s">
        <v>798</v>
      </c>
      <c r="J48" s="9"/>
      <c r="K48" s="9" t="s">
        <v>715</v>
      </c>
      <c r="L48" s="8" t="s">
        <v>110</v>
      </c>
      <c r="M48" s="8" t="s">
        <v>72</v>
      </c>
      <c r="N48" s="13">
        <v>3</v>
      </c>
      <c r="O48" s="13">
        <v>2</v>
      </c>
      <c r="P48" s="14" t="s">
        <v>2129</v>
      </c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18</v>
      </c>
      <c r="E49" s="5" t="s">
        <v>1443</v>
      </c>
      <c r="F49" s="6" t="s">
        <v>1056</v>
      </c>
      <c r="G49" s="5">
        <v>2</v>
      </c>
      <c r="H49" s="5" t="s">
        <v>519</v>
      </c>
      <c r="I49" s="8" t="s">
        <v>305</v>
      </c>
      <c r="J49" s="9"/>
      <c r="K49" s="9" t="s">
        <v>715</v>
      </c>
      <c r="L49" s="8" t="s">
        <v>110</v>
      </c>
      <c r="M49" s="8" t="s">
        <v>72</v>
      </c>
      <c r="N49" s="13">
        <v>6</v>
      </c>
      <c r="O49" s="13">
        <v>2</v>
      </c>
      <c r="P49" s="14" t="s">
        <v>2129</v>
      </c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18</v>
      </c>
      <c r="E50" s="5" t="s">
        <v>1443</v>
      </c>
      <c r="F50" s="6" t="s">
        <v>1056</v>
      </c>
      <c r="G50" s="5">
        <v>2</v>
      </c>
      <c r="H50" s="5" t="s">
        <v>519</v>
      </c>
      <c r="I50" s="8" t="s">
        <v>305</v>
      </c>
      <c r="J50" s="9"/>
      <c r="K50" s="9" t="s">
        <v>790</v>
      </c>
      <c r="L50" s="8" t="s">
        <v>1014</v>
      </c>
      <c r="M50" s="8" t="s">
        <v>72</v>
      </c>
      <c r="N50" s="13">
        <v>2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18</v>
      </c>
      <c r="E51" s="5" t="s">
        <v>1443</v>
      </c>
      <c r="F51" s="6" t="s">
        <v>1056</v>
      </c>
      <c r="G51" s="5">
        <v>2</v>
      </c>
      <c r="H51" s="5" t="s">
        <v>519</v>
      </c>
      <c r="I51" s="8" t="s">
        <v>218</v>
      </c>
      <c r="J51" s="9"/>
      <c r="K51" s="9" t="s">
        <v>715</v>
      </c>
      <c r="L51" s="8" t="s">
        <v>110</v>
      </c>
      <c r="M51" s="8" t="s">
        <v>72</v>
      </c>
      <c r="N51" s="13">
        <v>6</v>
      </c>
      <c r="O51" s="13">
        <v>2</v>
      </c>
      <c r="P51" s="14" t="s">
        <v>2129</v>
      </c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18</v>
      </c>
      <c r="E52" s="5" t="s">
        <v>1443</v>
      </c>
      <c r="F52" s="6" t="s">
        <v>1056</v>
      </c>
      <c r="G52" s="5">
        <v>2</v>
      </c>
      <c r="H52" s="5" t="s">
        <v>519</v>
      </c>
      <c r="I52" s="8" t="s">
        <v>218</v>
      </c>
      <c r="J52" s="9"/>
      <c r="K52" s="9" t="s">
        <v>790</v>
      </c>
      <c r="L52" s="8" t="s">
        <v>1014</v>
      </c>
      <c r="M52" s="8" t="s">
        <v>72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18</v>
      </c>
      <c r="E53" s="5" t="s">
        <v>1443</v>
      </c>
      <c r="F53" s="6" t="s">
        <v>1056</v>
      </c>
      <c r="G53" s="5">
        <v>2</v>
      </c>
      <c r="H53" s="5" t="s">
        <v>519</v>
      </c>
      <c r="I53" s="8" t="s">
        <v>117</v>
      </c>
      <c r="J53" s="9"/>
      <c r="K53" s="9" t="s">
        <v>715</v>
      </c>
      <c r="L53" s="8" t="s">
        <v>110</v>
      </c>
      <c r="M53" s="8" t="s">
        <v>72</v>
      </c>
      <c r="N53" s="13">
        <v>6</v>
      </c>
      <c r="O53" s="13">
        <v>2</v>
      </c>
      <c r="P53" s="14" t="s">
        <v>2129</v>
      </c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18</v>
      </c>
      <c r="E54" s="5" t="s">
        <v>1443</v>
      </c>
      <c r="F54" s="6" t="s">
        <v>1056</v>
      </c>
      <c r="G54" s="5">
        <v>2</v>
      </c>
      <c r="H54" s="5" t="s">
        <v>519</v>
      </c>
      <c r="I54" s="8" t="s">
        <v>117</v>
      </c>
      <c r="J54" s="9"/>
      <c r="K54" s="9" t="s">
        <v>790</v>
      </c>
      <c r="L54" s="8" t="s">
        <v>1014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18</v>
      </c>
      <c r="E55" s="5" t="s">
        <v>1443</v>
      </c>
      <c r="F55" s="6" t="s">
        <v>1056</v>
      </c>
      <c r="G55" s="5">
        <v>2</v>
      </c>
      <c r="H55" s="5" t="s">
        <v>519</v>
      </c>
      <c r="I55" s="8" t="s">
        <v>213</v>
      </c>
      <c r="J55" s="9"/>
      <c r="K55" s="9" t="s">
        <v>715</v>
      </c>
      <c r="L55" s="8" t="s">
        <v>110</v>
      </c>
      <c r="M55" s="8" t="s">
        <v>72</v>
      </c>
      <c r="N55" s="13">
        <v>6</v>
      </c>
      <c r="O55" s="13">
        <v>2</v>
      </c>
      <c r="P55" s="14" t="s">
        <v>2129</v>
      </c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B55">
        <f t="shared" si="0"/>
        <v>1</v>
      </c>
    </row>
    <row r="56" spans="4:28" x14ac:dyDescent="0.45">
      <c r="D56" s="5">
        <v>18</v>
      </c>
      <c r="E56" s="5" t="s">
        <v>1443</v>
      </c>
      <c r="F56" s="6" t="s">
        <v>1056</v>
      </c>
      <c r="G56" s="5">
        <v>2</v>
      </c>
      <c r="H56" s="5" t="s">
        <v>519</v>
      </c>
      <c r="I56" s="8" t="s">
        <v>213</v>
      </c>
      <c r="J56" s="9"/>
      <c r="K56" s="9" t="s">
        <v>790</v>
      </c>
      <c r="L56" s="8" t="s">
        <v>1014</v>
      </c>
      <c r="M56" s="8" t="s">
        <v>72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18</v>
      </c>
      <c r="E57" s="5" t="s">
        <v>1443</v>
      </c>
      <c r="F57" s="6" t="s">
        <v>1056</v>
      </c>
      <c r="G57" s="5">
        <v>2</v>
      </c>
      <c r="H57" s="5" t="s">
        <v>519</v>
      </c>
      <c r="I57" s="8" t="s">
        <v>842</v>
      </c>
      <c r="J57" s="9"/>
      <c r="K57" s="9" t="s">
        <v>715</v>
      </c>
      <c r="L57" s="8" t="s">
        <v>110</v>
      </c>
      <c r="M57" s="8" t="s">
        <v>72</v>
      </c>
      <c r="N57" s="13">
        <v>1</v>
      </c>
      <c r="O57" s="13">
        <v>2</v>
      </c>
      <c r="P57" s="14" t="s">
        <v>2129</v>
      </c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18</v>
      </c>
      <c r="E58" s="5" t="s">
        <v>1443</v>
      </c>
      <c r="F58" s="6" t="s">
        <v>1056</v>
      </c>
      <c r="G58" s="5">
        <v>2</v>
      </c>
      <c r="H58" s="5" t="s">
        <v>519</v>
      </c>
      <c r="I58" s="8" t="s">
        <v>54</v>
      </c>
      <c r="J58" s="9"/>
      <c r="K58" s="9" t="s">
        <v>156</v>
      </c>
      <c r="L58" s="8" t="s">
        <v>110</v>
      </c>
      <c r="M58" s="8" t="s">
        <v>326</v>
      </c>
      <c r="N58" s="13">
        <v>2</v>
      </c>
      <c r="O58" s="13">
        <v>2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18</v>
      </c>
      <c r="E59" s="5" t="s">
        <v>1443</v>
      </c>
      <c r="F59" s="6" t="s">
        <v>1056</v>
      </c>
      <c r="G59" s="5">
        <v>2</v>
      </c>
      <c r="H59" s="5" t="s">
        <v>519</v>
      </c>
      <c r="I59" s="8" t="s">
        <v>162</v>
      </c>
      <c r="J59" s="9"/>
      <c r="K59" s="9" t="s">
        <v>707</v>
      </c>
      <c r="L59" s="8" t="s">
        <v>276</v>
      </c>
      <c r="M59" s="8" t="s">
        <v>1607</v>
      </c>
      <c r="N59" s="13">
        <v>4</v>
      </c>
      <c r="O59" s="13">
        <v>1</v>
      </c>
      <c r="P59" s="14" t="s">
        <v>2130</v>
      </c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A59" t="s">
        <v>2191</v>
      </c>
      <c r="AB59">
        <f t="shared" si="0"/>
        <v>0</v>
      </c>
    </row>
    <row r="60" spans="4:28" x14ac:dyDescent="0.45">
      <c r="D60" s="5">
        <v>18</v>
      </c>
      <c r="E60" s="5" t="s">
        <v>1443</v>
      </c>
      <c r="F60" s="6" t="s">
        <v>1056</v>
      </c>
      <c r="G60" s="5">
        <v>2</v>
      </c>
      <c r="H60" s="5" t="s">
        <v>519</v>
      </c>
      <c r="I60" s="8" t="s">
        <v>162</v>
      </c>
      <c r="J60" s="9"/>
      <c r="K60" s="9" t="s">
        <v>156</v>
      </c>
      <c r="L60" s="8" t="s">
        <v>276</v>
      </c>
      <c r="M60" s="8" t="s">
        <v>1607</v>
      </c>
      <c r="N60" s="13">
        <v>2</v>
      </c>
      <c r="O60" s="13">
        <v>2</v>
      </c>
      <c r="P60" s="14" t="s">
        <v>846</v>
      </c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A60" t="s">
        <v>2191</v>
      </c>
      <c r="AB60">
        <f t="shared" si="0"/>
        <v>0</v>
      </c>
    </row>
    <row r="61" spans="4:28" x14ac:dyDescent="0.45">
      <c r="D61" s="5">
        <v>18</v>
      </c>
      <c r="E61" s="5" t="s">
        <v>1443</v>
      </c>
      <c r="F61" s="6" t="s">
        <v>1056</v>
      </c>
      <c r="G61" s="5">
        <v>2</v>
      </c>
      <c r="H61" s="5" t="s">
        <v>519</v>
      </c>
      <c r="I61" s="8" t="s">
        <v>1596</v>
      </c>
      <c r="J61" s="9"/>
      <c r="K61" s="9" t="s">
        <v>156</v>
      </c>
      <c r="L61" s="8" t="s">
        <v>110</v>
      </c>
      <c r="M61" s="8" t="s">
        <v>326</v>
      </c>
      <c r="N61" s="13">
        <v>2</v>
      </c>
      <c r="O61" s="13">
        <v>2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18</v>
      </c>
      <c r="E62" s="5" t="s">
        <v>1443</v>
      </c>
      <c r="F62" s="6" t="s">
        <v>1056</v>
      </c>
      <c r="G62" s="5">
        <v>2</v>
      </c>
      <c r="H62" s="5" t="s">
        <v>519</v>
      </c>
      <c r="I62" s="8" t="s">
        <v>798</v>
      </c>
      <c r="J62" s="9"/>
      <c r="K62" s="9" t="s">
        <v>715</v>
      </c>
      <c r="L62" s="8" t="s">
        <v>110</v>
      </c>
      <c r="M62" s="8" t="s">
        <v>72</v>
      </c>
      <c r="N62" s="13">
        <v>2</v>
      </c>
      <c r="O62" s="13">
        <v>2</v>
      </c>
      <c r="P62" s="14" t="s">
        <v>2129</v>
      </c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B62">
        <f t="shared" si="0"/>
        <v>1</v>
      </c>
    </row>
    <row r="63" spans="4:28" x14ac:dyDescent="0.45">
      <c r="D63" s="5">
        <v>18</v>
      </c>
      <c r="E63" s="5" t="s">
        <v>1443</v>
      </c>
      <c r="F63" s="6" t="s">
        <v>1056</v>
      </c>
      <c r="G63" s="5">
        <v>2</v>
      </c>
      <c r="H63" s="5" t="s">
        <v>519</v>
      </c>
      <c r="I63" s="8" t="s">
        <v>1192</v>
      </c>
      <c r="J63" s="9"/>
      <c r="K63" s="9" t="s">
        <v>156</v>
      </c>
      <c r="L63" s="8" t="s">
        <v>110</v>
      </c>
      <c r="M63" s="8" t="s">
        <v>326</v>
      </c>
      <c r="N63" s="13">
        <v>2</v>
      </c>
      <c r="O63" s="13">
        <v>2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B63">
        <f t="shared" si="0"/>
        <v>1</v>
      </c>
    </row>
    <row r="64" spans="4:28" x14ac:dyDescent="0.45">
      <c r="D64" s="5">
        <v>18</v>
      </c>
      <c r="E64" s="5" t="s">
        <v>1443</v>
      </c>
      <c r="F64" s="6" t="s">
        <v>1056</v>
      </c>
      <c r="G64" s="5">
        <v>2</v>
      </c>
      <c r="H64" s="5" t="s">
        <v>519</v>
      </c>
      <c r="I64" s="8" t="s">
        <v>1107</v>
      </c>
      <c r="J64" s="9"/>
      <c r="K64" s="9" t="s">
        <v>707</v>
      </c>
      <c r="L64" s="8" t="s">
        <v>276</v>
      </c>
      <c r="M64" s="8" t="s">
        <v>1607</v>
      </c>
      <c r="N64" s="13">
        <v>1</v>
      </c>
      <c r="O64" s="13">
        <v>1</v>
      </c>
      <c r="P64" s="14" t="s">
        <v>2130</v>
      </c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A64" t="s">
        <v>2191</v>
      </c>
      <c r="AB64">
        <f t="shared" si="0"/>
        <v>0</v>
      </c>
    </row>
    <row r="65" spans="4:28" x14ac:dyDescent="0.45">
      <c r="D65" s="5">
        <v>18</v>
      </c>
      <c r="E65" s="5" t="s">
        <v>1443</v>
      </c>
      <c r="F65" s="6" t="s">
        <v>1056</v>
      </c>
      <c r="G65" s="5">
        <v>2</v>
      </c>
      <c r="H65" s="5" t="s">
        <v>519</v>
      </c>
      <c r="I65" s="8" t="s">
        <v>1107</v>
      </c>
      <c r="J65" s="9"/>
      <c r="K65" s="9" t="s">
        <v>156</v>
      </c>
      <c r="L65" s="8" t="s">
        <v>276</v>
      </c>
      <c r="M65" s="8" t="s">
        <v>1607</v>
      </c>
      <c r="N65" s="13">
        <v>3</v>
      </c>
      <c r="O65" s="13">
        <v>2</v>
      </c>
      <c r="P65" s="14" t="s">
        <v>846</v>
      </c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A65" t="s">
        <v>2191</v>
      </c>
      <c r="AB65">
        <f t="shared" si="0"/>
        <v>0</v>
      </c>
    </row>
    <row r="66" spans="4:28" x14ac:dyDescent="0.45">
      <c r="D66" s="5">
        <v>18</v>
      </c>
      <c r="E66" s="5" t="s">
        <v>1443</v>
      </c>
      <c r="F66" s="6" t="s">
        <v>1056</v>
      </c>
      <c r="G66" s="5">
        <v>2</v>
      </c>
      <c r="H66" s="5" t="s">
        <v>519</v>
      </c>
      <c r="I66" s="8" t="s">
        <v>1596</v>
      </c>
      <c r="J66" s="9"/>
      <c r="K66" s="9" t="s">
        <v>156</v>
      </c>
      <c r="L66" s="8" t="s">
        <v>110</v>
      </c>
      <c r="M66" s="8" t="s">
        <v>326</v>
      </c>
      <c r="N66" s="13">
        <v>2</v>
      </c>
      <c r="O66" s="13">
        <v>2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18</v>
      </c>
      <c r="E67" s="5" t="s">
        <v>1443</v>
      </c>
      <c r="F67" s="6" t="s">
        <v>1056</v>
      </c>
      <c r="G67" s="5">
        <v>2</v>
      </c>
      <c r="H67" s="5" t="s">
        <v>519</v>
      </c>
      <c r="I67" s="8" t="s">
        <v>935</v>
      </c>
      <c r="J67" s="9"/>
      <c r="K67" s="9" t="s">
        <v>156</v>
      </c>
      <c r="L67" s="8" t="s">
        <v>110</v>
      </c>
      <c r="M67" s="8" t="s">
        <v>326</v>
      </c>
      <c r="N67" s="13">
        <v>2</v>
      </c>
      <c r="O67" s="13">
        <v>2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18</v>
      </c>
      <c r="E68" s="5" t="s">
        <v>1443</v>
      </c>
      <c r="F68" s="6" t="s">
        <v>1056</v>
      </c>
      <c r="G68" s="5">
        <v>2</v>
      </c>
      <c r="H68" s="5" t="s">
        <v>519</v>
      </c>
      <c r="I68" s="8" t="s">
        <v>277</v>
      </c>
      <c r="J68" s="9"/>
      <c r="K68" s="9" t="s">
        <v>530</v>
      </c>
      <c r="L68" s="8" t="s">
        <v>110</v>
      </c>
      <c r="M68" s="8" t="s">
        <v>72</v>
      </c>
      <c r="N68" s="13">
        <v>9</v>
      </c>
      <c r="O68" s="13">
        <v>1</v>
      </c>
      <c r="P68" s="14" t="s">
        <v>2129</v>
      </c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18</v>
      </c>
      <c r="E69" s="5" t="s">
        <v>1443</v>
      </c>
      <c r="F69" s="6" t="s">
        <v>1056</v>
      </c>
      <c r="G69" s="5">
        <v>2</v>
      </c>
      <c r="H69" s="5" t="s">
        <v>519</v>
      </c>
      <c r="I69" s="8" t="s">
        <v>277</v>
      </c>
      <c r="J69" s="9"/>
      <c r="K69" s="9"/>
      <c r="L69" s="8" t="s">
        <v>988</v>
      </c>
      <c r="M69" s="8" t="s">
        <v>7</v>
      </c>
      <c r="N69" s="13">
        <v>2</v>
      </c>
      <c r="O69" s="13">
        <v>1</v>
      </c>
      <c r="P69" s="14" t="s">
        <v>1718</v>
      </c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18</v>
      </c>
      <c r="E70" s="5" t="s">
        <v>1443</v>
      </c>
      <c r="F70" s="6" t="s">
        <v>1056</v>
      </c>
      <c r="G70" s="5">
        <v>2</v>
      </c>
      <c r="H70" s="5" t="s">
        <v>519</v>
      </c>
      <c r="I70" s="8" t="s">
        <v>277</v>
      </c>
      <c r="J70" s="9"/>
      <c r="K70" s="9"/>
      <c r="L70" s="8" t="s">
        <v>1236</v>
      </c>
      <c r="M70" s="8" t="s">
        <v>7</v>
      </c>
      <c r="N70" s="13">
        <v>2</v>
      </c>
      <c r="O70" s="13">
        <v>1</v>
      </c>
      <c r="P70" s="14" t="s">
        <v>1718</v>
      </c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18</v>
      </c>
      <c r="E71" s="5" t="s">
        <v>1443</v>
      </c>
      <c r="F71" s="6" t="s">
        <v>1056</v>
      </c>
      <c r="G71" s="5">
        <v>3</v>
      </c>
      <c r="H71" s="5" t="s">
        <v>519</v>
      </c>
      <c r="I71" s="8" t="s">
        <v>218</v>
      </c>
      <c r="J71" s="9"/>
      <c r="K71" s="9" t="s">
        <v>715</v>
      </c>
      <c r="L71" s="8" t="s">
        <v>110</v>
      </c>
      <c r="M71" s="8" t="s">
        <v>72</v>
      </c>
      <c r="N71" s="13">
        <v>6</v>
      </c>
      <c r="O71" s="13">
        <v>2</v>
      </c>
      <c r="P71" s="14" t="s">
        <v>2129</v>
      </c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18</v>
      </c>
      <c r="E72" s="5" t="s">
        <v>1443</v>
      </c>
      <c r="F72" s="6" t="s">
        <v>1056</v>
      </c>
      <c r="G72" s="5">
        <v>3</v>
      </c>
      <c r="H72" s="5" t="s">
        <v>519</v>
      </c>
      <c r="I72" s="8" t="s">
        <v>218</v>
      </c>
      <c r="J72" s="9"/>
      <c r="K72" s="9" t="s">
        <v>790</v>
      </c>
      <c r="L72" s="8" t="s">
        <v>1014</v>
      </c>
      <c r="M72" s="8" t="s">
        <v>72</v>
      </c>
      <c r="N72" s="13">
        <v>2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18</v>
      </c>
      <c r="E73" s="5" t="s">
        <v>1443</v>
      </c>
      <c r="F73" s="6" t="s">
        <v>1056</v>
      </c>
      <c r="G73" s="5">
        <v>3</v>
      </c>
      <c r="H73" s="5" t="s">
        <v>519</v>
      </c>
      <c r="I73" s="8" t="s">
        <v>117</v>
      </c>
      <c r="J73" s="9"/>
      <c r="K73" s="9" t="s">
        <v>715</v>
      </c>
      <c r="L73" s="8" t="s">
        <v>110</v>
      </c>
      <c r="M73" s="8" t="s">
        <v>72</v>
      </c>
      <c r="N73" s="13">
        <v>6</v>
      </c>
      <c r="O73" s="13">
        <v>2</v>
      </c>
      <c r="P73" s="14" t="s">
        <v>2129</v>
      </c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18</v>
      </c>
      <c r="E74" s="5" t="s">
        <v>1443</v>
      </c>
      <c r="F74" s="6" t="s">
        <v>1056</v>
      </c>
      <c r="G74" s="5">
        <v>3</v>
      </c>
      <c r="H74" s="5" t="s">
        <v>519</v>
      </c>
      <c r="I74" s="8" t="s">
        <v>117</v>
      </c>
      <c r="J74" s="9"/>
      <c r="K74" s="9" t="s">
        <v>790</v>
      </c>
      <c r="L74" s="8" t="s">
        <v>1014</v>
      </c>
      <c r="M74" s="8" t="s">
        <v>72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18</v>
      </c>
      <c r="E75" s="5" t="s">
        <v>1443</v>
      </c>
      <c r="F75" s="6" t="s">
        <v>1056</v>
      </c>
      <c r="G75" s="5">
        <v>3</v>
      </c>
      <c r="H75" s="5" t="s">
        <v>519</v>
      </c>
      <c r="I75" s="8" t="s">
        <v>213</v>
      </c>
      <c r="J75" s="9"/>
      <c r="K75" s="9" t="s">
        <v>715</v>
      </c>
      <c r="L75" s="8" t="s">
        <v>110</v>
      </c>
      <c r="M75" s="8" t="s">
        <v>72</v>
      </c>
      <c r="N75" s="13">
        <v>6</v>
      </c>
      <c r="O75" s="13">
        <v>2</v>
      </c>
      <c r="P75" s="14" t="s">
        <v>2129</v>
      </c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18</v>
      </c>
      <c r="E76" s="5" t="s">
        <v>1443</v>
      </c>
      <c r="F76" s="6" t="s">
        <v>1056</v>
      </c>
      <c r="G76" s="5">
        <v>3</v>
      </c>
      <c r="H76" s="5" t="s">
        <v>519</v>
      </c>
      <c r="I76" s="8" t="s">
        <v>213</v>
      </c>
      <c r="J76" s="9"/>
      <c r="K76" s="9" t="s">
        <v>790</v>
      </c>
      <c r="L76" s="8" t="s">
        <v>1014</v>
      </c>
      <c r="M76" s="8" t="s">
        <v>72</v>
      </c>
      <c r="N76" s="13">
        <v>2</v>
      </c>
      <c r="O76" s="13">
        <v>1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18</v>
      </c>
      <c r="E77" s="5" t="s">
        <v>1443</v>
      </c>
      <c r="F77" s="6" t="s">
        <v>1056</v>
      </c>
      <c r="G77" s="5">
        <v>3</v>
      </c>
      <c r="H77" s="5" t="s">
        <v>519</v>
      </c>
      <c r="I77" s="8" t="s">
        <v>211</v>
      </c>
      <c r="J77" s="9"/>
      <c r="K77" s="9" t="s">
        <v>715</v>
      </c>
      <c r="L77" s="8" t="s">
        <v>110</v>
      </c>
      <c r="M77" s="8" t="s">
        <v>72</v>
      </c>
      <c r="N77" s="13">
        <v>6</v>
      </c>
      <c r="O77" s="13">
        <v>2</v>
      </c>
      <c r="P77" s="14" t="s">
        <v>2129</v>
      </c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18</v>
      </c>
      <c r="E78" s="5" t="s">
        <v>1443</v>
      </c>
      <c r="F78" s="6" t="s">
        <v>1056</v>
      </c>
      <c r="G78" s="5">
        <v>3</v>
      </c>
      <c r="H78" s="5" t="s">
        <v>519</v>
      </c>
      <c r="I78" s="8" t="s">
        <v>211</v>
      </c>
      <c r="J78" s="9"/>
      <c r="K78" s="9" t="s">
        <v>790</v>
      </c>
      <c r="L78" s="8" t="s">
        <v>1014</v>
      </c>
      <c r="M78" s="8" t="s">
        <v>72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18</v>
      </c>
      <c r="E79" s="5" t="s">
        <v>1443</v>
      </c>
      <c r="F79" s="6" t="s">
        <v>1056</v>
      </c>
      <c r="G79" s="5">
        <v>3</v>
      </c>
      <c r="H79" s="5" t="s">
        <v>519</v>
      </c>
      <c r="I79" s="8" t="s">
        <v>205</v>
      </c>
      <c r="J79" s="9"/>
      <c r="K79" s="9" t="s">
        <v>715</v>
      </c>
      <c r="L79" s="8" t="s">
        <v>110</v>
      </c>
      <c r="M79" s="8" t="s">
        <v>72</v>
      </c>
      <c r="N79" s="13">
        <v>6</v>
      </c>
      <c r="O79" s="13">
        <v>2</v>
      </c>
      <c r="P79" s="14" t="s">
        <v>2129</v>
      </c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18</v>
      </c>
      <c r="E80" s="5" t="s">
        <v>1443</v>
      </c>
      <c r="F80" s="6" t="s">
        <v>1056</v>
      </c>
      <c r="G80" s="5">
        <v>3</v>
      </c>
      <c r="H80" s="5" t="s">
        <v>519</v>
      </c>
      <c r="I80" s="8" t="s">
        <v>205</v>
      </c>
      <c r="J80" s="9"/>
      <c r="K80" s="9" t="s">
        <v>790</v>
      </c>
      <c r="L80" s="8" t="s">
        <v>1014</v>
      </c>
      <c r="M80" s="8" t="s">
        <v>72</v>
      </c>
      <c r="N80" s="13">
        <v>2</v>
      </c>
      <c r="O80" s="13">
        <v>1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18</v>
      </c>
      <c r="E81" s="5" t="s">
        <v>1443</v>
      </c>
      <c r="F81" s="6" t="s">
        <v>1056</v>
      </c>
      <c r="G81" s="5">
        <v>3</v>
      </c>
      <c r="H81" s="5" t="s">
        <v>519</v>
      </c>
      <c r="I81" s="8" t="s">
        <v>201</v>
      </c>
      <c r="J81" s="9"/>
      <c r="K81" s="9" t="s">
        <v>715</v>
      </c>
      <c r="L81" s="8" t="s">
        <v>110</v>
      </c>
      <c r="M81" s="8" t="s">
        <v>72</v>
      </c>
      <c r="N81" s="13">
        <v>6</v>
      </c>
      <c r="O81" s="13">
        <v>2</v>
      </c>
      <c r="P81" s="14" t="s">
        <v>2129</v>
      </c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18</v>
      </c>
      <c r="E82" s="5" t="s">
        <v>1443</v>
      </c>
      <c r="F82" s="6" t="s">
        <v>1056</v>
      </c>
      <c r="G82" s="5">
        <v>3</v>
      </c>
      <c r="H82" s="5" t="s">
        <v>519</v>
      </c>
      <c r="I82" s="8" t="s">
        <v>201</v>
      </c>
      <c r="J82" s="9"/>
      <c r="K82" s="9" t="s">
        <v>790</v>
      </c>
      <c r="L82" s="8" t="s">
        <v>1014</v>
      </c>
      <c r="M82" s="8" t="s">
        <v>72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18</v>
      </c>
      <c r="E83" s="5" t="s">
        <v>1443</v>
      </c>
      <c r="F83" s="6" t="s">
        <v>1056</v>
      </c>
      <c r="G83" s="5">
        <v>3</v>
      </c>
      <c r="H83" s="5" t="s">
        <v>519</v>
      </c>
      <c r="I83" s="8" t="s">
        <v>518</v>
      </c>
      <c r="J83" s="9"/>
      <c r="K83" s="9" t="s">
        <v>715</v>
      </c>
      <c r="L83" s="8" t="s">
        <v>110</v>
      </c>
      <c r="M83" s="8" t="s">
        <v>72</v>
      </c>
      <c r="N83" s="13">
        <v>6</v>
      </c>
      <c r="O83" s="13">
        <v>2</v>
      </c>
      <c r="P83" s="14" t="s">
        <v>2129</v>
      </c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18</v>
      </c>
      <c r="E84" s="5" t="s">
        <v>1443</v>
      </c>
      <c r="F84" s="6" t="s">
        <v>1056</v>
      </c>
      <c r="G84" s="5">
        <v>3</v>
      </c>
      <c r="H84" s="5" t="s">
        <v>519</v>
      </c>
      <c r="I84" s="8" t="s">
        <v>518</v>
      </c>
      <c r="J84" s="9"/>
      <c r="K84" s="9" t="s">
        <v>790</v>
      </c>
      <c r="L84" s="8" t="s">
        <v>1014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18</v>
      </c>
      <c r="E85" s="5" t="s">
        <v>1443</v>
      </c>
      <c r="F85" s="6" t="s">
        <v>1056</v>
      </c>
      <c r="G85" s="5">
        <v>3</v>
      </c>
      <c r="H85" s="5" t="s">
        <v>519</v>
      </c>
      <c r="I85" s="8" t="s">
        <v>516</v>
      </c>
      <c r="J85" s="9"/>
      <c r="K85" s="9" t="s">
        <v>715</v>
      </c>
      <c r="L85" s="8" t="s">
        <v>110</v>
      </c>
      <c r="M85" s="8" t="s">
        <v>72</v>
      </c>
      <c r="N85" s="13">
        <v>6</v>
      </c>
      <c r="O85" s="13">
        <v>2</v>
      </c>
      <c r="P85" s="14" t="s">
        <v>2129</v>
      </c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18</v>
      </c>
      <c r="E86" s="5" t="s">
        <v>1443</v>
      </c>
      <c r="F86" s="6" t="s">
        <v>1056</v>
      </c>
      <c r="G86" s="5">
        <v>3</v>
      </c>
      <c r="H86" s="5" t="s">
        <v>519</v>
      </c>
      <c r="I86" s="8" t="s">
        <v>516</v>
      </c>
      <c r="J86" s="9"/>
      <c r="K86" s="9" t="s">
        <v>790</v>
      </c>
      <c r="L86" s="8" t="s">
        <v>1014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18</v>
      </c>
      <c r="E87" s="5" t="s">
        <v>1443</v>
      </c>
      <c r="F87" s="6" t="s">
        <v>1056</v>
      </c>
      <c r="G87" s="5">
        <v>3</v>
      </c>
      <c r="H87" s="5" t="s">
        <v>519</v>
      </c>
      <c r="I87" s="8" t="s">
        <v>842</v>
      </c>
      <c r="J87" s="9"/>
      <c r="K87" s="9" t="s">
        <v>715</v>
      </c>
      <c r="L87" s="8" t="s">
        <v>110</v>
      </c>
      <c r="M87" s="8" t="s">
        <v>72</v>
      </c>
      <c r="N87" s="13">
        <v>1</v>
      </c>
      <c r="O87" s="13">
        <v>2</v>
      </c>
      <c r="P87" s="14" t="s">
        <v>2129</v>
      </c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18</v>
      </c>
      <c r="E88" s="5" t="s">
        <v>1443</v>
      </c>
      <c r="F88" s="6" t="s">
        <v>1056</v>
      </c>
      <c r="G88" s="5">
        <v>3</v>
      </c>
      <c r="H88" s="5" t="s">
        <v>519</v>
      </c>
      <c r="I88" s="8" t="s">
        <v>818</v>
      </c>
      <c r="J88" s="9"/>
      <c r="K88" s="9" t="s">
        <v>156</v>
      </c>
      <c r="L88" s="8" t="s">
        <v>110</v>
      </c>
      <c r="M88" s="8" t="s">
        <v>326</v>
      </c>
      <c r="N88" s="13">
        <v>2</v>
      </c>
      <c r="O88" s="13">
        <v>2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18</v>
      </c>
      <c r="E89" s="5" t="s">
        <v>1443</v>
      </c>
      <c r="F89" s="6" t="s">
        <v>1056</v>
      </c>
      <c r="G89" s="5">
        <v>3</v>
      </c>
      <c r="H89" s="5" t="s">
        <v>519</v>
      </c>
      <c r="I89" s="8" t="s">
        <v>162</v>
      </c>
      <c r="J89" s="9"/>
      <c r="K89" s="9" t="s">
        <v>707</v>
      </c>
      <c r="L89" s="8" t="s">
        <v>276</v>
      </c>
      <c r="M89" s="8" t="s">
        <v>1607</v>
      </c>
      <c r="N89" s="13">
        <v>4</v>
      </c>
      <c r="O89" s="13">
        <v>1</v>
      </c>
      <c r="P89" s="14" t="s">
        <v>2130</v>
      </c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A89" t="s">
        <v>2191</v>
      </c>
      <c r="AB89">
        <f t="shared" si="1"/>
        <v>0</v>
      </c>
    </row>
    <row r="90" spans="4:28" x14ac:dyDescent="0.45">
      <c r="D90" s="5">
        <v>18</v>
      </c>
      <c r="E90" s="5" t="s">
        <v>1443</v>
      </c>
      <c r="F90" s="6" t="s">
        <v>1056</v>
      </c>
      <c r="G90" s="5">
        <v>3</v>
      </c>
      <c r="H90" s="5" t="s">
        <v>519</v>
      </c>
      <c r="I90" s="8" t="s">
        <v>162</v>
      </c>
      <c r="J90" s="9"/>
      <c r="K90" s="9" t="s">
        <v>156</v>
      </c>
      <c r="L90" s="8" t="s">
        <v>276</v>
      </c>
      <c r="M90" s="8" t="s">
        <v>1607</v>
      </c>
      <c r="N90" s="13">
        <v>2</v>
      </c>
      <c r="O90" s="13">
        <v>2</v>
      </c>
      <c r="P90" s="14" t="s">
        <v>846</v>
      </c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A90" t="s">
        <v>2191</v>
      </c>
      <c r="AB90">
        <f t="shared" si="1"/>
        <v>0</v>
      </c>
    </row>
    <row r="91" spans="4:28" x14ac:dyDescent="0.45">
      <c r="D91" s="5">
        <v>18</v>
      </c>
      <c r="E91" s="5" t="s">
        <v>1443</v>
      </c>
      <c r="F91" s="6" t="s">
        <v>1056</v>
      </c>
      <c r="G91" s="5">
        <v>3</v>
      </c>
      <c r="H91" s="5" t="s">
        <v>519</v>
      </c>
      <c r="I91" s="8" t="s">
        <v>1596</v>
      </c>
      <c r="J91" s="9"/>
      <c r="K91" s="9" t="s">
        <v>156</v>
      </c>
      <c r="L91" s="8" t="s">
        <v>110</v>
      </c>
      <c r="M91" s="8" t="s">
        <v>326</v>
      </c>
      <c r="N91" s="13">
        <v>2</v>
      </c>
      <c r="O91" s="13">
        <v>2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18</v>
      </c>
      <c r="E92" s="5" t="s">
        <v>1443</v>
      </c>
      <c r="F92" s="6" t="s">
        <v>1056</v>
      </c>
      <c r="G92" s="5">
        <v>3</v>
      </c>
      <c r="H92" s="5" t="s">
        <v>519</v>
      </c>
      <c r="I92" s="8" t="s">
        <v>1598</v>
      </c>
      <c r="J92" s="9"/>
      <c r="K92" s="9" t="s">
        <v>530</v>
      </c>
      <c r="L92" s="8" t="s">
        <v>110</v>
      </c>
      <c r="M92" s="8" t="s">
        <v>72</v>
      </c>
      <c r="N92" s="13">
        <v>2</v>
      </c>
      <c r="O92" s="13">
        <v>1</v>
      </c>
      <c r="P92" s="14" t="s">
        <v>2129</v>
      </c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18</v>
      </c>
      <c r="E93" s="5" t="s">
        <v>1443</v>
      </c>
      <c r="F93" s="6" t="s">
        <v>1056</v>
      </c>
      <c r="G93" s="5">
        <v>3</v>
      </c>
      <c r="H93" s="5" t="s">
        <v>519</v>
      </c>
      <c r="I93" s="8" t="s">
        <v>1192</v>
      </c>
      <c r="J93" s="9"/>
      <c r="K93" s="9" t="s">
        <v>156</v>
      </c>
      <c r="L93" s="8" t="s">
        <v>110</v>
      </c>
      <c r="M93" s="8" t="s">
        <v>326</v>
      </c>
      <c r="N93" s="13">
        <v>2</v>
      </c>
      <c r="O93" s="13">
        <v>2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18</v>
      </c>
      <c r="E94" s="5" t="s">
        <v>1443</v>
      </c>
      <c r="F94" s="6" t="s">
        <v>1056</v>
      </c>
      <c r="G94" s="5">
        <v>3</v>
      </c>
      <c r="H94" s="5" t="s">
        <v>519</v>
      </c>
      <c r="I94" s="8" t="s">
        <v>1107</v>
      </c>
      <c r="J94" s="9"/>
      <c r="K94" s="9" t="s">
        <v>707</v>
      </c>
      <c r="L94" s="8" t="s">
        <v>276</v>
      </c>
      <c r="M94" s="8" t="s">
        <v>1607</v>
      </c>
      <c r="N94" s="13">
        <v>4</v>
      </c>
      <c r="O94" s="13">
        <v>1</v>
      </c>
      <c r="P94" s="14" t="s">
        <v>2130</v>
      </c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A94" t="s">
        <v>2191</v>
      </c>
      <c r="AB94">
        <f t="shared" si="1"/>
        <v>0</v>
      </c>
    </row>
    <row r="95" spans="4:28" x14ac:dyDescent="0.45">
      <c r="D95" s="5">
        <v>18</v>
      </c>
      <c r="E95" s="5" t="s">
        <v>1443</v>
      </c>
      <c r="F95" s="6" t="s">
        <v>1056</v>
      </c>
      <c r="G95" s="5">
        <v>3</v>
      </c>
      <c r="H95" s="5" t="s">
        <v>519</v>
      </c>
      <c r="I95" s="8" t="s">
        <v>1107</v>
      </c>
      <c r="J95" s="9"/>
      <c r="K95" s="9" t="s">
        <v>156</v>
      </c>
      <c r="L95" s="8" t="s">
        <v>276</v>
      </c>
      <c r="M95" s="8" t="s">
        <v>1607</v>
      </c>
      <c r="N95" s="13">
        <v>2</v>
      </c>
      <c r="O95" s="13">
        <v>2</v>
      </c>
      <c r="P95" s="14" t="s">
        <v>846</v>
      </c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A95" t="s">
        <v>2191</v>
      </c>
      <c r="AB95">
        <f t="shared" si="1"/>
        <v>0</v>
      </c>
    </row>
    <row r="96" spans="4:28" x14ac:dyDescent="0.45">
      <c r="D96" s="5">
        <v>18</v>
      </c>
      <c r="E96" s="5" t="s">
        <v>1443</v>
      </c>
      <c r="F96" s="6" t="s">
        <v>1056</v>
      </c>
      <c r="G96" s="5">
        <v>3</v>
      </c>
      <c r="H96" s="5" t="s">
        <v>519</v>
      </c>
      <c r="I96" s="8" t="s">
        <v>1596</v>
      </c>
      <c r="J96" s="9"/>
      <c r="K96" s="9" t="s">
        <v>156</v>
      </c>
      <c r="L96" s="8" t="s">
        <v>110</v>
      </c>
      <c r="M96" s="8" t="s">
        <v>326</v>
      </c>
      <c r="N96" s="13">
        <v>2</v>
      </c>
      <c r="O96" s="13">
        <v>2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18</v>
      </c>
      <c r="E97" s="5" t="s">
        <v>1443</v>
      </c>
      <c r="F97" s="6" t="s">
        <v>1056</v>
      </c>
      <c r="G97" s="5">
        <v>3</v>
      </c>
      <c r="H97" s="5" t="s">
        <v>519</v>
      </c>
      <c r="I97" s="8" t="s">
        <v>935</v>
      </c>
      <c r="J97" s="9"/>
      <c r="K97" s="9" t="s">
        <v>707</v>
      </c>
      <c r="L97" s="8" t="s">
        <v>110</v>
      </c>
      <c r="M97" s="8" t="s">
        <v>72</v>
      </c>
      <c r="N97" s="13">
        <v>4</v>
      </c>
      <c r="O97" s="13">
        <v>1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18</v>
      </c>
      <c r="E98" s="5" t="s">
        <v>1443</v>
      </c>
      <c r="F98" s="6" t="s">
        <v>1056</v>
      </c>
      <c r="G98" s="5">
        <v>3</v>
      </c>
      <c r="H98" s="5" t="s">
        <v>519</v>
      </c>
      <c r="I98" s="8" t="s">
        <v>935</v>
      </c>
      <c r="J98" s="9"/>
      <c r="K98" s="9" t="s">
        <v>156</v>
      </c>
      <c r="L98" s="8" t="s">
        <v>110</v>
      </c>
      <c r="M98" s="8" t="s">
        <v>326</v>
      </c>
      <c r="N98" s="13">
        <v>2</v>
      </c>
      <c r="O98" s="13">
        <v>2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18</v>
      </c>
      <c r="E99" s="5" t="s">
        <v>1443</v>
      </c>
      <c r="F99" s="6" t="s">
        <v>1056</v>
      </c>
      <c r="G99" s="5">
        <v>3</v>
      </c>
      <c r="H99" s="5" t="s">
        <v>519</v>
      </c>
      <c r="I99" s="8" t="s">
        <v>277</v>
      </c>
      <c r="J99" s="9"/>
      <c r="K99" s="9" t="s">
        <v>530</v>
      </c>
      <c r="L99" s="8" t="s">
        <v>110</v>
      </c>
      <c r="M99" s="8" t="s">
        <v>72</v>
      </c>
      <c r="N99" s="13">
        <v>9</v>
      </c>
      <c r="O99" s="13">
        <v>1</v>
      </c>
      <c r="P99" s="14" t="s">
        <v>2129</v>
      </c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18</v>
      </c>
      <c r="E100" s="5" t="s">
        <v>1443</v>
      </c>
      <c r="F100" s="6" t="s">
        <v>1056</v>
      </c>
      <c r="G100" s="5">
        <v>3</v>
      </c>
      <c r="H100" s="5" t="s">
        <v>519</v>
      </c>
      <c r="I100" s="8" t="s">
        <v>277</v>
      </c>
      <c r="J100" s="9"/>
      <c r="K100" s="9"/>
      <c r="L100" s="8" t="s">
        <v>988</v>
      </c>
      <c r="M100" s="8" t="s">
        <v>7</v>
      </c>
      <c r="N100" s="13">
        <v>3</v>
      </c>
      <c r="O100" s="13">
        <v>1</v>
      </c>
      <c r="P100" s="14" t="s">
        <v>1718</v>
      </c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B100">
        <f t="shared" si="1"/>
        <v>1</v>
      </c>
    </row>
    <row r="101" spans="4:28" x14ac:dyDescent="0.45">
      <c r="D101" s="5">
        <v>18</v>
      </c>
      <c r="E101" s="5" t="s">
        <v>1443</v>
      </c>
      <c r="F101" s="6" t="s">
        <v>1056</v>
      </c>
      <c r="G101" s="5">
        <v>3</v>
      </c>
      <c r="H101" s="5" t="s">
        <v>519</v>
      </c>
      <c r="I101" s="8" t="s">
        <v>277</v>
      </c>
      <c r="J101" s="9"/>
      <c r="K101" s="9"/>
      <c r="L101" s="8" t="s">
        <v>1236</v>
      </c>
      <c r="M101" s="8" t="s">
        <v>7</v>
      </c>
      <c r="N101" s="13">
        <v>1</v>
      </c>
      <c r="O101" s="13">
        <v>1</v>
      </c>
      <c r="P101" s="14" t="s">
        <v>1718</v>
      </c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18</v>
      </c>
      <c r="E102" s="5" t="s">
        <v>1443</v>
      </c>
      <c r="F102" s="6" t="s">
        <v>678</v>
      </c>
      <c r="G102" s="5">
        <v>1</v>
      </c>
      <c r="H102" s="5" t="s">
        <v>385</v>
      </c>
      <c r="I102" s="8" t="s">
        <v>26</v>
      </c>
      <c r="J102" s="9"/>
      <c r="K102" s="9" t="s">
        <v>141</v>
      </c>
      <c r="L102" s="8" t="s">
        <v>1602</v>
      </c>
      <c r="M102" s="8" t="s">
        <v>191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18</v>
      </c>
      <c r="E103" s="5" t="s">
        <v>1443</v>
      </c>
      <c r="F103" s="6" t="s">
        <v>678</v>
      </c>
      <c r="G103" s="5">
        <v>1</v>
      </c>
      <c r="H103" s="5" t="s">
        <v>385</v>
      </c>
      <c r="I103" s="8" t="s">
        <v>578</v>
      </c>
      <c r="J103" s="9"/>
      <c r="K103" s="9" t="s">
        <v>660</v>
      </c>
      <c r="L103" s="8" t="s">
        <v>110</v>
      </c>
      <c r="M103" s="8" t="s">
        <v>191</v>
      </c>
      <c r="N103" s="13">
        <v>3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18</v>
      </c>
      <c r="E104" s="5" t="s">
        <v>1443</v>
      </c>
      <c r="F104" s="6" t="s">
        <v>678</v>
      </c>
      <c r="G104" s="5">
        <v>1</v>
      </c>
      <c r="H104" s="5" t="s">
        <v>385</v>
      </c>
      <c r="I104" s="8" t="s">
        <v>571</v>
      </c>
      <c r="J104" s="9"/>
      <c r="K104" s="9" t="s">
        <v>124</v>
      </c>
      <c r="L104" s="8" t="s">
        <v>1393</v>
      </c>
      <c r="M104" s="8" t="s">
        <v>191</v>
      </c>
      <c r="N104" s="13">
        <v>12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18</v>
      </c>
      <c r="E105" s="5" t="s">
        <v>1443</v>
      </c>
      <c r="F105" s="6" t="s">
        <v>678</v>
      </c>
      <c r="G105" s="5">
        <v>1</v>
      </c>
      <c r="H105" s="5" t="s">
        <v>385</v>
      </c>
      <c r="I105" s="8" t="s">
        <v>571</v>
      </c>
      <c r="J105" s="9"/>
      <c r="K105" s="9" t="s">
        <v>141</v>
      </c>
      <c r="L105" s="8" t="s">
        <v>1602</v>
      </c>
      <c r="M105" s="8" t="s">
        <v>191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18</v>
      </c>
      <c r="E106" s="5" t="s">
        <v>1443</v>
      </c>
      <c r="F106" s="6" t="s">
        <v>678</v>
      </c>
      <c r="G106" s="5">
        <v>1</v>
      </c>
      <c r="H106" s="5" t="s">
        <v>385</v>
      </c>
      <c r="I106" s="8" t="s">
        <v>1599</v>
      </c>
      <c r="J106" s="9"/>
      <c r="K106" s="9" t="s">
        <v>660</v>
      </c>
      <c r="L106" s="8" t="s">
        <v>110</v>
      </c>
      <c r="M106" s="8" t="s">
        <v>191</v>
      </c>
      <c r="N106" s="13">
        <v>3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18</v>
      </c>
      <c r="E107" s="5" t="s">
        <v>1443</v>
      </c>
      <c r="F107" s="6" t="s">
        <v>678</v>
      </c>
      <c r="G107" s="5">
        <v>1</v>
      </c>
      <c r="H107" s="5" t="s">
        <v>385</v>
      </c>
      <c r="I107" s="8" t="s">
        <v>457</v>
      </c>
      <c r="J107" s="9"/>
      <c r="K107" s="9" t="s">
        <v>124</v>
      </c>
      <c r="L107" s="8" t="s">
        <v>1393</v>
      </c>
      <c r="M107" s="8" t="s">
        <v>191</v>
      </c>
      <c r="N107" s="13">
        <v>12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18</v>
      </c>
      <c r="E108" s="5" t="s">
        <v>1443</v>
      </c>
      <c r="F108" s="6" t="s">
        <v>678</v>
      </c>
      <c r="G108" s="5">
        <v>1</v>
      </c>
      <c r="H108" s="5" t="s">
        <v>385</v>
      </c>
      <c r="I108" s="8" t="s">
        <v>457</v>
      </c>
      <c r="J108" s="9"/>
      <c r="K108" s="9" t="s">
        <v>141</v>
      </c>
      <c r="L108" s="8" t="s">
        <v>1602</v>
      </c>
      <c r="M108" s="8" t="s">
        <v>191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18</v>
      </c>
      <c r="E109" s="5" t="s">
        <v>1443</v>
      </c>
      <c r="F109" s="6" t="s">
        <v>678</v>
      </c>
      <c r="G109" s="5">
        <v>1</v>
      </c>
      <c r="H109" s="5" t="s">
        <v>385</v>
      </c>
      <c r="I109" s="8" t="s">
        <v>291</v>
      </c>
      <c r="J109" s="9"/>
      <c r="K109" s="9" t="s">
        <v>660</v>
      </c>
      <c r="L109" s="8" t="s">
        <v>110</v>
      </c>
      <c r="M109" s="8" t="s">
        <v>191</v>
      </c>
      <c r="N109" s="13">
        <v>3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18</v>
      </c>
      <c r="E110" s="5" t="s">
        <v>1443</v>
      </c>
      <c r="F110" s="6" t="s">
        <v>678</v>
      </c>
      <c r="G110" s="5">
        <v>1</v>
      </c>
      <c r="H110" s="5" t="s">
        <v>385</v>
      </c>
      <c r="I110" s="8" t="s">
        <v>291</v>
      </c>
      <c r="J110" s="9"/>
      <c r="K110" s="9" t="s">
        <v>29</v>
      </c>
      <c r="L110" s="8" t="s">
        <v>659</v>
      </c>
      <c r="M110" s="8" t="s">
        <v>7</v>
      </c>
      <c r="N110" s="13">
        <v>1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18</v>
      </c>
      <c r="E111" s="5" t="s">
        <v>1443</v>
      </c>
      <c r="F111" s="6" t="s">
        <v>678</v>
      </c>
      <c r="G111" s="5">
        <v>1</v>
      </c>
      <c r="H111" s="5" t="s">
        <v>385</v>
      </c>
      <c r="I111" s="8" t="s">
        <v>291</v>
      </c>
      <c r="J111" s="9"/>
      <c r="K111" s="9" t="s">
        <v>766</v>
      </c>
      <c r="L111" s="8" t="s">
        <v>452</v>
      </c>
      <c r="M111" s="8" t="s">
        <v>699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18</v>
      </c>
      <c r="E112" s="5" t="s">
        <v>1443</v>
      </c>
      <c r="F112" s="6" t="s">
        <v>678</v>
      </c>
      <c r="G112" s="5">
        <v>1</v>
      </c>
      <c r="H112" s="5" t="s">
        <v>385</v>
      </c>
      <c r="I112" s="8" t="s">
        <v>1600</v>
      </c>
      <c r="J112" s="9"/>
      <c r="K112" s="9" t="s">
        <v>660</v>
      </c>
      <c r="L112" s="8" t="s">
        <v>110</v>
      </c>
      <c r="M112" s="8" t="s">
        <v>191</v>
      </c>
      <c r="N112" s="13">
        <v>2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18</v>
      </c>
      <c r="E113" s="5" t="s">
        <v>1443</v>
      </c>
      <c r="F113" s="6" t="s">
        <v>678</v>
      </c>
      <c r="G113" s="5">
        <v>1</v>
      </c>
      <c r="H113" s="5" t="s">
        <v>385</v>
      </c>
      <c r="I113" s="8" t="s">
        <v>168</v>
      </c>
      <c r="J113" s="9"/>
      <c r="K113" s="9" t="s">
        <v>604</v>
      </c>
      <c r="L113" s="8" t="s">
        <v>110</v>
      </c>
      <c r="M113" s="8" t="s">
        <v>191</v>
      </c>
      <c r="N113" s="13">
        <v>2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18</v>
      </c>
      <c r="E114" s="5" t="s">
        <v>1443</v>
      </c>
      <c r="F114" s="6" t="s">
        <v>678</v>
      </c>
      <c r="G114" s="5">
        <v>1</v>
      </c>
      <c r="H114" s="5" t="s">
        <v>385</v>
      </c>
      <c r="I114" s="8" t="s">
        <v>168</v>
      </c>
      <c r="J114" s="9"/>
      <c r="K114" s="9" t="s">
        <v>706</v>
      </c>
      <c r="L114" s="8" t="s">
        <v>242</v>
      </c>
      <c r="M114" s="8" t="s">
        <v>1608</v>
      </c>
      <c r="N114" s="13">
        <v>1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18</v>
      </c>
      <c r="E115" s="5" t="s">
        <v>1443</v>
      </c>
      <c r="F115" s="6" t="s">
        <v>678</v>
      </c>
      <c r="G115" s="5">
        <v>1</v>
      </c>
      <c r="H115" s="5" t="s">
        <v>385</v>
      </c>
      <c r="I115" s="8" t="s">
        <v>168</v>
      </c>
      <c r="J115" s="9"/>
      <c r="K115" s="9" t="s">
        <v>790</v>
      </c>
      <c r="L115" s="8" t="s">
        <v>271</v>
      </c>
      <c r="M115" s="8" t="s">
        <v>326</v>
      </c>
      <c r="N115" s="13">
        <v>1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18</v>
      </c>
      <c r="E116" s="5" t="s">
        <v>1443</v>
      </c>
      <c r="F116" s="6" t="s">
        <v>678</v>
      </c>
      <c r="G116" s="5">
        <v>1</v>
      </c>
      <c r="H116" s="5" t="s">
        <v>385</v>
      </c>
      <c r="I116" s="8" t="s">
        <v>16</v>
      </c>
      <c r="J116" s="9"/>
      <c r="K116" s="9" t="s">
        <v>604</v>
      </c>
      <c r="L116" s="8" t="s">
        <v>110</v>
      </c>
      <c r="M116" s="8" t="s">
        <v>191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18</v>
      </c>
      <c r="E117" s="5" t="s">
        <v>1443</v>
      </c>
      <c r="F117" s="6" t="s">
        <v>678</v>
      </c>
      <c r="G117" s="5">
        <v>1</v>
      </c>
      <c r="H117" s="5" t="s">
        <v>385</v>
      </c>
      <c r="I117" s="8" t="s">
        <v>16</v>
      </c>
      <c r="J117" s="9"/>
      <c r="K117" s="9" t="s">
        <v>706</v>
      </c>
      <c r="L117" s="8" t="s">
        <v>242</v>
      </c>
      <c r="M117" s="8" t="s">
        <v>1608</v>
      </c>
      <c r="N117" s="13">
        <v>1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18</v>
      </c>
      <c r="E118" s="5" t="s">
        <v>1443</v>
      </c>
      <c r="F118" s="6" t="s">
        <v>678</v>
      </c>
      <c r="G118" s="5">
        <v>1</v>
      </c>
      <c r="H118" s="5" t="s">
        <v>385</v>
      </c>
      <c r="I118" s="8" t="s">
        <v>249</v>
      </c>
      <c r="J118" s="9"/>
      <c r="K118" s="9" t="s">
        <v>604</v>
      </c>
      <c r="L118" s="8" t="s">
        <v>110</v>
      </c>
      <c r="M118" s="8" t="s">
        <v>191</v>
      </c>
      <c r="N118" s="13">
        <v>1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18</v>
      </c>
      <c r="E119" s="5" t="s">
        <v>1443</v>
      </c>
      <c r="F119" s="6" t="s">
        <v>678</v>
      </c>
      <c r="G119" s="5">
        <v>1</v>
      </c>
      <c r="H119" s="5" t="s">
        <v>385</v>
      </c>
      <c r="I119" s="8" t="s">
        <v>54</v>
      </c>
      <c r="J119" s="9"/>
      <c r="K119" s="9" t="s">
        <v>604</v>
      </c>
      <c r="L119" s="8" t="s">
        <v>110</v>
      </c>
      <c r="M119" s="8" t="s">
        <v>191</v>
      </c>
      <c r="N119" s="13">
        <v>1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18</v>
      </c>
      <c r="E120" s="5" t="s">
        <v>1443</v>
      </c>
      <c r="F120" s="6" t="s">
        <v>678</v>
      </c>
      <c r="G120" s="5">
        <v>1</v>
      </c>
      <c r="H120" s="5" t="s">
        <v>385</v>
      </c>
      <c r="I120" s="8" t="s">
        <v>277</v>
      </c>
      <c r="J120" s="9"/>
      <c r="K120" s="9" t="s">
        <v>604</v>
      </c>
      <c r="L120" s="8" t="s">
        <v>110</v>
      </c>
      <c r="M120" s="8" t="s">
        <v>191</v>
      </c>
      <c r="N120" s="13">
        <v>9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18</v>
      </c>
      <c r="E121" s="5" t="s">
        <v>1443</v>
      </c>
      <c r="F121" s="6" t="s">
        <v>678</v>
      </c>
      <c r="G121" s="5">
        <v>1</v>
      </c>
      <c r="H121" s="5" t="s">
        <v>385</v>
      </c>
      <c r="I121" s="8" t="s">
        <v>277</v>
      </c>
      <c r="J121" s="9"/>
      <c r="K121" s="9" t="s">
        <v>649</v>
      </c>
      <c r="L121" s="8" t="s">
        <v>988</v>
      </c>
      <c r="M121" s="8" t="s">
        <v>313</v>
      </c>
      <c r="N121" s="13">
        <v>1</v>
      </c>
      <c r="O121" s="13">
        <v>1</v>
      </c>
      <c r="P121" s="14" t="s">
        <v>1718</v>
      </c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18</v>
      </c>
      <c r="E122" s="5" t="s">
        <v>1443</v>
      </c>
      <c r="F122" s="6" t="s">
        <v>678</v>
      </c>
      <c r="G122" s="5">
        <v>1</v>
      </c>
      <c r="H122" s="5" t="s">
        <v>385</v>
      </c>
      <c r="I122" s="8" t="s">
        <v>277</v>
      </c>
      <c r="J122" s="9"/>
      <c r="K122" s="9" t="s">
        <v>530</v>
      </c>
      <c r="L122" s="8" t="s">
        <v>1282</v>
      </c>
      <c r="M122" s="8" t="s">
        <v>1610</v>
      </c>
      <c r="N122" s="13">
        <v>1</v>
      </c>
      <c r="O122" s="13">
        <v>2</v>
      </c>
      <c r="P122" s="14" t="s">
        <v>1718</v>
      </c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18</v>
      </c>
      <c r="E123" s="5" t="s">
        <v>1443</v>
      </c>
      <c r="F123" s="6" t="s">
        <v>678</v>
      </c>
      <c r="G123" s="5">
        <v>1</v>
      </c>
      <c r="H123" s="5" t="s">
        <v>385</v>
      </c>
      <c r="I123" s="8" t="s">
        <v>638</v>
      </c>
      <c r="J123" s="9"/>
      <c r="K123" s="9" t="s">
        <v>604</v>
      </c>
      <c r="L123" s="8" t="s">
        <v>110</v>
      </c>
      <c r="M123" s="8" t="s">
        <v>191</v>
      </c>
      <c r="N123" s="13">
        <v>3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18</v>
      </c>
      <c r="E124" s="5" t="s">
        <v>1443</v>
      </c>
      <c r="F124" s="6" t="s">
        <v>678</v>
      </c>
      <c r="G124" s="5">
        <v>1</v>
      </c>
      <c r="H124" s="5" t="s">
        <v>385</v>
      </c>
      <c r="I124" s="8" t="s">
        <v>638</v>
      </c>
      <c r="J124" s="9"/>
      <c r="K124" s="9" t="s">
        <v>539</v>
      </c>
      <c r="L124" s="8" t="s">
        <v>271</v>
      </c>
      <c r="M124" s="8" t="s">
        <v>326</v>
      </c>
      <c r="N124" s="13">
        <v>1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18</v>
      </c>
      <c r="E125" s="5" t="s">
        <v>1443</v>
      </c>
      <c r="F125" s="6" t="s">
        <v>678</v>
      </c>
      <c r="G125" s="5">
        <v>2</v>
      </c>
      <c r="H125" s="5" t="s">
        <v>385</v>
      </c>
      <c r="I125" s="8" t="s">
        <v>66</v>
      </c>
      <c r="J125" s="9"/>
      <c r="K125" s="9" t="s">
        <v>109</v>
      </c>
      <c r="L125" s="8" t="s">
        <v>1603</v>
      </c>
      <c r="M125" s="8" t="s">
        <v>191</v>
      </c>
      <c r="N125" s="13">
        <v>21</v>
      </c>
      <c r="O125" s="13">
        <v>2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18</v>
      </c>
      <c r="E126" s="5" t="s">
        <v>1443</v>
      </c>
      <c r="F126" s="6" t="s">
        <v>678</v>
      </c>
      <c r="G126" s="5">
        <v>2</v>
      </c>
      <c r="H126" s="5" t="s">
        <v>385</v>
      </c>
      <c r="I126" s="8" t="s">
        <v>1601</v>
      </c>
      <c r="J126" s="9"/>
      <c r="K126" s="9" t="s">
        <v>660</v>
      </c>
      <c r="L126" s="8" t="s">
        <v>110</v>
      </c>
      <c r="M126" s="8" t="s">
        <v>191</v>
      </c>
      <c r="N126" s="13">
        <v>3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18</v>
      </c>
      <c r="E127" s="5" t="s">
        <v>1443</v>
      </c>
      <c r="F127" s="6" t="s">
        <v>678</v>
      </c>
      <c r="G127" s="5">
        <v>2</v>
      </c>
      <c r="H127" s="5" t="s">
        <v>385</v>
      </c>
      <c r="I127" s="8" t="s">
        <v>585</v>
      </c>
      <c r="J127" s="9"/>
      <c r="K127" s="9" t="s">
        <v>124</v>
      </c>
      <c r="L127" s="8" t="s">
        <v>1393</v>
      </c>
      <c r="M127" s="8" t="s">
        <v>191</v>
      </c>
      <c r="N127" s="13">
        <v>12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18</v>
      </c>
      <c r="E128" s="5" t="s">
        <v>1443</v>
      </c>
      <c r="F128" s="6" t="s">
        <v>678</v>
      </c>
      <c r="G128" s="5">
        <v>2</v>
      </c>
      <c r="H128" s="5" t="s">
        <v>385</v>
      </c>
      <c r="I128" s="8" t="s">
        <v>585</v>
      </c>
      <c r="J128" s="9"/>
      <c r="K128" s="9" t="s">
        <v>141</v>
      </c>
      <c r="L128" s="8" t="s">
        <v>1602</v>
      </c>
      <c r="M128" s="8" t="s">
        <v>191</v>
      </c>
      <c r="N128" s="13">
        <v>2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18</v>
      </c>
      <c r="E129" s="5" t="s">
        <v>1443</v>
      </c>
      <c r="F129" s="6" t="s">
        <v>678</v>
      </c>
      <c r="G129" s="5">
        <v>2</v>
      </c>
      <c r="H129" s="5" t="s">
        <v>385</v>
      </c>
      <c r="I129" s="8" t="s">
        <v>665</v>
      </c>
      <c r="J129" s="9"/>
      <c r="K129" s="9" t="s">
        <v>660</v>
      </c>
      <c r="L129" s="8" t="s">
        <v>110</v>
      </c>
      <c r="M129" s="8" t="s">
        <v>191</v>
      </c>
      <c r="N129" s="13">
        <v>3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18</v>
      </c>
      <c r="E130" s="5" t="s">
        <v>1443</v>
      </c>
      <c r="F130" s="6" t="s">
        <v>678</v>
      </c>
      <c r="G130" s="5">
        <v>2</v>
      </c>
      <c r="H130" s="5" t="s">
        <v>385</v>
      </c>
      <c r="I130" s="8" t="s">
        <v>788</v>
      </c>
      <c r="J130" s="9"/>
      <c r="K130" s="9" t="s">
        <v>1125</v>
      </c>
      <c r="L130" s="8" t="s">
        <v>1009</v>
      </c>
      <c r="M130" s="8" t="s">
        <v>72</v>
      </c>
      <c r="N130" s="13">
        <v>12</v>
      </c>
      <c r="O130" s="13">
        <v>2</v>
      </c>
      <c r="P130" s="14" t="s">
        <v>1294</v>
      </c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18</v>
      </c>
      <c r="E131" s="5" t="s">
        <v>1443</v>
      </c>
      <c r="F131" s="6" t="s">
        <v>678</v>
      </c>
      <c r="G131" s="5">
        <v>2</v>
      </c>
      <c r="H131" s="5" t="s">
        <v>385</v>
      </c>
      <c r="I131" s="8" t="s">
        <v>168</v>
      </c>
      <c r="J131" s="9"/>
      <c r="K131" s="9" t="s">
        <v>604</v>
      </c>
      <c r="L131" s="8" t="s">
        <v>110</v>
      </c>
      <c r="M131" s="8" t="s">
        <v>191</v>
      </c>
      <c r="N131" s="13">
        <v>2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18</v>
      </c>
      <c r="E132" s="5" t="s">
        <v>1443</v>
      </c>
      <c r="F132" s="6" t="s">
        <v>678</v>
      </c>
      <c r="G132" s="5">
        <v>2</v>
      </c>
      <c r="H132" s="5" t="s">
        <v>385</v>
      </c>
      <c r="I132" s="8" t="s">
        <v>168</v>
      </c>
      <c r="J132" s="9"/>
      <c r="K132" s="9" t="s">
        <v>706</v>
      </c>
      <c r="L132" s="8" t="s">
        <v>242</v>
      </c>
      <c r="M132" s="8" t="s">
        <v>1608</v>
      </c>
      <c r="N132" s="13">
        <v>1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18</v>
      </c>
      <c r="E133" s="5" t="s">
        <v>1443</v>
      </c>
      <c r="F133" s="6" t="s">
        <v>678</v>
      </c>
      <c r="G133" s="5">
        <v>2</v>
      </c>
      <c r="H133" s="5" t="s">
        <v>385</v>
      </c>
      <c r="I133" s="8" t="s">
        <v>168</v>
      </c>
      <c r="J133" s="9"/>
      <c r="K133" s="9" t="s">
        <v>790</v>
      </c>
      <c r="L133" s="8" t="s">
        <v>271</v>
      </c>
      <c r="M133" s="8" t="s">
        <v>326</v>
      </c>
      <c r="N133" s="13">
        <v>1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18</v>
      </c>
      <c r="E134" s="5" t="s">
        <v>1443</v>
      </c>
      <c r="F134" s="6" t="s">
        <v>678</v>
      </c>
      <c r="G134" s="5">
        <v>2</v>
      </c>
      <c r="H134" s="5" t="s">
        <v>385</v>
      </c>
      <c r="I134" s="8" t="s">
        <v>16</v>
      </c>
      <c r="J134" s="9"/>
      <c r="K134" s="9" t="s">
        <v>604</v>
      </c>
      <c r="L134" s="8" t="s">
        <v>110</v>
      </c>
      <c r="M134" s="8" t="s">
        <v>191</v>
      </c>
      <c r="N134" s="13">
        <v>2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B134">
        <f t="shared" si="1"/>
        <v>1</v>
      </c>
    </row>
    <row r="135" spans="4:28" x14ac:dyDescent="0.45">
      <c r="D135" s="5">
        <v>18</v>
      </c>
      <c r="E135" s="5" t="s">
        <v>1443</v>
      </c>
      <c r="F135" s="6" t="s">
        <v>678</v>
      </c>
      <c r="G135" s="5">
        <v>2</v>
      </c>
      <c r="H135" s="5" t="s">
        <v>385</v>
      </c>
      <c r="I135" s="8" t="s">
        <v>16</v>
      </c>
      <c r="J135" s="9"/>
      <c r="K135" s="9" t="s">
        <v>706</v>
      </c>
      <c r="L135" s="8" t="s">
        <v>242</v>
      </c>
      <c r="M135" s="8" t="s">
        <v>1608</v>
      </c>
      <c r="N135" s="13">
        <v>1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18</v>
      </c>
      <c r="E136" s="5" t="s">
        <v>1443</v>
      </c>
      <c r="F136" s="6" t="s">
        <v>678</v>
      </c>
      <c r="G136" s="5">
        <v>2</v>
      </c>
      <c r="H136" s="5" t="s">
        <v>385</v>
      </c>
      <c r="I136" s="8" t="s">
        <v>54</v>
      </c>
      <c r="J136" s="9"/>
      <c r="K136" s="9" t="s">
        <v>604</v>
      </c>
      <c r="L136" s="8" t="s">
        <v>110</v>
      </c>
      <c r="M136" s="8" t="s">
        <v>191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18</v>
      </c>
      <c r="E137" s="5" t="s">
        <v>1443</v>
      </c>
      <c r="F137" s="6" t="s">
        <v>678</v>
      </c>
      <c r="G137" s="5">
        <v>2</v>
      </c>
      <c r="H137" s="5" t="s">
        <v>385</v>
      </c>
      <c r="I137" s="8" t="s">
        <v>277</v>
      </c>
      <c r="J137" s="9"/>
      <c r="K137" s="9" t="s">
        <v>604</v>
      </c>
      <c r="L137" s="8" t="s">
        <v>110</v>
      </c>
      <c r="M137" s="8" t="s">
        <v>191</v>
      </c>
      <c r="N137" s="13">
        <v>7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18</v>
      </c>
      <c r="E138" s="5" t="s">
        <v>1443</v>
      </c>
      <c r="F138" s="6" t="s">
        <v>678</v>
      </c>
      <c r="G138" s="5">
        <v>2</v>
      </c>
      <c r="H138" s="5" t="s">
        <v>385</v>
      </c>
      <c r="I138" s="8" t="s">
        <v>277</v>
      </c>
      <c r="J138" s="9"/>
      <c r="K138" s="9" t="s">
        <v>649</v>
      </c>
      <c r="L138" s="8" t="s">
        <v>988</v>
      </c>
      <c r="M138" s="8" t="s">
        <v>313</v>
      </c>
      <c r="N138" s="13">
        <v>2</v>
      </c>
      <c r="O138" s="13">
        <v>1</v>
      </c>
      <c r="P138" s="14" t="s">
        <v>1718</v>
      </c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18</v>
      </c>
      <c r="E139" s="5" t="s">
        <v>1443</v>
      </c>
      <c r="F139" s="6" t="s">
        <v>678</v>
      </c>
      <c r="G139" s="5">
        <v>2</v>
      </c>
      <c r="H139" s="5" t="s">
        <v>385</v>
      </c>
      <c r="I139" s="8" t="s">
        <v>277</v>
      </c>
      <c r="J139" s="9"/>
      <c r="K139" s="9" t="s">
        <v>530</v>
      </c>
      <c r="L139" s="8" t="s">
        <v>1282</v>
      </c>
      <c r="M139" s="8" t="s">
        <v>1610</v>
      </c>
      <c r="N139" s="13">
        <v>1</v>
      </c>
      <c r="O139" s="13">
        <v>2</v>
      </c>
      <c r="P139" s="14" t="s">
        <v>1718</v>
      </c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176" si="2">IF(AA139="外",0,1)</f>
        <v>1</v>
      </c>
    </row>
    <row r="140" spans="4:28" x14ac:dyDescent="0.45">
      <c r="D140" s="5">
        <v>18</v>
      </c>
      <c r="E140" s="5" t="s">
        <v>1443</v>
      </c>
      <c r="F140" s="6" t="s">
        <v>678</v>
      </c>
      <c r="G140" s="5">
        <v>2</v>
      </c>
      <c r="H140" s="5" t="s">
        <v>385</v>
      </c>
      <c r="I140" s="8" t="s">
        <v>368</v>
      </c>
      <c r="J140" s="48">
        <v>4</v>
      </c>
      <c r="K140" s="9" t="s">
        <v>698</v>
      </c>
      <c r="L140" s="8" t="s">
        <v>697</v>
      </c>
      <c r="M140" s="8" t="s">
        <v>231</v>
      </c>
      <c r="N140" s="13">
        <v>6</v>
      </c>
      <c r="O140" s="13">
        <v>3</v>
      </c>
      <c r="P140" s="14" t="s">
        <v>2131</v>
      </c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18</v>
      </c>
      <c r="E141" s="5" t="s">
        <v>1443</v>
      </c>
      <c r="F141" s="6" t="s">
        <v>678</v>
      </c>
      <c r="G141" s="5">
        <v>2</v>
      </c>
      <c r="H141" s="5" t="s">
        <v>385</v>
      </c>
      <c r="I141" s="8" t="s">
        <v>638</v>
      </c>
      <c r="J141" s="9"/>
      <c r="K141" s="9" t="s">
        <v>604</v>
      </c>
      <c r="L141" s="8" t="s">
        <v>110</v>
      </c>
      <c r="M141" s="8" t="s">
        <v>191</v>
      </c>
      <c r="N141" s="13">
        <v>3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18</v>
      </c>
      <c r="E142" s="5" t="s">
        <v>1443</v>
      </c>
      <c r="F142" s="6" t="s">
        <v>678</v>
      </c>
      <c r="G142" s="5">
        <v>3</v>
      </c>
      <c r="H142" s="5" t="s">
        <v>385</v>
      </c>
      <c r="I142" s="8" t="s">
        <v>218</v>
      </c>
      <c r="J142" s="9"/>
      <c r="K142" s="9" t="s">
        <v>124</v>
      </c>
      <c r="L142" s="8" t="s">
        <v>1393</v>
      </c>
      <c r="M142" s="8" t="s">
        <v>191</v>
      </c>
      <c r="N142" s="13">
        <v>9</v>
      </c>
      <c r="O142" s="13">
        <v>2</v>
      </c>
      <c r="P142" s="14"/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B142">
        <f t="shared" si="2"/>
        <v>1</v>
      </c>
    </row>
    <row r="143" spans="4:28" x14ac:dyDescent="0.45">
      <c r="D143" s="5">
        <v>18</v>
      </c>
      <c r="E143" s="5" t="s">
        <v>1443</v>
      </c>
      <c r="F143" s="6" t="s">
        <v>678</v>
      </c>
      <c r="G143" s="5">
        <v>3</v>
      </c>
      <c r="H143" s="5" t="s">
        <v>385</v>
      </c>
      <c r="I143" s="8" t="s">
        <v>218</v>
      </c>
      <c r="J143" s="9"/>
      <c r="K143" s="9" t="s">
        <v>141</v>
      </c>
      <c r="L143" s="8" t="s">
        <v>1602</v>
      </c>
      <c r="M143" s="8" t="s">
        <v>191</v>
      </c>
      <c r="N143" s="13">
        <v>2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B143">
        <f t="shared" si="2"/>
        <v>1</v>
      </c>
    </row>
    <row r="144" spans="4:28" x14ac:dyDescent="0.45">
      <c r="D144" s="5">
        <v>18</v>
      </c>
      <c r="E144" s="5" t="s">
        <v>1443</v>
      </c>
      <c r="F144" s="6" t="s">
        <v>678</v>
      </c>
      <c r="G144" s="5">
        <v>3</v>
      </c>
      <c r="H144" s="5" t="s">
        <v>385</v>
      </c>
      <c r="I144" s="8" t="s">
        <v>117</v>
      </c>
      <c r="J144" s="9"/>
      <c r="K144" s="9" t="s">
        <v>124</v>
      </c>
      <c r="L144" s="8" t="s">
        <v>1393</v>
      </c>
      <c r="M144" s="8" t="s">
        <v>191</v>
      </c>
      <c r="N144" s="13">
        <v>9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B144">
        <f t="shared" si="2"/>
        <v>1</v>
      </c>
    </row>
    <row r="145" spans="4:28" x14ac:dyDescent="0.45">
      <c r="D145" s="5">
        <v>18</v>
      </c>
      <c r="E145" s="5" t="s">
        <v>1443</v>
      </c>
      <c r="F145" s="6" t="s">
        <v>678</v>
      </c>
      <c r="G145" s="5">
        <v>3</v>
      </c>
      <c r="H145" s="5" t="s">
        <v>385</v>
      </c>
      <c r="I145" s="8" t="s">
        <v>117</v>
      </c>
      <c r="J145" s="9"/>
      <c r="K145" s="9" t="s">
        <v>141</v>
      </c>
      <c r="L145" s="8" t="s">
        <v>1602</v>
      </c>
      <c r="M145" s="8" t="s">
        <v>191</v>
      </c>
      <c r="N145" s="13">
        <v>2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B145">
        <f t="shared" si="2"/>
        <v>1</v>
      </c>
    </row>
    <row r="146" spans="4:28" x14ac:dyDescent="0.45">
      <c r="D146" s="5">
        <v>18</v>
      </c>
      <c r="E146" s="5" t="s">
        <v>1443</v>
      </c>
      <c r="F146" s="6" t="s">
        <v>678</v>
      </c>
      <c r="G146" s="5">
        <v>3</v>
      </c>
      <c r="H146" s="5" t="s">
        <v>385</v>
      </c>
      <c r="I146" s="8" t="s">
        <v>213</v>
      </c>
      <c r="J146" s="9"/>
      <c r="K146" s="9" t="s">
        <v>124</v>
      </c>
      <c r="L146" s="8" t="s">
        <v>1393</v>
      </c>
      <c r="M146" s="8" t="s">
        <v>191</v>
      </c>
      <c r="N146" s="13">
        <v>9</v>
      </c>
      <c r="O146" s="13">
        <v>2</v>
      </c>
      <c r="P146" s="14"/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B146">
        <f t="shared" si="2"/>
        <v>1</v>
      </c>
    </row>
    <row r="147" spans="4:28" x14ac:dyDescent="0.45">
      <c r="D147" s="5">
        <v>18</v>
      </c>
      <c r="E147" s="5" t="s">
        <v>1443</v>
      </c>
      <c r="F147" s="6" t="s">
        <v>678</v>
      </c>
      <c r="G147" s="5">
        <v>3</v>
      </c>
      <c r="H147" s="5" t="s">
        <v>385</v>
      </c>
      <c r="I147" s="8" t="s">
        <v>213</v>
      </c>
      <c r="J147" s="9"/>
      <c r="K147" s="9" t="s">
        <v>141</v>
      </c>
      <c r="L147" s="8" t="s">
        <v>1602</v>
      </c>
      <c r="M147" s="8" t="s">
        <v>191</v>
      </c>
      <c r="N147" s="13">
        <v>2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18</v>
      </c>
      <c r="E148" s="5" t="s">
        <v>1443</v>
      </c>
      <c r="F148" s="6" t="s">
        <v>678</v>
      </c>
      <c r="G148" s="5">
        <v>3</v>
      </c>
      <c r="H148" s="5" t="s">
        <v>385</v>
      </c>
      <c r="I148" s="8" t="s">
        <v>211</v>
      </c>
      <c r="J148" s="9"/>
      <c r="K148" s="9" t="s">
        <v>124</v>
      </c>
      <c r="L148" s="8" t="s">
        <v>1393</v>
      </c>
      <c r="M148" s="8" t="s">
        <v>191</v>
      </c>
      <c r="N148" s="13">
        <v>9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18</v>
      </c>
      <c r="E149" s="5" t="s">
        <v>1443</v>
      </c>
      <c r="F149" s="6" t="s">
        <v>678</v>
      </c>
      <c r="G149" s="5">
        <v>3</v>
      </c>
      <c r="H149" s="5" t="s">
        <v>385</v>
      </c>
      <c r="I149" s="8" t="s">
        <v>211</v>
      </c>
      <c r="J149" s="9"/>
      <c r="K149" s="9" t="s">
        <v>141</v>
      </c>
      <c r="L149" s="8" t="s">
        <v>1602</v>
      </c>
      <c r="M149" s="8" t="s">
        <v>191</v>
      </c>
      <c r="N149" s="13">
        <v>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18</v>
      </c>
      <c r="E150" s="5" t="s">
        <v>1443</v>
      </c>
      <c r="F150" s="6" t="s">
        <v>678</v>
      </c>
      <c r="G150" s="5">
        <v>3</v>
      </c>
      <c r="H150" s="5" t="s">
        <v>385</v>
      </c>
      <c r="I150" s="8" t="s">
        <v>205</v>
      </c>
      <c r="J150" s="9"/>
      <c r="K150" s="9" t="s">
        <v>124</v>
      </c>
      <c r="L150" s="8" t="s">
        <v>1393</v>
      </c>
      <c r="M150" s="8" t="s">
        <v>191</v>
      </c>
      <c r="N150" s="13">
        <v>9</v>
      </c>
      <c r="O150" s="13">
        <v>2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18</v>
      </c>
      <c r="E151" s="5" t="s">
        <v>1443</v>
      </c>
      <c r="F151" s="6" t="s">
        <v>678</v>
      </c>
      <c r="G151" s="5">
        <v>3</v>
      </c>
      <c r="H151" s="5" t="s">
        <v>385</v>
      </c>
      <c r="I151" s="8" t="s">
        <v>205</v>
      </c>
      <c r="J151" s="9"/>
      <c r="K151" s="9" t="s">
        <v>141</v>
      </c>
      <c r="L151" s="8" t="s">
        <v>1602</v>
      </c>
      <c r="M151" s="8" t="s">
        <v>191</v>
      </c>
      <c r="N151" s="13">
        <v>2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B151">
        <f t="shared" si="2"/>
        <v>1</v>
      </c>
    </row>
    <row r="152" spans="4:28" x14ac:dyDescent="0.45">
      <c r="D152" s="5">
        <v>18</v>
      </c>
      <c r="E152" s="5" t="s">
        <v>1443</v>
      </c>
      <c r="F152" s="6" t="s">
        <v>678</v>
      </c>
      <c r="G152" s="5">
        <v>3</v>
      </c>
      <c r="H152" s="5" t="s">
        <v>385</v>
      </c>
      <c r="I152" s="8" t="s">
        <v>201</v>
      </c>
      <c r="J152" s="9"/>
      <c r="K152" s="9" t="s">
        <v>124</v>
      </c>
      <c r="L152" s="8" t="s">
        <v>1393</v>
      </c>
      <c r="M152" s="8" t="s">
        <v>191</v>
      </c>
      <c r="N152" s="13">
        <v>9</v>
      </c>
      <c r="O152" s="13">
        <v>2</v>
      </c>
      <c r="P152" s="14"/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B152">
        <f t="shared" si="2"/>
        <v>1</v>
      </c>
    </row>
    <row r="153" spans="4:28" x14ac:dyDescent="0.45">
      <c r="D153" s="5">
        <v>18</v>
      </c>
      <c r="E153" s="5" t="s">
        <v>1443</v>
      </c>
      <c r="F153" s="6" t="s">
        <v>678</v>
      </c>
      <c r="G153" s="5">
        <v>3</v>
      </c>
      <c r="H153" s="5" t="s">
        <v>385</v>
      </c>
      <c r="I153" s="8" t="s">
        <v>201</v>
      </c>
      <c r="J153" s="9"/>
      <c r="K153" s="9" t="s">
        <v>141</v>
      </c>
      <c r="L153" s="8" t="s">
        <v>1602</v>
      </c>
      <c r="M153" s="8" t="s">
        <v>191</v>
      </c>
      <c r="N153" s="13">
        <v>2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B153">
        <f t="shared" si="2"/>
        <v>1</v>
      </c>
    </row>
    <row r="154" spans="4:28" x14ac:dyDescent="0.45">
      <c r="D154" s="5">
        <v>18</v>
      </c>
      <c r="E154" s="5" t="s">
        <v>1443</v>
      </c>
      <c r="F154" s="6" t="s">
        <v>678</v>
      </c>
      <c r="G154" s="5">
        <v>3</v>
      </c>
      <c r="H154" s="5" t="s">
        <v>385</v>
      </c>
      <c r="I154" s="8" t="s">
        <v>168</v>
      </c>
      <c r="J154" s="9"/>
      <c r="K154" s="9" t="s">
        <v>604</v>
      </c>
      <c r="L154" s="8" t="s">
        <v>110</v>
      </c>
      <c r="M154" s="8" t="s">
        <v>191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B154">
        <f t="shared" si="2"/>
        <v>1</v>
      </c>
    </row>
    <row r="155" spans="4:28" x14ac:dyDescent="0.45">
      <c r="D155" s="5">
        <v>18</v>
      </c>
      <c r="E155" s="5" t="s">
        <v>1443</v>
      </c>
      <c r="F155" s="6" t="s">
        <v>678</v>
      </c>
      <c r="G155" s="5">
        <v>3</v>
      </c>
      <c r="H155" s="5" t="s">
        <v>385</v>
      </c>
      <c r="I155" s="8" t="s">
        <v>168</v>
      </c>
      <c r="J155" s="9"/>
      <c r="K155" s="9" t="s">
        <v>706</v>
      </c>
      <c r="L155" s="8" t="s">
        <v>242</v>
      </c>
      <c r="M155" s="8" t="s">
        <v>1608</v>
      </c>
      <c r="N155" s="13">
        <v>1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B155">
        <f t="shared" si="2"/>
        <v>1</v>
      </c>
    </row>
    <row r="156" spans="4:28" x14ac:dyDescent="0.45">
      <c r="D156" s="5">
        <v>18</v>
      </c>
      <c r="E156" s="5" t="s">
        <v>1443</v>
      </c>
      <c r="F156" s="6" t="s">
        <v>678</v>
      </c>
      <c r="G156" s="5">
        <v>3</v>
      </c>
      <c r="H156" s="5" t="s">
        <v>385</v>
      </c>
      <c r="I156" s="8" t="s">
        <v>168</v>
      </c>
      <c r="J156" s="9"/>
      <c r="K156" s="9" t="s">
        <v>790</v>
      </c>
      <c r="L156" s="8" t="s">
        <v>271</v>
      </c>
      <c r="M156" s="8" t="s">
        <v>326</v>
      </c>
      <c r="N156" s="13">
        <v>1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B156">
        <f t="shared" si="2"/>
        <v>1</v>
      </c>
    </row>
    <row r="157" spans="4:28" x14ac:dyDescent="0.45">
      <c r="D157" s="5">
        <v>18</v>
      </c>
      <c r="E157" s="5" t="s">
        <v>1443</v>
      </c>
      <c r="F157" s="6" t="s">
        <v>678</v>
      </c>
      <c r="G157" s="5">
        <v>3</v>
      </c>
      <c r="H157" s="5" t="s">
        <v>385</v>
      </c>
      <c r="I157" s="8" t="s">
        <v>16</v>
      </c>
      <c r="J157" s="9"/>
      <c r="K157" s="9" t="s">
        <v>604</v>
      </c>
      <c r="L157" s="8" t="s">
        <v>110</v>
      </c>
      <c r="M157" s="8" t="s">
        <v>191</v>
      </c>
      <c r="N157" s="13">
        <v>2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18</v>
      </c>
      <c r="E158" s="5" t="s">
        <v>1443</v>
      </c>
      <c r="F158" s="6" t="s">
        <v>678</v>
      </c>
      <c r="G158" s="5">
        <v>3</v>
      </c>
      <c r="H158" s="5" t="s">
        <v>385</v>
      </c>
      <c r="I158" s="8" t="s">
        <v>16</v>
      </c>
      <c r="J158" s="9"/>
      <c r="K158" s="9" t="s">
        <v>706</v>
      </c>
      <c r="L158" s="8" t="s">
        <v>242</v>
      </c>
      <c r="M158" s="8" t="s">
        <v>1608</v>
      </c>
      <c r="N158" s="13">
        <v>1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18</v>
      </c>
      <c r="E159" s="5" t="s">
        <v>1443</v>
      </c>
      <c r="F159" s="6" t="s">
        <v>678</v>
      </c>
      <c r="G159" s="5">
        <v>3</v>
      </c>
      <c r="H159" s="5" t="s">
        <v>385</v>
      </c>
      <c r="I159" s="8" t="s">
        <v>54</v>
      </c>
      <c r="J159" s="9"/>
      <c r="K159" s="9" t="s">
        <v>604</v>
      </c>
      <c r="L159" s="8" t="s">
        <v>110</v>
      </c>
      <c r="M159" s="8" t="s">
        <v>191</v>
      </c>
      <c r="N159" s="13">
        <v>2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18</v>
      </c>
      <c r="E160" s="5" t="s">
        <v>1443</v>
      </c>
      <c r="F160" s="6" t="s">
        <v>678</v>
      </c>
      <c r="G160" s="5">
        <v>3</v>
      </c>
      <c r="H160" s="5" t="s">
        <v>385</v>
      </c>
      <c r="I160" s="8" t="s">
        <v>277</v>
      </c>
      <c r="J160" s="9"/>
      <c r="K160" s="9" t="s">
        <v>604</v>
      </c>
      <c r="L160" s="8" t="s">
        <v>110</v>
      </c>
      <c r="M160" s="8" t="s">
        <v>191</v>
      </c>
      <c r="N160" s="13">
        <v>8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18</v>
      </c>
      <c r="E161" s="5" t="s">
        <v>1443</v>
      </c>
      <c r="F161" s="6" t="s">
        <v>678</v>
      </c>
      <c r="G161" s="5">
        <v>3</v>
      </c>
      <c r="H161" s="5" t="s">
        <v>385</v>
      </c>
      <c r="I161" s="8" t="s">
        <v>277</v>
      </c>
      <c r="J161" s="9"/>
      <c r="K161" s="9" t="s">
        <v>649</v>
      </c>
      <c r="L161" s="8" t="s">
        <v>988</v>
      </c>
      <c r="M161" s="8" t="s">
        <v>313</v>
      </c>
      <c r="N161" s="13">
        <v>2</v>
      </c>
      <c r="O161" s="13">
        <v>1</v>
      </c>
      <c r="P161" s="14" t="s">
        <v>1718</v>
      </c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18</v>
      </c>
      <c r="E162" s="5" t="s">
        <v>1443</v>
      </c>
      <c r="F162" s="6" t="s">
        <v>678</v>
      </c>
      <c r="G162" s="5">
        <v>3</v>
      </c>
      <c r="H162" s="5" t="s">
        <v>385</v>
      </c>
      <c r="I162" s="8" t="s">
        <v>277</v>
      </c>
      <c r="J162" s="9"/>
      <c r="K162" s="9" t="s">
        <v>530</v>
      </c>
      <c r="L162" s="8" t="s">
        <v>1282</v>
      </c>
      <c r="M162" s="8" t="s">
        <v>1610</v>
      </c>
      <c r="N162" s="13">
        <v>1</v>
      </c>
      <c r="O162" s="13">
        <v>2</v>
      </c>
      <c r="P162" s="14" t="s">
        <v>1718</v>
      </c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18</v>
      </c>
      <c r="E163" s="5" t="s">
        <v>1443</v>
      </c>
      <c r="F163" s="6" t="s">
        <v>678</v>
      </c>
      <c r="G163" s="5">
        <v>3</v>
      </c>
      <c r="H163" s="5" t="s">
        <v>385</v>
      </c>
      <c r="I163" s="8" t="s">
        <v>638</v>
      </c>
      <c r="J163" s="9"/>
      <c r="K163" s="9" t="s">
        <v>604</v>
      </c>
      <c r="L163" s="8" t="s">
        <v>110</v>
      </c>
      <c r="M163" s="8" t="s">
        <v>191</v>
      </c>
      <c r="N163" s="13">
        <v>3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18</v>
      </c>
      <c r="E164" s="5" t="s">
        <v>1443</v>
      </c>
      <c r="F164" s="6" t="s">
        <v>678</v>
      </c>
      <c r="G164" s="5" t="s">
        <v>925</v>
      </c>
      <c r="H164" s="5" t="s">
        <v>385</v>
      </c>
      <c r="I164" s="8" t="s">
        <v>54</v>
      </c>
      <c r="J164" s="9"/>
      <c r="K164" s="9" t="s">
        <v>604</v>
      </c>
      <c r="L164" s="8" t="s">
        <v>110</v>
      </c>
      <c r="M164" s="8" t="s">
        <v>191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ht="18" customHeight="1" x14ac:dyDescent="0.45">
      <c r="D165" s="5">
        <v>18</v>
      </c>
      <c r="E165" s="5" t="s">
        <v>1443</v>
      </c>
      <c r="F165" s="6" t="s">
        <v>678</v>
      </c>
      <c r="G165" s="5" t="s">
        <v>925</v>
      </c>
      <c r="H165" s="5" t="s">
        <v>385</v>
      </c>
      <c r="I165" s="8" t="s">
        <v>54</v>
      </c>
      <c r="J165" s="9"/>
      <c r="K165" s="9" t="s">
        <v>539</v>
      </c>
      <c r="L165" s="8" t="s">
        <v>271</v>
      </c>
      <c r="M165" s="8" t="s">
        <v>326</v>
      </c>
      <c r="N165" s="13">
        <v>1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18</v>
      </c>
      <c r="E166" s="5" t="s">
        <v>1443</v>
      </c>
      <c r="F166" s="6" t="s">
        <v>302</v>
      </c>
      <c r="G166" s="5">
        <v>1</v>
      </c>
      <c r="H166" s="5" t="s">
        <v>35</v>
      </c>
      <c r="I166" s="8" t="s">
        <v>366</v>
      </c>
      <c r="J166" s="9"/>
      <c r="K166" s="9" t="s">
        <v>170</v>
      </c>
      <c r="L166" s="8" t="s">
        <v>452</v>
      </c>
      <c r="M166" s="8" t="s">
        <v>699</v>
      </c>
      <c r="N166" s="13">
        <v>1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18</v>
      </c>
      <c r="E167" s="5" t="s">
        <v>1443</v>
      </c>
      <c r="F167" s="6" t="s">
        <v>302</v>
      </c>
      <c r="G167" s="5">
        <v>1</v>
      </c>
      <c r="H167" s="5" t="s">
        <v>35</v>
      </c>
      <c r="I167" s="8" t="s">
        <v>203</v>
      </c>
      <c r="J167" s="9"/>
      <c r="K167" s="9" t="s">
        <v>170</v>
      </c>
      <c r="L167" s="8" t="s">
        <v>452</v>
      </c>
      <c r="M167" s="8" t="s">
        <v>699</v>
      </c>
      <c r="N167" s="13">
        <v>1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18</v>
      </c>
      <c r="E168" s="5" t="s">
        <v>1443</v>
      </c>
      <c r="F168" s="6" t="s">
        <v>302</v>
      </c>
      <c r="G168" s="5">
        <v>1</v>
      </c>
      <c r="H168" s="5" t="s">
        <v>35</v>
      </c>
      <c r="I168" s="8" t="s">
        <v>168</v>
      </c>
      <c r="J168" s="9"/>
      <c r="K168" s="9" t="s">
        <v>170</v>
      </c>
      <c r="L168" s="8" t="s">
        <v>452</v>
      </c>
      <c r="M168" s="8" t="s">
        <v>699</v>
      </c>
      <c r="N168" s="13">
        <v>1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18</v>
      </c>
      <c r="E169" s="5" t="s">
        <v>1443</v>
      </c>
      <c r="F169" s="6" t="s">
        <v>302</v>
      </c>
      <c r="G169" s="5">
        <v>1</v>
      </c>
      <c r="H169" s="5" t="s">
        <v>35</v>
      </c>
      <c r="I169" s="8" t="s">
        <v>16</v>
      </c>
      <c r="J169" s="9"/>
      <c r="K169" s="9" t="s">
        <v>170</v>
      </c>
      <c r="L169" s="8" t="s">
        <v>452</v>
      </c>
      <c r="M169" s="8" t="s">
        <v>699</v>
      </c>
      <c r="N169" s="13">
        <v>1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B169">
        <f t="shared" si="2"/>
        <v>1</v>
      </c>
    </row>
    <row r="170" spans="4:28" x14ac:dyDescent="0.45">
      <c r="D170" s="5">
        <v>18</v>
      </c>
      <c r="E170" s="5" t="s">
        <v>1443</v>
      </c>
      <c r="F170" s="6" t="s">
        <v>893</v>
      </c>
      <c r="G170" s="5">
        <v>1</v>
      </c>
      <c r="H170" s="5" t="s">
        <v>1133</v>
      </c>
      <c r="I170" s="8" t="s">
        <v>203</v>
      </c>
      <c r="J170" s="9"/>
      <c r="K170" s="9" t="s">
        <v>170</v>
      </c>
      <c r="L170" s="8" t="s">
        <v>315</v>
      </c>
      <c r="M170" s="8" t="s">
        <v>326</v>
      </c>
      <c r="N170" s="13">
        <v>1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B170">
        <f t="shared" si="2"/>
        <v>1</v>
      </c>
    </row>
    <row r="171" spans="4:28" x14ac:dyDescent="0.45">
      <c r="D171" s="5">
        <v>18</v>
      </c>
      <c r="E171" s="5" t="s">
        <v>1443</v>
      </c>
      <c r="F171" s="6" t="s">
        <v>893</v>
      </c>
      <c r="G171" s="5">
        <v>1</v>
      </c>
      <c r="H171" s="5" t="s">
        <v>1133</v>
      </c>
      <c r="I171" s="8" t="s">
        <v>203</v>
      </c>
      <c r="J171" s="9"/>
      <c r="K171" s="9" t="s">
        <v>170</v>
      </c>
      <c r="L171" s="8" t="s">
        <v>315</v>
      </c>
      <c r="M171" s="8" t="s">
        <v>72</v>
      </c>
      <c r="N171" s="13">
        <v>2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B171">
        <f t="shared" si="2"/>
        <v>1</v>
      </c>
    </row>
    <row r="172" spans="4:28" x14ac:dyDescent="0.45">
      <c r="D172" s="5">
        <v>18</v>
      </c>
      <c r="E172" s="5" t="s">
        <v>1443</v>
      </c>
      <c r="F172" s="6" t="s">
        <v>893</v>
      </c>
      <c r="G172" s="5">
        <v>1</v>
      </c>
      <c r="H172" s="5" t="s">
        <v>1133</v>
      </c>
      <c r="I172" s="8" t="s">
        <v>168</v>
      </c>
      <c r="J172" s="9"/>
      <c r="K172" s="9" t="s">
        <v>170</v>
      </c>
      <c r="L172" s="8" t="s">
        <v>315</v>
      </c>
      <c r="M172" s="8" t="s">
        <v>72</v>
      </c>
      <c r="N172" s="13">
        <v>2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18</v>
      </c>
      <c r="E173" s="5" t="s">
        <v>1443</v>
      </c>
      <c r="F173" s="6" t="s">
        <v>893</v>
      </c>
      <c r="G173" s="5">
        <v>1</v>
      </c>
      <c r="H173" s="5" t="s">
        <v>1133</v>
      </c>
      <c r="I173" s="8" t="s">
        <v>168</v>
      </c>
      <c r="J173" s="9"/>
      <c r="K173" s="9" t="s">
        <v>170</v>
      </c>
      <c r="L173" s="8" t="s">
        <v>1245</v>
      </c>
      <c r="M173" s="8" t="s">
        <v>7</v>
      </c>
      <c r="N173" s="13">
        <v>1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18</v>
      </c>
      <c r="E174" s="5" t="s">
        <v>1443</v>
      </c>
      <c r="F174" s="6" t="s">
        <v>893</v>
      </c>
      <c r="G174" s="5">
        <v>1</v>
      </c>
      <c r="H174" s="5" t="s">
        <v>1133</v>
      </c>
      <c r="I174" s="8" t="s">
        <v>16</v>
      </c>
      <c r="J174" s="9"/>
      <c r="K174" s="9" t="s">
        <v>170</v>
      </c>
      <c r="L174" s="8" t="s">
        <v>315</v>
      </c>
      <c r="M174" s="8" t="s">
        <v>72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  <row r="175" spans="4:28" x14ac:dyDescent="0.45">
      <c r="D175" s="5">
        <v>18</v>
      </c>
      <c r="E175" s="5" t="s">
        <v>1443</v>
      </c>
      <c r="F175" s="6" t="s">
        <v>893</v>
      </c>
      <c r="G175" s="5">
        <v>1</v>
      </c>
      <c r="H175" s="5" t="s">
        <v>1133</v>
      </c>
      <c r="I175" s="8" t="s">
        <v>16</v>
      </c>
      <c r="J175" s="9"/>
      <c r="K175" s="9" t="s">
        <v>170</v>
      </c>
      <c r="L175" s="8" t="s">
        <v>1245</v>
      </c>
      <c r="M175" s="8" t="s">
        <v>7</v>
      </c>
      <c r="N175" s="13">
        <v>1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 t="e">
        <f>#REF!*V175*N175/1000</f>
        <v>#REF!</v>
      </c>
      <c r="X175" s="20" t="e">
        <f>W175*#REF!</f>
        <v>#REF!</v>
      </c>
      <c r="Y175" s="16"/>
      <c r="AB175">
        <f t="shared" si="2"/>
        <v>1</v>
      </c>
    </row>
    <row r="176" spans="4:28" ht="18" customHeight="1" x14ac:dyDescent="0.45">
      <c r="D176" s="5">
        <v>18</v>
      </c>
      <c r="E176" s="5" t="s">
        <v>1443</v>
      </c>
      <c r="F176" s="6" t="s">
        <v>893</v>
      </c>
      <c r="G176" s="5">
        <v>1</v>
      </c>
      <c r="H176" s="5" t="s">
        <v>1133</v>
      </c>
      <c r="I176" s="8" t="s">
        <v>496</v>
      </c>
      <c r="J176" s="9"/>
      <c r="K176" s="9" t="s">
        <v>170</v>
      </c>
      <c r="L176" s="8" t="s">
        <v>1604</v>
      </c>
      <c r="M176" s="8" t="s">
        <v>326</v>
      </c>
      <c r="N176" s="13">
        <v>1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 t="e">
        <f>#REF!*V176*N176/1000</f>
        <v>#REF!</v>
      </c>
      <c r="X176" s="20" t="e">
        <f>W176*#REF!</f>
        <v>#REF!</v>
      </c>
      <c r="Y176" s="16"/>
      <c r="AB176">
        <f t="shared" si="2"/>
        <v>1</v>
      </c>
    </row>
    <row r="177" spans="25:25" x14ac:dyDescent="0.45">
      <c r="Y177"/>
    </row>
    <row r="178" spans="25:25" x14ac:dyDescent="0.45">
      <c r="Y178"/>
    </row>
    <row r="179" spans="25:25" x14ac:dyDescent="0.45">
      <c r="Y179"/>
    </row>
    <row r="180" spans="25:25" x14ac:dyDescent="0.45">
      <c r="Y180"/>
    </row>
    <row r="181" spans="25:25" x14ac:dyDescent="0.45">
      <c r="Y181"/>
    </row>
    <row r="182" spans="25:25" x14ac:dyDescent="0.45">
      <c r="Y182"/>
    </row>
    <row r="183" spans="25:25" x14ac:dyDescent="0.45">
      <c r="Y183"/>
    </row>
    <row r="184" spans="25:25" x14ac:dyDescent="0.45">
      <c r="Y184"/>
    </row>
    <row r="185" spans="25:25" x14ac:dyDescent="0.45">
      <c r="Y185"/>
    </row>
  </sheetData>
  <autoFilter ref="D10:AB176" xr:uid="{00000000-0009-0000-0000-000015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159" max="4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D1:AB10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728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SUM(N11:N108)</f>
        <v>289</v>
      </c>
      <c r="O5" s="1">
        <f>SUM(O11:O108)</f>
        <v>139</v>
      </c>
      <c r="P5" s="1"/>
      <c r="Q5" s="1">
        <f>SUM(Q11:Q108)</f>
        <v>0</v>
      </c>
      <c r="R5" s="1">
        <f>SUM(R11:R108)</f>
        <v>0</v>
      </c>
      <c r="S5" s="1">
        <f>SUM(S11:S108)</f>
        <v>0</v>
      </c>
      <c r="V5" s="1">
        <f>SUM(V11:V108)</f>
        <v>0</v>
      </c>
      <c r="W5" s="1" t="e">
        <f>SUM(W11:W108)</f>
        <v>#REF!</v>
      </c>
      <c r="X5" s="1">
        <f>SUM(X11:X108)</f>
        <v>0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19</v>
      </c>
      <c r="E11" s="5" t="s">
        <v>1558</v>
      </c>
      <c r="F11" s="6" t="s">
        <v>1056</v>
      </c>
      <c r="G11" s="5">
        <v>1</v>
      </c>
      <c r="H11" s="5" t="s">
        <v>1485</v>
      </c>
      <c r="I11" s="8" t="s">
        <v>1540</v>
      </c>
      <c r="J11" s="9"/>
      <c r="K11" s="9" t="s">
        <v>707</v>
      </c>
      <c r="L11" s="8" t="s">
        <v>110</v>
      </c>
      <c r="M11" s="8" t="s">
        <v>611</v>
      </c>
      <c r="N11" s="13">
        <v>9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19</v>
      </c>
      <c r="E12" s="5" t="s">
        <v>1558</v>
      </c>
      <c r="F12" s="6" t="s">
        <v>1056</v>
      </c>
      <c r="G12" s="5">
        <v>1</v>
      </c>
      <c r="H12" s="5" t="s">
        <v>1485</v>
      </c>
      <c r="I12" s="8" t="s">
        <v>1540</v>
      </c>
      <c r="J12" s="9"/>
      <c r="K12" s="9" t="s">
        <v>29</v>
      </c>
      <c r="L12" s="8" t="s">
        <v>1181</v>
      </c>
      <c r="M12" s="8" t="s">
        <v>1623</v>
      </c>
      <c r="N12" s="13">
        <v>1</v>
      </c>
      <c r="O12" s="13">
        <v>1</v>
      </c>
      <c r="P12" s="14" t="s">
        <v>2127</v>
      </c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19</v>
      </c>
      <c r="E13" s="5" t="s">
        <v>1558</v>
      </c>
      <c r="F13" s="6" t="s">
        <v>1056</v>
      </c>
      <c r="G13" s="5">
        <v>1</v>
      </c>
      <c r="H13" s="5" t="s">
        <v>1485</v>
      </c>
      <c r="I13" s="8" t="s">
        <v>351</v>
      </c>
      <c r="J13" s="9"/>
      <c r="K13" s="9" t="s">
        <v>707</v>
      </c>
      <c r="L13" s="8" t="s">
        <v>110</v>
      </c>
      <c r="M13" s="8" t="s">
        <v>611</v>
      </c>
      <c r="N13" s="13">
        <v>6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19</v>
      </c>
      <c r="E14" s="5" t="s">
        <v>1558</v>
      </c>
      <c r="F14" s="6" t="s">
        <v>1056</v>
      </c>
      <c r="G14" s="5">
        <v>1</v>
      </c>
      <c r="H14" s="5" t="s">
        <v>1485</v>
      </c>
      <c r="I14" s="8" t="s">
        <v>268</v>
      </c>
      <c r="J14" s="9"/>
      <c r="K14" s="9" t="s">
        <v>156</v>
      </c>
      <c r="L14" s="8" t="s">
        <v>110</v>
      </c>
      <c r="M14" s="8" t="s">
        <v>72</v>
      </c>
      <c r="N14" s="13">
        <v>6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19</v>
      </c>
      <c r="E15" s="5" t="s">
        <v>1558</v>
      </c>
      <c r="F15" s="6" t="s">
        <v>1056</v>
      </c>
      <c r="G15" s="5">
        <v>1</v>
      </c>
      <c r="H15" s="5" t="s">
        <v>1485</v>
      </c>
      <c r="I15" s="8" t="s">
        <v>268</v>
      </c>
      <c r="J15" s="9"/>
      <c r="K15" s="9" t="s">
        <v>715</v>
      </c>
      <c r="L15" s="8" t="s">
        <v>697</v>
      </c>
      <c r="M15" s="8" t="s">
        <v>326</v>
      </c>
      <c r="N15" s="13">
        <v>2</v>
      </c>
      <c r="O15" s="13">
        <v>6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19</v>
      </c>
      <c r="E16" s="5" t="s">
        <v>1558</v>
      </c>
      <c r="F16" s="6" t="s">
        <v>1056</v>
      </c>
      <c r="G16" s="5">
        <v>1</v>
      </c>
      <c r="H16" s="5" t="s">
        <v>1485</v>
      </c>
      <c r="I16" s="8" t="s">
        <v>1108</v>
      </c>
      <c r="J16" s="9"/>
      <c r="K16" s="9" t="s">
        <v>29</v>
      </c>
      <c r="L16" s="8" t="s">
        <v>1181</v>
      </c>
      <c r="M16" s="8" t="s">
        <v>1623</v>
      </c>
      <c r="N16" s="13">
        <v>1</v>
      </c>
      <c r="O16" s="13">
        <v>1</v>
      </c>
      <c r="P16" s="14" t="s">
        <v>2127</v>
      </c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19</v>
      </c>
      <c r="E17" s="5" t="s">
        <v>1558</v>
      </c>
      <c r="F17" s="6" t="s">
        <v>1056</v>
      </c>
      <c r="G17" s="5">
        <v>1</v>
      </c>
      <c r="H17" s="5" t="s">
        <v>1485</v>
      </c>
      <c r="I17" s="8" t="s">
        <v>320</v>
      </c>
      <c r="J17" s="9"/>
      <c r="K17" s="9" t="s">
        <v>790</v>
      </c>
      <c r="L17" s="8" t="s">
        <v>1009</v>
      </c>
      <c r="M17" s="8" t="s">
        <v>611</v>
      </c>
      <c r="N17" s="13">
        <v>6</v>
      </c>
      <c r="O17" s="13">
        <v>2</v>
      </c>
      <c r="P17" s="14" t="s">
        <v>2128</v>
      </c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19</v>
      </c>
      <c r="E18" s="5" t="s">
        <v>1558</v>
      </c>
      <c r="F18" s="6" t="s">
        <v>1056</v>
      </c>
      <c r="G18" s="5">
        <v>1</v>
      </c>
      <c r="H18" s="5" t="s">
        <v>1485</v>
      </c>
      <c r="I18" s="8" t="s">
        <v>908</v>
      </c>
      <c r="J18" s="9"/>
      <c r="K18" s="9" t="s">
        <v>29</v>
      </c>
      <c r="L18" s="8" t="s">
        <v>1181</v>
      </c>
      <c r="M18" s="8" t="s">
        <v>1623</v>
      </c>
      <c r="N18" s="13">
        <v>1</v>
      </c>
      <c r="O18" s="13">
        <v>1</v>
      </c>
      <c r="P18" s="14" t="s">
        <v>2127</v>
      </c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19</v>
      </c>
      <c r="E19" s="5" t="s">
        <v>1558</v>
      </c>
      <c r="F19" s="6" t="s">
        <v>1056</v>
      </c>
      <c r="G19" s="5">
        <v>1</v>
      </c>
      <c r="H19" s="5" t="s">
        <v>1485</v>
      </c>
      <c r="I19" s="8" t="s">
        <v>337</v>
      </c>
      <c r="J19" s="9"/>
      <c r="K19" s="9" t="s">
        <v>604</v>
      </c>
      <c r="L19" s="8" t="s">
        <v>1009</v>
      </c>
      <c r="M19" s="8" t="s">
        <v>611</v>
      </c>
      <c r="N19" s="13">
        <v>9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19</v>
      </c>
      <c r="E20" s="5" t="s">
        <v>1558</v>
      </c>
      <c r="F20" s="6" t="s">
        <v>1056</v>
      </c>
      <c r="G20" s="5">
        <v>1</v>
      </c>
      <c r="H20" s="5" t="s">
        <v>1485</v>
      </c>
      <c r="I20" s="8" t="s">
        <v>696</v>
      </c>
      <c r="J20" s="9"/>
      <c r="K20" s="9" t="s">
        <v>707</v>
      </c>
      <c r="L20" s="8" t="s">
        <v>110</v>
      </c>
      <c r="M20" s="8" t="s">
        <v>611</v>
      </c>
      <c r="N20" s="13">
        <v>1</v>
      </c>
      <c r="O20" s="13">
        <v>2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19</v>
      </c>
      <c r="E21" s="5" t="s">
        <v>1558</v>
      </c>
      <c r="F21" s="6" t="s">
        <v>1056</v>
      </c>
      <c r="G21" s="5">
        <v>1</v>
      </c>
      <c r="H21" s="5" t="s">
        <v>1485</v>
      </c>
      <c r="I21" s="8" t="s">
        <v>1611</v>
      </c>
      <c r="J21" s="9"/>
      <c r="K21" s="9" t="s">
        <v>29</v>
      </c>
      <c r="L21" s="8" t="s">
        <v>1181</v>
      </c>
      <c r="M21" s="8" t="s">
        <v>1623</v>
      </c>
      <c r="N21" s="13">
        <v>1</v>
      </c>
      <c r="O21" s="13">
        <v>1</v>
      </c>
      <c r="P21" s="14" t="s">
        <v>2127</v>
      </c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19</v>
      </c>
      <c r="E22" s="5" t="s">
        <v>1558</v>
      </c>
      <c r="F22" s="6" t="s">
        <v>1056</v>
      </c>
      <c r="G22" s="5">
        <v>1</v>
      </c>
      <c r="H22" s="5" t="s">
        <v>1485</v>
      </c>
      <c r="I22" s="8" t="s">
        <v>203</v>
      </c>
      <c r="J22" s="9"/>
      <c r="K22" s="9" t="s">
        <v>239</v>
      </c>
      <c r="L22" s="8" t="s">
        <v>110</v>
      </c>
      <c r="M22" s="8" t="s">
        <v>326</v>
      </c>
      <c r="N22" s="13">
        <v>2</v>
      </c>
      <c r="O22" s="13">
        <v>2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19</v>
      </c>
      <c r="E23" s="5" t="s">
        <v>1558</v>
      </c>
      <c r="F23" s="6" t="s">
        <v>1056</v>
      </c>
      <c r="G23" s="5">
        <v>1</v>
      </c>
      <c r="H23" s="5" t="s">
        <v>1485</v>
      </c>
      <c r="I23" s="8" t="s">
        <v>38</v>
      </c>
      <c r="J23" s="9"/>
      <c r="K23" s="9" t="s">
        <v>239</v>
      </c>
      <c r="L23" s="8" t="s">
        <v>110</v>
      </c>
      <c r="M23" s="8" t="s">
        <v>326</v>
      </c>
      <c r="N23" s="13">
        <v>1</v>
      </c>
      <c r="O23" s="13">
        <v>2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19</v>
      </c>
      <c r="E24" s="5" t="s">
        <v>1558</v>
      </c>
      <c r="F24" s="6" t="s">
        <v>1056</v>
      </c>
      <c r="G24" s="5">
        <v>1</v>
      </c>
      <c r="H24" s="5" t="s">
        <v>1485</v>
      </c>
      <c r="I24" s="8" t="s">
        <v>798</v>
      </c>
      <c r="J24" s="9"/>
      <c r="K24" s="9" t="s">
        <v>239</v>
      </c>
      <c r="L24" s="8" t="s">
        <v>110</v>
      </c>
      <c r="M24" s="8" t="s">
        <v>326</v>
      </c>
      <c r="N24" s="13">
        <v>1</v>
      </c>
      <c r="O24" s="13">
        <v>2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19</v>
      </c>
      <c r="E25" s="5" t="s">
        <v>1558</v>
      </c>
      <c r="F25" s="6" t="s">
        <v>1056</v>
      </c>
      <c r="G25" s="5">
        <v>1</v>
      </c>
      <c r="H25" s="5" t="s">
        <v>1485</v>
      </c>
      <c r="I25" s="8" t="s">
        <v>738</v>
      </c>
      <c r="J25" s="9"/>
      <c r="K25" s="9" t="s">
        <v>707</v>
      </c>
      <c r="L25" s="8" t="s">
        <v>110</v>
      </c>
      <c r="M25" s="8" t="s">
        <v>611</v>
      </c>
      <c r="N25" s="13">
        <v>2</v>
      </c>
      <c r="O25" s="13">
        <v>2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19</v>
      </c>
      <c r="E26" s="5" t="s">
        <v>1558</v>
      </c>
      <c r="F26" s="6" t="s">
        <v>1056</v>
      </c>
      <c r="G26" s="5">
        <v>1</v>
      </c>
      <c r="H26" s="5" t="s">
        <v>1485</v>
      </c>
      <c r="I26" s="8" t="s">
        <v>741</v>
      </c>
      <c r="J26" s="9"/>
      <c r="K26" s="9" t="s">
        <v>707</v>
      </c>
      <c r="L26" s="8" t="s">
        <v>110</v>
      </c>
      <c r="M26" s="8" t="s">
        <v>611</v>
      </c>
      <c r="N26" s="13">
        <v>3</v>
      </c>
      <c r="O26" s="13">
        <v>2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19</v>
      </c>
      <c r="E27" s="5" t="s">
        <v>1558</v>
      </c>
      <c r="F27" s="6" t="s">
        <v>1056</v>
      </c>
      <c r="G27" s="5">
        <v>1</v>
      </c>
      <c r="H27" s="5" t="s">
        <v>1485</v>
      </c>
      <c r="I27" s="8" t="s">
        <v>741</v>
      </c>
      <c r="J27" s="9"/>
      <c r="K27" s="9" t="s">
        <v>925</v>
      </c>
      <c r="L27" s="8" t="s">
        <v>631</v>
      </c>
      <c r="M27" s="8" t="s">
        <v>204</v>
      </c>
      <c r="N27" s="13">
        <v>3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19</v>
      </c>
      <c r="E28" s="5" t="s">
        <v>1558</v>
      </c>
      <c r="F28" s="6" t="s">
        <v>1056</v>
      </c>
      <c r="G28" s="5">
        <v>1</v>
      </c>
      <c r="H28" s="5" t="s">
        <v>1485</v>
      </c>
      <c r="I28" s="8" t="s">
        <v>741</v>
      </c>
      <c r="J28" s="9"/>
      <c r="K28" s="9" t="s">
        <v>199</v>
      </c>
      <c r="L28" s="8" t="s">
        <v>1621</v>
      </c>
      <c r="M28" s="8" t="s">
        <v>1169</v>
      </c>
      <c r="N28" s="13">
        <v>4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19</v>
      </c>
      <c r="E29" s="5" t="s">
        <v>1558</v>
      </c>
      <c r="F29" s="6" t="s">
        <v>1056</v>
      </c>
      <c r="G29" s="5">
        <v>1</v>
      </c>
      <c r="H29" s="5" t="s">
        <v>1485</v>
      </c>
      <c r="I29" s="8" t="s">
        <v>741</v>
      </c>
      <c r="J29" s="9"/>
      <c r="K29" s="9" t="s">
        <v>691</v>
      </c>
      <c r="L29" s="8" t="s">
        <v>1581</v>
      </c>
      <c r="M29" s="8" t="s">
        <v>204</v>
      </c>
      <c r="N29" s="13">
        <v>3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19</v>
      </c>
      <c r="E30" s="5" t="s">
        <v>1558</v>
      </c>
      <c r="F30" s="6" t="s">
        <v>1056</v>
      </c>
      <c r="G30" s="5">
        <v>1</v>
      </c>
      <c r="H30" s="5" t="s">
        <v>1485</v>
      </c>
      <c r="I30" s="8" t="s">
        <v>1612</v>
      </c>
      <c r="J30" s="9"/>
      <c r="K30" s="9" t="s">
        <v>239</v>
      </c>
      <c r="L30" s="8" t="s">
        <v>110</v>
      </c>
      <c r="M30" s="8" t="s">
        <v>326</v>
      </c>
      <c r="N30" s="13">
        <v>1</v>
      </c>
      <c r="O30" s="13">
        <v>2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19</v>
      </c>
      <c r="E31" s="5" t="s">
        <v>1558</v>
      </c>
      <c r="F31" s="6" t="s">
        <v>1056</v>
      </c>
      <c r="G31" s="5">
        <v>1</v>
      </c>
      <c r="H31" s="5" t="s">
        <v>1485</v>
      </c>
      <c r="I31" s="8" t="s">
        <v>65</v>
      </c>
      <c r="J31" s="9"/>
      <c r="K31" s="9" t="s">
        <v>239</v>
      </c>
      <c r="L31" s="8" t="s">
        <v>110</v>
      </c>
      <c r="M31" s="8" t="s">
        <v>326</v>
      </c>
      <c r="N31" s="13">
        <v>1</v>
      </c>
      <c r="O31" s="13">
        <v>2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19</v>
      </c>
      <c r="E32" s="5" t="s">
        <v>1558</v>
      </c>
      <c r="F32" s="6" t="s">
        <v>1056</v>
      </c>
      <c r="G32" s="5">
        <v>1</v>
      </c>
      <c r="H32" s="5" t="s">
        <v>1485</v>
      </c>
      <c r="I32" s="8" t="s">
        <v>1613</v>
      </c>
      <c r="J32" s="9"/>
      <c r="K32" s="9" t="s">
        <v>239</v>
      </c>
      <c r="L32" s="8" t="s">
        <v>110</v>
      </c>
      <c r="M32" s="8" t="s">
        <v>326</v>
      </c>
      <c r="N32" s="13">
        <v>1</v>
      </c>
      <c r="O32" s="13">
        <v>2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19</v>
      </c>
      <c r="E33" s="5" t="s">
        <v>1558</v>
      </c>
      <c r="F33" s="6" t="s">
        <v>1056</v>
      </c>
      <c r="G33" s="5">
        <v>1</v>
      </c>
      <c r="H33" s="5" t="s">
        <v>1485</v>
      </c>
      <c r="I33" s="8" t="s">
        <v>1614</v>
      </c>
      <c r="J33" s="9"/>
      <c r="K33" s="9" t="s">
        <v>29</v>
      </c>
      <c r="L33" s="8" t="s">
        <v>1181</v>
      </c>
      <c r="M33" s="8" t="s">
        <v>1623</v>
      </c>
      <c r="N33" s="13">
        <v>1</v>
      </c>
      <c r="O33" s="13">
        <v>1</v>
      </c>
      <c r="P33" s="14" t="s">
        <v>2127</v>
      </c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19</v>
      </c>
      <c r="E34" s="5" t="s">
        <v>1558</v>
      </c>
      <c r="F34" s="6" t="s">
        <v>1056</v>
      </c>
      <c r="G34" s="5">
        <v>1</v>
      </c>
      <c r="H34" s="5" t="s">
        <v>1485</v>
      </c>
      <c r="I34" s="8" t="s">
        <v>1481</v>
      </c>
      <c r="J34" s="9"/>
      <c r="K34" s="9" t="s">
        <v>715</v>
      </c>
      <c r="L34" s="8" t="s">
        <v>697</v>
      </c>
      <c r="M34" s="8" t="s">
        <v>326</v>
      </c>
      <c r="N34" s="13">
        <v>1</v>
      </c>
      <c r="O34" s="13">
        <v>6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19</v>
      </c>
      <c r="E35" s="5" t="s">
        <v>1558</v>
      </c>
      <c r="F35" s="6" t="s">
        <v>1056</v>
      </c>
      <c r="G35" s="5">
        <v>1</v>
      </c>
      <c r="H35" s="5" t="s">
        <v>1485</v>
      </c>
      <c r="I35" s="8" t="s">
        <v>102</v>
      </c>
      <c r="J35" s="9"/>
      <c r="K35" s="9" t="s">
        <v>29</v>
      </c>
      <c r="L35" s="8" t="s">
        <v>1181</v>
      </c>
      <c r="M35" s="8" t="s">
        <v>1623</v>
      </c>
      <c r="N35" s="13">
        <v>1</v>
      </c>
      <c r="O35" s="13">
        <v>1</v>
      </c>
      <c r="P35" s="14" t="s">
        <v>2127</v>
      </c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19</v>
      </c>
      <c r="E36" s="5" t="s">
        <v>1558</v>
      </c>
      <c r="F36" s="6" t="s">
        <v>1056</v>
      </c>
      <c r="G36" s="5">
        <v>1</v>
      </c>
      <c r="H36" s="5" t="s">
        <v>1485</v>
      </c>
      <c r="I36" s="8" t="s">
        <v>1481</v>
      </c>
      <c r="J36" s="9"/>
      <c r="K36" s="9" t="s">
        <v>349</v>
      </c>
      <c r="L36" s="8" t="s">
        <v>877</v>
      </c>
      <c r="M36" s="8" t="s">
        <v>7</v>
      </c>
      <c r="N36" s="13">
        <v>1</v>
      </c>
      <c r="O36" s="13">
        <v>1</v>
      </c>
      <c r="P36" s="14" t="s">
        <v>847</v>
      </c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19</v>
      </c>
      <c r="E37" s="5" t="s">
        <v>1558</v>
      </c>
      <c r="F37" s="6" t="s">
        <v>1056</v>
      </c>
      <c r="G37" s="5">
        <v>1</v>
      </c>
      <c r="H37" s="5" t="s">
        <v>1485</v>
      </c>
      <c r="I37" s="8" t="s">
        <v>1615</v>
      </c>
      <c r="J37" s="9"/>
      <c r="K37" s="9" t="s">
        <v>156</v>
      </c>
      <c r="L37" s="8" t="s">
        <v>110</v>
      </c>
      <c r="M37" s="8" t="s">
        <v>72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19</v>
      </c>
      <c r="E38" s="5" t="s">
        <v>1558</v>
      </c>
      <c r="F38" s="6" t="s">
        <v>1056</v>
      </c>
      <c r="G38" s="5">
        <v>1</v>
      </c>
      <c r="H38" s="5" t="s">
        <v>1485</v>
      </c>
      <c r="I38" s="8" t="s">
        <v>842</v>
      </c>
      <c r="J38" s="9"/>
      <c r="K38" s="9" t="s">
        <v>707</v>
      </c>
      <c r="L38" s="8" t="s">
        <v>110</v>
      </c>
      <c r="M38" s="8" t="s">
        <v>611</v>
      </c>
      <c r="N38" s="13">
        <v>2</v>
      </c>
      <c r="O38" s="13">
        <v>2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19</v>
      </c>
      <c r="E39" s="5" t="s">
        <v>1558</v>
      </c>
      <c r="F39" s="6" t="s">
        <v>1056</v>
      </c>
      <c r="G39" s="5">
        <v>1</v>
      </c>
      <c r="H39" s="5" t="s">
        <v>1485</v>
      </c>
      <c r="I39" s="8" t="s">
        <v>1616</v>
      </c>
      <c r="J39" s="9"/>
      <c r="K39" s="9" t="s">
        <v>29</v>
      </c>
      <c r="L39" s="8" t="s">
        <v>1181</v>
      </c>
      <c r="M39" s="8" t="s">
        <v>1623</v>
      </c>
      <c r="N39" s="13">
        <v>1</v>
      </c>
      <c r="O39" s="13">
        <v>1</v>
      </c>
      <c r="P39" s="14" t="s">
        <v>2127</v>
      </c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19</v>
      </c>
      <c r="E40" s="5" t="s">
        <v>1558</v>
      </c>
      <c r="F40" s="6" t="s">
        <v>1056</v>
      </c>
      <c r="G40" s="5">
        <v>1</v>
      </c>
      <c r="H40" s="5" t="s">
        <v>1485</v>
      </c>
      <c r="I40" s="8" t="s">
        <v>168</v>
      </c>
      <c r="J40" s="9"/>
      <c r="K40" s="9" t="s">
        <v>156</v>
      </c>
      <c r="L40" s="8" t="s">
        <v>276</v>
      </c>
      <c r="M40" s="8" t="s">
        <v>1607</v>
      </c>
      <c r="N40" s="13">
        <v>1</v>
      </c>
      <c r="O40" s="13">
        <v>1</v>
      </c>
      <c r="P40" s="14" t="s">
        <v>1605</v>
      </c>
      <c r="Q40" s="16"/>
      <c r="R40" s="16"/>
      <c r="S40" s="16"/>
      <c r="T40" s="16"/>
      <c r="U40" s="16"/>
      <c r="V40" s="16"/>
      <c r="W40" s="20"/>
      <c r="X40" s="20"/>
      <c r="Y40" s="16"/>
      <c r="AA40" t="s">
        <v>2191</v>
      </c>
      <c r="AB40">
        <f t="shared" si="0"/>
        <v>0</v>
      </c>
    </row>
    <row r="41" spans="4:28" x14ac:dyDescent="0.45">
      <c r="D41" s="5">
        <v>19</v>
      </c>
      <c r="E41" s="5" t="s">
        <v>1558</v>
      </c>
      <c r="F41" s="6" t="s">
        <v>1056</v>
      </c>
      <c r="G41" s="5">
        <v>1</v>
      </c>
      <c r="H41" s="5" t="s">
        <v>1485</v>
      </c>
      <c r="I41" s="8" t="s">
        <v>168</v>
      </c>
      <c r="J41" s="9"/>
      <c r="K41" s="9" t="s">
        <v>785</v>
      </c>
      <c r="L41" s="8" t="s">
        <v>276</v>
      </c>
      <c r="M41" s="8" t="s">
        <v>1607</v>
      </c>
      <c r="N41" s="13">
        <v>1</v>
      </c>
      <c r="O41" s="13">
        <v>1</v>
      </c>
      <c r="P41" s="14" t="s">
        <v>1605</v>
      </c>
      <c r="Q41" s="16"/>
      <c r="R41" s="16"/>
      <c r="S41" s="16"/>
      <c r="T41" s="16"/>
      <c r="U41" s="16"/>
      <c r="V41" s="16"/>
      <c r="W41" s="20"/>
      <c r="X41" s="20"/>
      <c r="Y41" s="16"/>
      <c r="AA41" t="s">
        <v>2191</v>
      </c>
      <c r="AB41">
        <f t="shared" si="0"/>
        <v>0</v>
      </c>
    </row>
    <row r="42" spans="4:28" x14ac:dyDescent="0.45">
      <c r="D42" s="5">
        <v>19</v>
      </c>
      <c r="E42" s="5" t="s">
        <v>1558</v>
      </c>
      <c r="F42" s="6" t="s">
        <v>1056</v>
      </c>
      <c r="G42" s="5">
        <v>1</v>
      </c>
      <c r="H42" s="5" t="s">
        <v>1485</v>
      </c>
      <c r="I42" s="8" t="s">
        <v>16</v>
      </c>
      <c r="J42" s="9"/>
      <c r="K42" s="9" t="s">
        <v>156</v>
      </c>
      <c r="L42" s="8" t="s">
        <v>276</v>
      </c>
      <c r="M42" s="8" t="s">
        <v>1607</v>
      </c>
      <c r="N42" s="13">
        <v>1</v>
      </c>
      <c r="O42" s="13">
        <v>1</v>
      </c>
      <c r="P42" s="14" t="s">
        <v>1605</v>
      </c>
      <c r="Q42" s="16"/>
      <c r="R42" s="16"/>
      <c r="S42" s="16"/>
      <c r="T42" s="16"/>
      <c r="U42" s="16"/>
      <c r="V42" s="16"/>
      <c r="W42" s="20"/>
      <c r="X42" s="20"/>
      <c r="Y42" s="16"/>
      <c r="AA42" t="s">
        <v>2191</v>
      </c>
      <c r="AB42">
        <f t="shared" si="0"/>
        <v>0</v>
      </c>
    </row>
    <row r="43" spans="4:28" x14ac:dyDescent="0.45">
      <c r="D43" s="5">
        <v>19</v>
      </c>
      <c r="E43" s="5" t="s">
        <v>1558</v>
      </c>
      <c r="F43" s="6" t="s">
        <v>1056</v>
      </c>
      <c r="G43" s="5">
        <v>1</v>
      </c>
      <c r="H43" s="5" t="s">
        <v>1485</v>
      </c>
      <c r="I43" s="8" t="s">
        <v>1617</v>
      </c>
      <c r="J43" s="9"/>
      <c r="K43" s="9" t="s">
        <v>29</v>
      </c>
      <c r="L43" s="8" t="s">
        <v>1181</v>
      </c>
      <c r="M43" s="8" t="s">
        <v>1623</v>
      </c>
      <c r="N43" s="13">
        <v>1</v>
      </c>
      <c r="O43" s="13">
        <v>1</v>
      </c>
      <c r="P43" s="14" t="s">
        <v>2127</v>
      </c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19</v>
      </c>
      <c r="E44" s="5" t="s">
        <v>1558</v>
      </c>
      <c r="F44" s="6" t="s">
        <v>1056</v>
      </c>
      <c r="G44" s="5">
        <v>1</v>
      </c>
      <c r="H44" s="5" t="s">
        <v>1485</v>
      </c>
      <c r="I44" s="8" t="s">
        <v>365</v>
      </c>
      <c r="J44" s="9"/>
      <c r="K44" s="9" t="s">
        <v>156</v>
      </c>
      <c r="L44" s="8" t="s">
        <v>110</v>
      </c>
      <c r="M44" s="8" t="s">
        <v>72</v>
      </c>
      <c r="N44" s="13">
        <v>4</v>
      </c>
      <c r="O44" s="13">
        <v>1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19</v>
      </c>
      <c r="E45" s="5" t="s">
        <v>1558</v>
      </c>
      <c r="F45" s="6" t="s">
        <v>1056</v>
      </c>
      <c r="G45" s="5">
        <v>1</v>
      </c>
      <c r="H45" s="5" t="s">
        <v>1485</v>
      </c>
      <c r="I45" s="8" t="s">
        <v>365</v>
      </c>
      <c r="J45" s="9"/>
      <c r="K45" s="9" t="s">
        <v>539</v>
      </c>
      <c r="L45" s="8" t="s">
        <v>1622</v>
      </c>
      <c r="M45" s="8" t="s">
        <v>699</v>
      </c>
      <c r="N45" s="13">
        <v>4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19</v>
      </c>
      <c r="E46" s="5" t="s">
        <v>1558</v>
      </c>
      <c r="F46" s="6" t="s">
        <v>1056</v>
      </c>
      <c r="G46" s="5">
        <v>1</v>
      </c>
      <c r="H46" s="5" t="s">
        <v>1485</v>
      </c>
      <c r="I46" s="8" t="s">
        <v>365</v>
      </c>
      <c r="J46" s="9"/>
      <c r="K46" s="9" t="s">
        <v>156</v>
      </c>
      <c r="L46" s="8" t="s">
        <v>110</v>
      </c>
      <c r="M46" s="8" t="s">
        <v>72</v>
      </c>
      <c r="N46" s="13">
        <v>3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19</v>
      </c>
      <c r="E47" s="5" t="s">
        <v>1558</v>
      </c>
      <c r="F47" s="6" t="s">
        <v>1056</v>
      </c>
      <c r="G47" s="5">
        <v>1</v>
      </c>
      <c r="H47" s="5" t="s">
        <v>1485</v>
      </c>
      <c r="I47" s="8" t="s">
        <v>365</v>
      </c>
      <c r="J47" s="9"/>
      <c r="K47" s="9" t="s">
        <v>156</v>
      </c>
      <c r="L47" s="8" t="s">
        <v>110</v>
      </c>
      <c r="M47" s="8" t="s">
        <v>72</v>
      </c>
      <c r="N47" s="13">
        <v>4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19</v>
      </c>
      <c r="E48" s="5" t="s">
        <v>1558</v>
      </c>
      <c r="F48" s="6" t="s">
        <v>1056</v>
      </c>
      <c r="G48" s="5">
        <v>1</v>
      </c>
      <c r="H48" s="5" t="s">
        <v>1485</v>
      </c>
      <c r="I48" s="8" t="s">
        <v>365</v>
      </c>
      <c r="J48" s="9"/>
      <c r="K48" s="9" t="s">
        <v>349</v>
      </c>
      <c r="L48" s="8" t="s">
        <v>877</v>
      </c>
      <c r="M48" s="8" t="s">
        <v>7</v>
      </c>
      <c r="N48" s="13">
        <v>7</v>
      </c>
      <c r="O48" s="13">
        <v>1</v>
      </c>
      <c r="P48" s="14" t="s">
        <v>847</v>
      </c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19</v>
      </c>
      <c r="E49" s="5" t="s">
        <v>1558</v>
      </c>
      <c r="F49" s="6" t="s">
        <v>1056</v>
      </c>
      <c r="G49" s="5">
        <v>1</v>
      </c>
      <c r="H49" s="5" t="s">
        <v>1485</v>
      </c>
      <c r="I49" s="8" t="s">
        <v>365</v>
      </c>
      <c r="J49" s="9"/>
      <c r="K49" s="9" t="s">
        <v>952</v>
      </c>
      <c r="L49" s="8" t="s">
        <v>877</v>
      </c>
      <c r="M49" s="8" t="s">
        <v>7</v>
      </c>
      <c r="N49" s="13">
        <v>3</v>
      </c>
      <c r="O49" s="13">
        <v>1</v>
      </c>
      <c r="P49" s="14" t="s">
        <v>1523</v>
      </c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19</v>
      </c>
      <c r="E50" s="5" t="s">
        <v>1558</v>
      </c>
      <c r="F50" s="6" t="s">
        <v>1056</v>
      </c>
      <c r="G50" s="5">
        <v>1</v>
      </c>
      <c r="H50" s="5" t="s">
        <v>1485</v>
      </c>
      <c r="I50" s="8" t="s">
        <v>1618</v>
      </c>
      <c r="J50" s="9"/>
      <c r="K50" s="9" t="s">
        <v>29</v>
      </c>
      <c r="L50" s="8" t="s">
        <v>1181</v>
      </c>
      <c r="M50" s="8" t="s">
        <v>1623</v>
      </c>
      <c r="N50" s="13">
        <v>2</v>
      </c>
      <c r="O50" s="13">
        <v>1</v>
      </c>
      <c r="P50" s="14" t="s">
        <v>2127</v>
      </c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19</v>
      </c>
      <c r="E51" s="5" t="s">
        <v>1558</v>
      </c>
      <c r="F51" s="6" t="s">
        <v>1056</v>
      </c>
      <c r="G51" s="5">
        <v>1</v>
      </c>
      <c r="H51" s="5" t="s">
        <v>1485</v>
      </c>
      <c r="I51" s="8" t="s">
        <v>54</v>
      </c>
      <c r="J51" s="9"/>
      <c r="K51" s="9" t="s">
        <v>660</v>
      </c>
      <c r="L51" s="8" t="s">
        <v>1027</v>
      </c>
      <c r="M51" s="8" t="s">
        <v>611</v>
      </c>
      <c r="N51" s="13">
        <v>1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19</v>
      </c>
      <c r="E52" s="5" t="s">
        <v>1558</v>
      </c>
      <c r="F52" s="6" t="s">
        <v>1056</v>
      </c>
      <c r="G52" s="5">
        <v>1</v>
      </c>
      <c r="H52" s="5" t="s">
        <v>1485</v>
      </c>
      <c r="I52" s="8" t="s">
        <v>54</v>
      </c>
      <c r="J52" s="9"/>
      <c r="K52" s="9" t="s">
        <v>156</v>
      </c>
      <c r="L52" s="8" t="s">
        <v>110</v>
      </c>
      <c r="M52" s="8" t="s">
        <v>72</v>
      </c>
      <c r="N52" s="13">
        <v>1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19</v>
      </c>
      <c r="E53" s="5" t="s">
        <v>1558</v>
      </c>
      <c r="F53" s="6" t="s">
        <v>1056</v>
      </c>
      <c r="G53" s="5">
        <v>1</v>
      </c>
      <c r="H53" s="5" t="s">
        <v>1485</v>
      </c>
      <c r="I53" s="8" t="s">
        <v>1346</v>
      </c>
      <c r="J53" s="9"/>
      <c r="K53" s="9" t="s">
        <v>691</v>
      </c>
      <c r="L53" s="8" t="s">
        <v>1581</v>
      </c>
      <c r="M53" s="8" t="s">
        <v>204</v>
      </c>
      <c r="N53" s="13">
        <v>8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19</v>
      </c>
      <c r="E54" s="5" t="s">
        <v>1558</v>
      </c>
      <c r="F54" s="6" t="s">
        <v>1056</v>
      </c>
      <c r="G54" s="5">
        <v>2</v>
      </c>
      <c r="H54" s="5" t="s">
        <v>1485</v>
      </c>
      <c r="I54" s="8" t="s">
        <v>457</v>
      </c>
      <c r="J54" s="9"/>
      <c r="K54" s="9" t="s">
        <v>707</v>
      </c>
      <c r="L54" s="8" t="s">
        <v>110</v>
      </c>
      <c r="M54" s="8" t="s">
        <v>611</v>
      </c>
      <c r="N54" s="13">
        <v>9</v>
      </c>
      <c r="O54" s="13">
        <v>2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19</v>
      </c>
      <c r="E55" s="5" t="s">
        <v>1558</v>
      </c>
      <c r="F55" s="6" t="s">
        <v>1056</v>
      </c>
      <c r="G55" s="5">
        <v>2</v>
      </c>
      <c r="H55" s="5" t="s">
        <v>1485</v>
      </c>
      <c r="I55" s="8" t="s">
        <v>457</v>
      </c>
      <c r="J55" s="9"/>
      <c r="K55" s="9" t="s">
        <v>706</v>
      </c>
      <c r="L55" s="8" t="s">
        <v>173</v>
      </c>
      <c r="M55" s="8" t="s">
        <v>611</v>
      </c>
      <c r="N55" s="13">
        <v>2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19</v>
      </c>
      <c r="E56" s="5" t="s">
        <v>1558</v>
      </c>
      <c r="F56" s="6" t="s">
        <v>1056</v>
      </c>
      <c r="G56" s="5">
        <v>2</v>
      </c>
      <c r="H56" s="5" t="s">
        <v>1485</v>
      </c>
      <c r="I56" s="8" t="s">
        <v>636</v>
      </c>
      <c r="J56" s="9"/>
      <c r="K56" s="9" t="s">
        <v>707</v>
      </c>
      <c r="L56" s="8" t="s">
        <v>110</v>
      </c>
      <c r="M56" s="8" t="s">
        <v>611</v>
      </c>
      <c r="N56" s="13">
        <v>2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19</v>
      </c>
      <c r="E57" s="5" t="s">
        <v>1558</v>
      </c>
      <c r="F57" s="6" t="s">
        <v>1056</v>
      </c>
      <c r="G57" s="5">
        <v>2</v>
      </c>
      <c r="H57" s="5" t="s">
        <v>1485</v>
      </c>
      <c r="I57" s="8" t="s">
        <v>570</v>
      </c>
      <c r="J57" s="9"/>
      <c r="K57" s="9" t="s">
        <v>707</v>
      </c>
      <c r="L57" s="8" t="s">
        <v>110</v>
      </c>
      <c r="M57" s="8" t="s">
        <v>611</v>
      </c>
      <c r="N57" s="13">
        <v>2</v>
      </c>
      <c r="O57" s="13">
        <v>2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19</v>
      </c>
      <c r="E58" s="5" t="s">
        <v>1558</v>
      </c>
      <c r="F58" s="6" t="s">
        <v>1056</v>
      </c>
      <c r="G58" s="5">
        <v>2</v>
      </c>
      <c r="H58" s="5" t="s">
        <v>1485</v>
      </c>
      <c r="I58" s="8" t="s">
        <v>1401</v>
      </c>
      <c r="J58" s="9"/>
      <c r="K58" s="9" t="s">
        <v>707</v>
      </c>
      <c r="L58" s="8" t="s">
        <v>110</v>
      </c>
      <c r="M58" s="8" t="s">
        <v>611</v>
      </c>
      <c r="N58" s="13">
        <v>6</v>
      </c>
      <c r="O58" s="13">
        <v>2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19</v>
      </c>
      <c r="E59" s="5" t="s">
        <v>1558</v>
      </c>
      <c r="F59" s="6" t="s">
        <v>1056</v>
      </c>
      <c r="G59" s="5">
        <v>2</v>
      </c>
      <c r="H59" s="5" t="s">
        <v>1485</v>
      </c>
      <c r="I59" s="8" t="s">
        <v>1401</v>
      </c>
      <c r="J59" s="9"/>
      <c r="K59" s="9" t="s">
        <v>706</v>
      </c>
      <c r="L59" s="8" t="s">
        <v>173</v>
      </c>
      <c r="M59" s="8" t="s">
        <v>611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19</v>
      </c>
      <c r="E60" s="5" t="s">
        <v>1558</v>
      </c>
      <c r="F60" s="6" t="s">
        <v>1056</v>
      </c>
      <c r="G60" s="5">
        <v>2</v>
      </c>
      <c r="H60" s="5" t="s">
        <v>1485</v>
      </c>
      <c r="I60" s="8" t="s">
        <v>218</v>
      </c>
      <c r="J60" s="9"/>
      <c r="K60" s="9" t="s">
        <v>707</v>
      </c>
      <c r="L60" s="8" t="s">
        <v>110</v>
      </c>
      <c r="M60" s="8" t="s">
        <v>611</v>
      </c>
      <c r="N60" s="13">
        <v>6</v>
      </c>
      <c r="O60" s="13">
        <v>2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19</v>
      </c>
      <c r="E61" s="5" t="s">
        <v>1558</v>
      </c>
      <c r="F61" s="6" t="s">
        <v>1056</v>
      </c>
      <c r="G61" s="5">
        <v>2</v>
      </c>
      <c r="H61" s="5" t="s">
        <v>1485</v>
      </c>
      <c r="I61" s="8" t="s">
        <v>218</v>
      </c>
      <c r="J61" s="9"/>
      <c r="K61" s="9" t="s">
        <v>706</v>
      </c>
      <c r="L61" s="8" t="s">
        <v>173</v>
      </c>
      <c r="M61" s="8" t="s">
        <v>611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19</v>
      </c>
      <c r="E62" s="5" t="s">
        <v>1558</v>
      </c>
      <c r="F62" s="6" t="s">
        <v>1056</v>
      </c>
      <c r="G62" s="5">
        <v>2</v>
      </c>
      <c r="H62" s="5" t="s">
        <v>1485</v>
      </c>
      <c r="I62" s="8" t="s">
        <v>117</v>
      </c>
      <c r="J62" s="9"/>
      <c r="K62" s="9" t="s">
        <v>707</v>
      </c>
      <c r="L62" s="8" t="s">
        <v>110</v>
      </c>
      <c r="M62" s="8" t="s">
        <v>611</v>
      </c>
      <c r="N62" s="13">
        <v>6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19</v>
      </c>
      <c r="E63" s="5" t="s">
        <v>1558</v>
      </c>
      <c r="F63" s="6" t="s">
        <v>1056</v>
      </c>
      <c r="G63" s="5">
        <v>2</v>
      </c>
      <c r="H63" s="5" t="s">
        <v>1485</v>
      </c>
      <c r="I63" s="8" t="s">
        <v>117</v>
      </c>
      <c r="J63" s="9"/>
      <c r="K63" s="9" t="s">
        <v>706</v>
      </c>
      <c r="L63" s="8" t="s">
        <v>173</v>
      </c>
      <c r="M63" s="8" t="s">
        <v>611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19</v>
      </c>
      <c r="E64" s="5" t="s">
        <v>1558</v>
      </c>
      <c r="F64" s="6" t="s">
        <v>1056</v>
      </c>
      <c r="G64" s="5">
        <v>2</v>
      </c>
      <c r="H64" s="5" t="s">
        <v>1485</v>
      </c>
      <c r="I64" s="8" t="s">
        <v>213</v>
      </c>
      <c r="J64" s="9"/>
      <c r="K64" s="9" t="s">
        <v>707</v>
      </c>
      <c r="L64" s="8" t="s">
        <v>110</v>
      </c>
      <c r="M64" s="8" t="s">
        <v>611</v>
      </c>
      <c r="N64" s="13">
        <v>6</v>
      </c>
      <c r="O64" s="13">
        <v>2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19</v>
      </c>
      <c r="E65" s="5" t="s">
        <v>1558</v>
      </c>
      <c r="F65" s="6" t="s">
        <v>1056</v>
      </c>
      <c r="G65" s="5">
        <v>2</v>
      </c>
      <c r="H65" s="5" t="s">
        <v>1485</v>
      </c>
      <c r="I65" s="8" t="s">
        <v>213</v>
      </c>
      <c r="J65" s="9"/>
      <c r="K65" s="9" t="s">
        <v>706</v>
      </c>
      <c r="L65" s="8" t="s">
        <v>173</v>
      </c>
      <c r="M65" s="8" t="s">
        <v>611</v>
      </c>
      <c r="N65" s="13">
        <v>2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19</v>
      </c>
      <c r="E66" s="5" t="s">
        <v>1558</v>
      </c>
      <c r="F66" s="6" t="s">
        <v>1056</v>
      </c>
      <c r="G66" s="5">
        <v>2</v>
      </c>
      <c r="H66" s="5" t="s">
        <v>1485</v>
      </c>
      <c r="I66" s="8" t="s">
        <v>211</v>
      </c>
      <c r="J66" s="9"/>
      <c r="K66" s="9" t="s">
        <v>707</v>
      </c>
      <c r="L66" s="8" t="s">
        <v>110</v>
      </c>
      <c r="M66" s="8" t="s">
        <v>611</v>
      </c>
      <c r="N66" s="13">
        <v>6</v>
      </c>
      <c r="O66" s="13">
        <v>2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19</v>
      </c>
      <c r="E67" s="5" t="s">
        <v>1558</v>
      </c>
      <c r="F67" s="6" t="s">
        <v>1056</v>
      </c>
      <c r="G67" s="5">
        <v>2</v>
      </c>
      <c r="H67" s="5" t="s">
        <v>1485</v>
      </c>
      <c r="I67" s="8" t="s">
        <v>211</v>
      </c>
      <c r="J67" s="9"/>
      <c r="K67" s="9" t="s">
        <v>706</v>
      </c>
      <c r="L67" s="8" t="s">
        <v>173</v>
      </c>
      <c r="M67" s="8" t="s">
        <v>611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19</v>
      </c>
      <c r="E68" s="5" t="s">
        <v>1558</v>
      </c>
      <c r="F68" s="6" t="s">
        <v>1056</v>
      </c>
      <c r="G68" s="5">
        <v>2</v>
      </c>
      <c r="H68" s="5" t="s">
        <v>1485</v>
      </c>
      <c r="I68" s="8" t="s">
        <v>842</v>
      </c>
      <c r="J68" s="9"/>
      <c r="K68" s="9" t="s">
        <v>707</v>
      </c>
      <c r="L68" s="8" t="s">
        <v>110</v>
      </c>
      <c r="M68" s="8" t="s">
        <v>611</v>
      </c>
      <c r="N68" s="13">
        <v>2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19</v>
      </c>
      <c r="E69" s="5" t="s">
        <v>1558</v>
      </c>
      <c r="F69" s="6" t="s">
        <v>1056</v>
      </c>
      <c r="G69" s="5">
        <v>2</v>
      </c>
      <c r="H69" s="5" t="s">
        <v>1485</v>
      </c>
      <c r="I69" s="8" t="s">
        <v>168</v>
      </c>
      <c r="J69" s="9"/>
      <c r="K69" s="9" t="s">
        <v>156</v>
      </c>
      <c r="L69" s="8" t="s">
        <v>276</v>
      </c>
      <c r="M69" s="8" t="s">
        <v>1607</v>
      </c>
      <c r="N69" s="13">
        <v>2</v>
      </c>
      <c r="O69" s="13">
        <v>1</v>
      </c>
      <c r="P69" s="14" t="s">
        <v>1605</v>
      </c>
      <c r="Q69" s="16"/>
      <c r="R69" s="16"/>
      <c r="S69" s="16"/>
      <c r="T69" s="16"/>
      <c r="U69" s="16"/>
      <c r="V69" s="16"/>
      <c r="W69" s="20"/>
      <c r="X69" s="20"/>
      <c r="Y69" s="16"/>
      <c r="AA69" t="s">
        <v>2191</v>
      </c>
      <c r="AB69">
        <f t="shared" si="0"/>
        <v>0</v>
      </c>
    </row>
    <row r="70" spans="4:28" x14ac:dyDescent="0.45">
      <c r="D70" s="5">
        <v>19</v>
      </c>
      <c r="E70" s="5" t="s">
        <v>1558</v>
      </c>
      <c r="F70" s="6" t="s">
        <v>1056</v>
      </c>
      <c r="G70" s="5">
        <v>2</v>
      </c>
      <c r="H70" s="5" t="s">
        <v>1485</v>
      </c>
      <c r="I70" s="8" t="s">
        <v>16</v>
      </c>
      <c r="J70" s="9"/>
      <c r="K70" s="9" t="s">
        <v>156</v>
      </c>
      <c r="L70" s="8" t="s">
        <v>276</v>
      </c>
      <c r="M70" s="8" t="s">
        <v>1607</v>
      </c>
      <c r="N70" s="13">
        <v>2</v>
      </c>
      <c r="O70" s="13">
        <v>1</v>
      </c>
      <c r="P70" s="14" t="s">
        <v>1605</v>
      </c>
      <c r="Q70" s="16"/>
      <c r="R70" s="16"/>
      <c r="S70" s="16"/>
      <c r="T70" s="16"/>
      <c r="U70" s="16"/>
      <c r="V70" s="16"/>
      <c r="W70" s="20"/>
      <c r="X70" s="20"/>
      <c r="Y70" s="16"/>
      <c r="AA70" t="s">
        <v>2191</v>
      </c>
      <c r="AB70">
        <f t="shared" si="0"/>
        <v>0</v>
      </c>
    </row>
    <row r="71" spans="4:28" x14ac:dyDescent="0.45">
      <c r="D71" s="5">
        <v>19</v>
      </c>
      <c r="E71" s="5" t="s">
        <v>1558</v>
      </c>
      <c r="F71" s="6" t="s">
        <v>1056</v>
      </c>
      <c r="G71" s="5">
        <v>2</v>
      </c>
      <c r="H71" s="5" t="s">
        <v>1485</v>
      </c>
      <c r="I71" s="8" t="s">
        <v>545</v>
      </c>
      <c r="J71" s="9"/>
      <c r="K71" s="9" t="s">
        <v>86</v>
      </c>
      <c r="L71" s="8" t="s">
        <v>271</v>
      </c>
      <c r="M71" s="8" t="s">
        <v>611</v>
      </c>
      <c r="N71" s="13">
        <v>3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19</v>
      </c>
      <c r="E72" s="5" t="s">
        <v>1558</v>
      </c>
      <c r="F72" s="6" t="s">
        <v>1056</v>
      </c>
      <c r="G72" s="5">
        <v>2</v>
      </c>
      <c r="H72" s="5" t="s">
        <v>1485</v>
      </c>
      <c r="I72" s="8" t="s">
        <v>365</v>
      </c>
      <c r="J72" s="9"/>
      <c r="K72" s="9" t="s">
        <v>156</v>
      </c>
      <c r="L72" s="8" t="s">
        <v>110</v>
      </c>
      <c r="M72" s="8" t="s">
        <v>72</v>
      </c>
      <c r="N72" s="13">
        <v>3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19</v>
      </c>
      <c r="E73" s="5" t="s">
        <v>1558</v>
      </c>
      <c r="F73" s="6" t="s">
        <v>1056</v>
      </c>
      <c r="G73" s="5">
        <v>2</v>
      </c>
      <c r="H73" s="5" t="s">
        <v>1485</v>
      </c>
      <c r="I73" s="8" t="s">
        <v>365</v>
      </c>
      <c r="J73" s="9"/>
      <c r="K73" s="9" t="s">
        <v>156</v>
      </c>
      <c r="L73" s="8" t="s">
        <v>110</v>
      </c>
      <c r="M73" s="8" t="s">
        <v>72</v>
      </c>
      <c r="N73" s="13">
        <v>3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19</v>
      </c>
      <c r="E74" s="5" t="s">
        <v>1558</v>
      </c>
      <c r="F74" s="6" t="s">
        <v>1056</v>
      </c>
      <c r="G74" s="5">
        <v>2</v>
      </c>
      <c r="H74" s="5" t="s">
        <v>1485</v>
      </c>
      <c r="I74" s="8" t="s">
        <v>365</v>
      </c>
      <c r="J74" s="9"/>
      <c r="K74" s="9" t="s">
        <v>539</v>
      </c>
      <c r="L74" s="8" t="s">
        <v>1622</v>
      </c>
      <c r="M74" s="8" t="s">
        <v>699</v>
      </c>
      <c r="N74" s="13">
        <v>4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19</v>
      </c>
      <c r="E75" s="5" t="s">
        <v>1558</v>
      </c>
      <c r="F75" s="6" t="s">
        <v>1056</v>
      </c>
      <c r="G75" s="5">
        <v>2</v>
      </c>
      <c r="H75" s="5" t="s">
        <v>1485</v>
      </c>
      <c r="I75" s="8" t="s">
        <v>365</v>
      </c>
      <c r="J75" s="9"/>
      <c r="K75" s="9" t="s">
        <v>952</v>
      </c>
      <c r="L75" s="8" t="s">
        <v>877</v>
      </c>
      <c r="M75" s="8" t="s">
        <v>7</v>
      </c>
      <c r="N75" s="13">
        <v>1</v>
      </c>
      <c r="O75" s="13">
        <v>1</v>
      </c>
      <c r="P75" s="14" t="s">
        <v>1523</v>
      </c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08" si="1">IF(AA75="外",0,1)</f>
        <v>1</v>
      </c>
    </row>
    <row r="76" spans="4:28" x14ac:dyDescent="0.45">
      <c r="D76" s="5">
        <v>19</v>
      </c>
      <c r="E76" s="5" t="s">
        <v>1558</v>
      </c>
      <c r="F76" s="6" t="s">
        <v>1056</v>
      </c>
      <c r="G76" s="5">
        <v>2</v>
      </c>
      <c r="H76" s="5" t="s">
        <v>1485</v>
      </c>
      <c r="I76" s="8" t="s">
        <v>365</v>
      </c>
      <c r="J76" s="9"/>
      <c r="K76" s="9" t="s">
        <v>349</v>
      </c>
      <c r="L76" s="8" t="s">
        <v>877</v>
      </c>
      <c r="M76" s="8" t="s">
        <v>7</v>
      </c>
      <c r="N76" s="13">
        <v>1</v>
      </c>
      <c r="O76" s="13">
        <v>1</v>
      </c>
      <c r="P76" s="14" t="s">
        <v>847</v>
      </c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19</v>
      </c>
      <c r="E77" s="5" t="s">
        <v>1558</v>
      </c>
      <c r="F77" s="6" t="s">
        <v>1056</v>
      </c>
      <c r="G77" s="5">
        <v>2</v>
      </c>
      <c r="H77" s="5" t="s">
        <v>1485</v>
      </c>
      <c r="I77" s="8" t="s">
        <v>365</v>
      </c>
      <c r="J77" s="9"/>
      <c r="K77" s="9" t="s">
        <v>712</v>
      </c>
      <c r="L77" s="8" t="s">
        <v>877</v>
      </c>
      <c r="M77" s="8" t="s">
        <v>7</v>
      </c>
      <c r="N77" s="13">
        <v>1</v>
      </c>
      <c r="O77" s="13">
        <v>1</v>
      </c>
      <c r="P77" s="14" t="s">
        <v>847</v>
      </c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19</v>
      </c>
      <c r="E78" s="5" t="s">
        <v>1558</v>
      </c>
      <c r="F78" s="6" t="s">
        <v>1056</v>
      </c>
      <c r="G78" s="5">
        <v>2</v>
      </c>
      <c r="H78" s="5" t="s">
        <v>1485</v>
      </c>
      <c r="I78" s="8" t="s">
        <v>54</v>
      </c>
      <c r="J78" s="9"/>
      <c r="K78" s="9" t="s">
        <v>156</v>
      </c>
      <c r="L78" s="8" t="s">
        <v>110</v>
      </c>
      <c r="M78" s="8" t="s">
        <v>72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19</v>
      </c>
      <c r="E79" s="5" t="s">
        <v>1558</v>
      </c>
      <c r="F79" s="6" t="s">
        <v>1056</v>
      </c>
      <c r="G79" s="5">
        <v>3</v>
      </c>
      <c r="H79" s="5" t="s">
        <v>1485</v>
      </c>
      <c r="I79" s="8" t="s">
        <v>1619</v>
      </c>
      <c r="J79" s="9"/>
      <c r="K79" s="9" t="s">
        <v>707</v>
      </c>
      <c r="L79" s="8" t="s">
        <v>110</v>
      </c>
      <c r="M79" s="8" t="s">
        <v>611</v>
      </c>
      <c r="N79" s="13">
        <v>12</v>
      </c>
      <c r="O79" s="13">
        <v>2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19</v>
      </c>
      <c r="E80" s="5" t="s">
        <v>1558</v>
      </c>
      <c r="F80" s="6" t="s">
        <v>1056</v>
      </c>
      <c r="G80" s="5">
        <v>3</v>
      </c>
      <c r="H80" s="5" t="s">
        <v>1485</v>
      </c>
      <c r="I80" s="8" t="s">
        <v>1619</v>
      </c>
      <c r="J80" s="9"/>
      <c r="K80" s="9" t="s">
        <v>706</v>
      </c>
      <c r="L80" s="8" t="s">
        <v>173</v>
      </c>
      <c r="M80" s="8" t="s">
        <v>611</v>
      </c>
      <c r="N80" s="13">
        <v>2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19</v>
      </c>
      <c r="E81" s="5" t="s">
        <v>1558</v>
      </c>
      <c r="F81" s="6" t="s">
        <v>1056</v>
      </c>
      <c r="G81" s="5">
        <v>3</v>
      </c>
      <c r="H81" s="5" t="s">
        <v>1485</v>
      </c>
      <c r="I81" s="8" t="s">
        <v>585</v>
      </c>
      <c r="J81" s="9"/>
      <c r="K81" s="9" t="s">
        <v>707</v>
      </c>
      <c r="L81" s="8" t="s">
        <v>110</v>
      </c>
      <c r="M81" s="8" t="s">
        <v>611</v>
      </c>
      <c r="N81" s="13">
        <v>6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19</v>
      </c>
      <c r="E82" s="5" t="s">
        <v>1558</v>
      </c>
      <c r="F82" s="6" t="s">
        <v>1056</v>
      </c>
      <c r="G82" s="5">
        <v>3</v>
      </c>
      <c r="H82" s="5" t="s">
        <v>1485</v>
      </c>
      <c r="I82" s="8" t="s">
        <v>585</v>
      </c>
      <c r="J82" s="9"/>
      <c r="K82" s="9" t="s">
        <v>706</v>
      </c>
      <c r="L82" s="8" t="s">
        <v>173</v>
      </c>
      <c r="M82" s="8" t="s">
        <v>611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19</v>
      </c>
      <c r="E83" s="5" t="s">
        <v>1558</v>
      </c>
      <c r="F83" s="6" t="s">
        <v>1056</v>
      </c>
      <c r="G83" s="5">
        <v>3</v>
      </c>
      <c r="H83" s="5" t="s">
        <v>1485</v>
      </c>
      <c r="I83" s="8" t="s">
        <v>788</v>
      </c>
      <c r="J83" s="9"/>
      <c r="K83" s="9" t="s">
        <v>141</v>
      </c>
      <c r="L83" s="8" t="s">
        <v>1009</v>
      </c>
      <c r="M83" s="8" t="s">
        <v>1018</v>
      </c>
      <c r="N83" s="13">
        <v>9</v>
      </c>
      <c r="O83" s="13">
        <v>2</v>
      </c>
      <c r="P83" s="14" t="s">
        <v>1395</v>
      </c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19</v>
      </c>
      <c r="E84" s="5" t="s">
        <v>1558</v>
      </c>
      <c r="F84" s="6" t="s">
        <v>1056</v>
      </c>
      <c r="G84" s="5">
        <v>3</v>
      </c>
      <c r="H84" s="5" t="s">
        <v>1485</v>
      </c>
      <c r="I84" s="8" t="s">
        <v>205</v>
      </c>
      <c r="J84" s="9"/>
      <c r="K84" s="9" t="s">
        <v>707</v>
      </c>
      <c r="L84" s="8" t="s">
        <v>110</v>
      </c>
      <c r="M84" s="8" t="s">
        <v>611</v>
      </c>
      <c r="N84" s="13">
        <v>6</v>
      </c>
      <c r="O84" s="13">
        <v>2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19</v>
      </c>
      <c r="E85" s="5" t="s">
        <v>1558</v>
      </c>
      <c r="F85" s="6" t="s">
        <v>1056</v>
      </c>
      <c r="G85" s="5">
        <v>3</v>
      </c>
      <c r="H85" s="5" t="s">
        <v>1485</v>
      </c>
      <c r="I85" s="8" t="s">
        <v>205</v>
      </c>
      <c r="J85" s="9"/>
      <c r="K85" s="9" t="s">
        <v>706</v>
      </c>
      <c r="L85" s="8" t="s">
        <v>173</v>
      </c>
      <c r="M85" s="8" t="s">
        <v>611</v>
      </c>
      <c r="N85" s="13">
        <v>2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19</v>
      </c>
      <c r="E86" s="5" t="s">
        <v>1558</v>
      </c>
      <c r="F86" s="6" t="s">
        <v>1056</v>
      </c>
      <c r="G86" s="5">
        <v>3</v>
      </c>
      <c r="H86" s="5" t="s">
        <v>1485</v>
      </c>
      <c r="I86" s="8" t="s">
        <v>201</v>
      </c>
      <c r="J86" s="9"/>
      <c r="K86" s="9" t="s">
        <v>707</v>
      </c>
      <c r="L86" s="8" t="s">
        <v>110</v>
      </c>
      <c r="M86" s="8" t="s">
        <v>611</v>
      </c>
      <c r="N86" s="13">
        <v>6</v>
      </c>
      <c r="O86" s="13">
        <v>2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19</v>
      </c>
      <c r="E87" s="5" t="s">
        <v>1558</v>
      </c>
      <c r="F87" s="6" t="s">
        <v>1056</v>
      </c>
      <c r="G87" s="5">
        <v>3</v>
      </c>
      <c r="H87" s="5" t="s">
        <v>1485</v>
      </c>
      <c r="I87" s="8" t="s">
        <v>201</v>
      </c>
      <c r="J87" s="9"/>
      <c r="K87" s="9" t="s">
        <v>706</v>
      </c>
      <c r="L87" s="8" t="s">
        <v>173</v>
      </c>
      <c r="M87" s="8" t="s">
        <v>611</v>
      </c>
      <c r="N87" s="13">
        <v>2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19</v>
      </c>
      <c r="E88" s="5" t="s">
        <v>1558</v>
      </c>
      <c r="F88" s="6" t="s">
        <v>1056</v>
      </c>
      <c r="G88" s="5">
        <v>3</v>
      </c>
      <c r="H88" s="5" t="s">
        <v>1485</v>
      </c>
      <c r="I88" s="8" t="s">
        <v>518</v>
      </c>
      <c r="J88" s="9"/>
      <c r="K88" s="9" t="s">
        <v>707</v>
      </c>
      <c r="L88" s="8" t="s">
        <v>110</v>
      </c>
      <c r="M88" s="8" t="s">
        <v>611</v>
      </c>
      <c r="N88" s="13">
        <v>6</v>
      </c>
      <c r="O88" s="13">
        <v>2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19</v>
      </c>
      <c r="E89" s="5" t="s">
        <v>1558</v>
      </c>
      <c r="F89" s="6" t="s">
        <v>1056</v>
      </c>
      <c r="G89" s="5">
        <v>3</v>
      </c>
      <c r="H89" s="5" t="s">
        <v>1485</v>
      </c>
      <c r="I89" s="8" t="s">
        <v>518</v>
      </c>
      <c r="J89" s="9"/>
      <c r="K89" s="9" t="s">
        <v>706</v>
      </c>
      <c r="L89" s="8" t="s">
        <v>173</v>
      </c>
      <c r="M89" s="8" t="s">
        <v>611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19</v>
      </c>
      <c r="E90" s="5" t="s">
        <v>1558</v>
      </c>
      <c r="F90" s="6" t="s">
        <v>1056</v>
      </c>
      <c r="G90" s="5">
        <v>3</v>
      </c>
      <c r="H90" s="5" t="s">
        <v>1485</v>
      </c>
      <c r="I90" s="8" t="s">
        <v>516</v>
      </c>
      <c r="J90" s="9"/>
      <c r="K90" s="9" t="s">
        <v>707</v>
      </c>
      <c r="L90" s="8" t="s">
        <v>110</v>
      </c>
      <c r="M90" s="8" t="s">
        <v>611</v>
      </c>
      <c r="N90" s="13">
        <v>6</v>
      </c>
      <c r="O90" s="13">
        <v>2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19</v>
      </c>
      <c r="E91" s="5" t="s">
        <v>1558</v>
      </c>
      <c r="F91" s="6" t="s">
        <v>1056</v>
      </c>
      <c r="G91" s="5">
        <v>3</v>
      </c>
      <c r="H91" s="5" t="s">
        <v>1485</v>
      </c>
      <c r="I91" s="8" t="s">
        <v>516</v>
      </c>
      <c r="J91" s="9"/>
      <c r="K91" s="9" t="s">
        <v>706</v>
      </c>
      <c r="L91" s="8" t="s">
        <v>173</v>
      </c>
      <c r="M91" s="8" t="s">
        <v>611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19</v>
      </c>
      <c r="E92" s="5" t="s">
        <v>1558</v>
      </c>
      <c r="F92" s="6" t="s">
        <v>1056</v>
      </c>
      <c r="G92" s="5">
        <v>3</v>
      </c>
      <c r="H92" s="5" t="s">
        <v>1485</v>
      </c>
      <c r="I92" s="8" t="s">
        <v>842</v>
      </c>
      <c r="J92" s="9"/>
      <c r="K92" s="9" t="s">
        <v>707</v>
      </c>
      <c r="L92" s="8" t="s">
        <v>110</v>
      </c>
      <c r="M92" s="8" t="s">
        <v>611</v>
      </c>
      <c r="N92" s="13">
        <v>2</v>
      </c>
      <c r="O92" s="13">
        <v>2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19</v>
      </c>
      <c r="E93" s="5" t="s">
        <v>1558</v>
      </c>
      <c r="F93" s="6" t="s">
        <v>1056</v>
      </c>
      <c r="G93" s="5">
        <v>3</v>
      </c>
      <c r="H93" s="5" t="s">
        <v>1485</v>
      </c>
      <c r="I93" s="8" t="s">
        <v>168</v>
      </c>
      <c r="J93" s="9"/>
      <c r="K93" s="9" t="s">
        <v>156</v>
      </c>
      <c r="L93" s="8" t="s">
        <v>276</v>
      </c>
      <c r="M93" s="8" t="s">
        <v>1607</v>
      </c>
      <c r="N93" s="13">
        <v>2</v>
      </c>
      <c r="O93" s="13">
        <v>1</v>
      </c>
      <c r="P93" s="14" t="s">
        <v>1605</v>
      </c>
      <c r="Q93" s="16"/>
      <c r="R93" s="16"/>
      <c r="S93" s="16"/>
      <c r="T93" s="16"/>
      <c r="U93" s="16"/>
      <c r="V93" s="16"/>
      <c r="W93" s="20"/>
      <c r="X93" s="20"/>
      <c r="Y93" s="16"/>
      <c r="AA93" t="s">
        <v>2191</v>
      </c>
      <c r="AB93">
        <f t="shared" si="1"/>
        <v>0</v>
      </c>
    </row>
    <row r="94" spans="4:28" x14ac:dyDescent="0.45">
      <c r="D94" s="5">
        <v>19</v>
      </c>
      <c r="E94" s="5" t="s">
        <v>1558</v>
      </c>
      <c r="F94" s="6" t="s">
        <v>1056</v>
      </c>
      <c r="G94" s="5">
        <v>3</v>
      </c>
      <c r="H94" s="5" t="s">
        <v>1485</v>
      </c>
      <c r="I94" s="8" t="s">
        <v>16</v>
      </c>
      <c r="J94" s="9"/>
      <c r="K94" s="9" t="s">
        <v>156</v>
      </c>
      <c r="L94" s="8" t="s">
        <v>276</v>
      </c>
      <c r="M94" s="8" t="s">
        <v>1607</v>
      </c>
      <c r="N94" s="13">
        <v>2</v>
      </c>
      <c r="O94" s="13">
        <v>1</v>
      </c>
      <c r="P94" s="14" t="s">
        <v>1605</v>
      </c>
      <c r="Q94" s="16"/>
      <c r="R94" s="16"/>
      <c r="S94" s="16"/>
      <c r="T94" s="16"/>
      <c r="U94" s="16"/>
      <c r="V94" s="16"/>
      <c r="W94" s="20"/>
      <c r="X94" s="20"/>
      <c r="Y94" s="16"/>
      <c r="AA94" t="s">
        <v>2191</v>
      </c>
      <c r="AB94">
        <f t="shared" si="1"/>
        <v>0</v>
      </c>
    </row>
    <row r="95" spans="4:28" x14ac:dyDescent="0.45">
      <c r="D95" s="5">
        <v>19</v>
      </c>
      <c r="E95" s="5" t="s">
        <v>1558</v>
      </c>
      <c r="F95" s="6" t="s">
        <v>1056</v>
      </c>
      <c r="G95" s="5">
        <v>3</v>
      </c>
      <c r="H95" s="5" t="s">
        <v>1485</v>
      </c>
      <c r="I95" s="8" t="s">
        <v>545</v>
      </c>
      <c r="J95" s="9"/>
      <c r="K95" s="9" t="s">
        <v>86</v>
      </c>
      <c r="L95" s="8" t="s">
        <v>271</v>
      </c>
      <c r="M95" s="8" t="s">
        <v>611</v>
      </c>
      <c r="N95" s="13">
        <v>3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19</v>
      </c>
      <c r="E96" s="5" t="s">
        <v>1558</v>
      </c>
      <c r="F96" s="6" t="s">
        <v>1056</v>
      </c>
      <c r="G96" s="5">
        <v>3</v>
      </c>
      <c r="H96" s="5" t="s">
        <v>1485</v>
      </c>
      <c r="I96" s="8" t="s">
        <v>365</v>
      </c>
      <c r="J96" s="9"/>
      <c r="K96" s="9" t="s">
        <v>156</v>
      </c>
      <c r="L96" s="8" t="s">
        <v>110</v>
      </c>
      <c r="M96" s="8" t="s">
        <v>72</v>
      </c>
      <c r="N96" s="13">
        <v>3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19</v>
      </c>
      <c r="E97" s="5" t="s">
        <v>1558</v>
      </c>
      <c r="F97" s="6" t="s">
        <v>1056</v>
      </c>
      <c r="G97" s="5">
        <v>3</v>
      </c>
      <c r="H97" s="5" t="s">
        <v>1485</v>
      </c>
      <c r="I97" s="8" t="s">
        <v>365</v>
      </c>
      <c r="J97" s="9"/>
      <c r="K97" s="9" t="s">
        <v>156</v>
      </c>
      <c r="L97" s="8" t="s">
        <v>110</v>
      </c>
      <c r="M97" s="8" t="s">
        <v>72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19</v>
      </c>
      <c r="E98" s="5" t="s">
        <v>1558</v>
      </c>
      <c r="F98" s="6" t="s">
        <v>1056</v>
      </c>
      <c r="G98" s="5">
        <v>3</v>
      </c>
      <c r="H98" s="5" t="s">
        <v>1485</v>
      </c>
      <c r="I98" s="8" t="s">
        <v>365</v>
      </c>
      <c r="J98" s="9"/>
      <c r="K98" s="9" t="s">
        <v>539</v>
      </c>
      <c r="L98" s="8" t="s">
        <v>1622</v>
      </c>
      <c r="M98" s="8" t="s">
        <v>699</v>
      </c>
      <c r="N98" s="13">
        <v>6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19</v>
      </c>
      <c r="E99" s="5" t="s">
        <v>1558</v>
      </c>
      <c r="F99" s="6" t="s">
        <v>1056</v>
      </c>
      <c r="G99" s="5">
        <v>3</v>
      </c>
      <c r="H99" s="5" t="s">
        <v>1485</v>
      </c>
      <c r="I99" s="8" t="s">
        <v>365</v>
      </c>
      <c r="J99" s="9"/>
      <c r="K99" s="9" t="s">
        <v>952</v>
      </c>
      <c r="L99" s="8" t="s">
        <v>877</v>
      </c>
      <c r="M99" s="8" t="s">
        <v>7</v>
      </c>
      <c r="N99" s="13">
        <v>1</v>
      </c>
      <c r="O99" s="13">
        <v>1</v>
      </c>
      <c r="P99" s="14" t="s">
        <v>1523</v>
      </c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19</v>
      </c>
      <c r="E100" s="5" t="s">
        <v>1558</v>
      </c>
      <c r="F100" s="6" t="s">
        <v>1056</v>
      </c>
      <c r="G100" s="5">
        <v>3</v>
      </c>
      <c r="H100" s="5" t="s">
        <v>1485</v>
      </c>
      <c r="I100" s="8" t="s">
        <v>365</v>
      </c>
      <c r="J100" s="9"/>
      <c r="K100" s="9" t="s">
        <v>349</v>
      </c>
      <c r="L100" s="8" t="s">
        <v>877</v>
      </c>
      <c r="M100" s="8" t="s">
        <v>7</v>
      </c>
      <c r="N100" s="13">
        <v>1</v>
      </c>
      <c r="O100" s="13">
        <v>1</v>
      </c>
      <c r="P100" s="14" t="s">
        <v>847</v>
      </c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19</v>
      </c>
      <c r="E101" s="5" t="s">
        <v>1558</v>
      </c>
      <c r="F101" s="6" t="s">
        <v>1056</v>
      </c>
      <c r="G101" s="5">
        <v>2</v>
      </c>
      <c r="H101" s="5" t="s">
        <v>1485</v>
      </c>
      <c r="I101" s="8" t="s">
        <v>365</v>
      </c>
      <c r="J101" s="9"/>
      <c r="K101" s="9" t="s">
        <v>712</v>
      </c>
      <c r="L101" s="8" t="s">
        <v>877</v>
      </c>
      <c r="M101" s="8" t="s">
        <v>7</v>
      </c>
      <c r="N101" s="13">
        <v>1</v>
      </c>
      <c r="O101" s="13">
        <v>1</v>
      </c>
      <c r="P101" s="14" t="s">
        <v>847</v>
      </c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19</v>
      </c>
      <c r="E102" s="5" t="s">
        <v>1558</v>
      </c>
      <c r="F102" s="6" t="s">
        <v>1056</v>
      </c>
      <c r="G102" s="5">
        <v>3</v>
      </c>
      <c r="H102" s="5" t="s">
        <v>1485</v>
      </c>
      <c r="I102" s="8" t="s">
        <v>54</v>
      </c>
      <c r="J102" s="9"/>
      <c r="K102" s="9" t="s">
        <v>156</v>
      </c>
      <c r="L102" s="8" t="s">
        <v>110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19</v>
      </c>
      <c r="E103" s="5" t="s">
        <v>1558</v>
      </c>
      <c r="F103" s="6" t="s">
        <v>306</v>
      </c>
      <c r="G103" s="5">
        <v>1</v>
      </c>
      <c r="H103" s="5" t="s">
        <v>35</v>
      </c>
      <c r="I103" s="8" t="s">
        <v>1087</v>
      </c>
      <c r="J103" s="9"/>
      <c r="K103" s="9" t="s">
        <v>1382</v>
      </c>
      <c r="L103" s="8" t="s">
        <v>110</v>
      </c>
      <c r="M103" s="8" t="s">
        <v>326</v>
      </c>
      <c r="N103" s="13">
        <v>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19</v>
      </c>
      <c r="E104" s="5" t="s">
        <v>1558</v>
      </c>
      <c r="F104" s="6" t="s">
        <v>306</v>
      </c>
      <c r="G104" s="5">
        <v>1</v>
      </c>
      <c r="H104" s="5" t="s">
        <v>35</v>
      </c>
      <c r="I104" s="8" t="s">
        <v>738</v>
      </c>
      <c r="J104" s="9"/>
      <c r="K104" s="9" t="s">
        <v>1382</v>
      </c>
      <c r="L104" s="8" t="s">
        <v>110</v>
      </c>
      <c r="M104" s="8" t="s">
        <v>326</v>
      </c>
      <c r="N104" s="13">
        <v>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19</v>
      </c>
      <c r="E105" s="5" t="s">
        <v>1558</v>
      </c>
      <c r="F105" s="6" t="s">
        <v>306</v>
      </c>
      <c r="G105" s="5">
        <v>1</v>
      </c>
      <c r="H105" s="5" t="s">
        <v>35</v>
      </c>
      <c r="I105" s="8" t="s">
        <v>203</v>
      </c>
      <c r="J105" s="9"/>
      <c r="K105" s="9" t="s">
        <v>1382</v>
      </c>
      <c r="L105" s="8" t="s">
        <v>1011</v>
      </c>
      <c r="M105" s="8" t="s">
        <v>608</v>
      </c>
      <c r="N105" s="13">
        <v>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19</v>
      </c>
      <c r="E106" s="5" t="s">
        <v>1558</v>
      </c>
      <c r="F106" s="6" t="s">
        <v>306</v>
      </c>
      <c r="G106" s="5">
        <v>1</v>
      </c>
      <c r="H106" s="5" t="s">
        <v>35</v>
      </c>
      <c r="I106" s="8" t="s">
        <v>168</v>
      </c>
      <c r="J106" s="9"/>
      <c r="K106" s="9" t="s">
        <v>1382</v>
      </c>
      <c r="L106" s="8" t="s">
        <v>110</v>
      </c>
      <c r="M106" s="8" t="s">
        <v>962</v>
      </c>
      <c r="N106" s="13">
        <v>1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19</v>
      </c>
      <c r="E107" s="5" t="s">
        <v>1558</v>
      </c>
      <c r="F107" s="6" t="s">
        <v>306</v>
      </c>
      <c r="G107" s="5">
        <v>1</v>
      </c>
      <c r="H107" s="5" t="s">
        <v>35</v>
      </c>
      <c r="I107" s="8" t="s">
        <v>16</v>
      </c>
      <c r="J107" s="9"/>
      <c r="K107" s="9" t="s">
        <v>1382</v>
      </c>
      <c r="L107" s="8" t="s">
        <v>110</v>
      </c>
      <c r="M107" s="8" t="s">
        <v>962</v>
      </c>
      <c r="N107" s="13">
        <v>1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19</v>
      </c>
      <c r="E108" s="5" t="s">
        <v>1558</v>
      </c>
      <c r="F108" s="6" t="s">
        <v>306</v>
      </c>
      <c r="G108" s="5">
        <v>1</v>
      </c>
      <c r="H108" s="5" t="s">
        <v>35</v>
      </c>
      <c r="I108" s="8" t="s">
        <v>1589</v>
      </c>
      <c r="J108" s="9"/>
      <c r="K108" s="9" t="s">
        <v>1382</v>
      </c>
      <c r="L108" s="8" t="s">
        <v>1011</v>
      </c>
      <c r="M108" s="8" t="s">
        <v>1624</v>
      </c>
      <c r="N108" s="13">
        <v>1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</sheetData>
  <autoFilter ref="D10:AB108" xr:uid="{00000000-0009-0000-0000-000016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78" max="4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D1:AB241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512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SUM(N11:N241)</f>
        <v>758</v>
      </c>
      <c r="O5" s="1">
        <f>SUM(O11:O241)</f>
        <v>303</v>
      </c>
      <c r="P5" s="1"/>
      <c r="Q5" s="1">
        <f>SUM(Q11:Q241)</f>
        <v>0</v>
      </c>
      <c r="R5" s="1">
        <f>SUM(R11:R241)</f>
        <v>0</v>
      </c>
      <c r="S5" s="1">
        <f>SUM(S11:S241)</f>
        <v>0</v>
      </c>
      <c r="V5" s="1">
        <f>SUM(V11:V241)</f>
        <v>0</v>
      </c>
      <c r="W5" s="1" t="e">
        <f>SUM(W11:W241)</f>
        <v>#REF!</v>
      </c>
      <c r="X5" s="1" t="e">
        <f>SUM(X11:X241)</f>
        <v>#REF!</v>
      </c>
    </row>
    <row r="6" spans="4:28" x14ac:dyDescent="0.45">
      <c r="S6" s="1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</v>
      </c>
      <c r="E11" s="5" t="s">
        <v>348</v>
      </c>
      <c r="F11" s="6" t="s">
        <v>678</v>
      </c>
      <c r="G11" s="5">
        <v>1</v>
      </c>
      <c r="H11" s="5" t="s">
        <v>680</v>
      </c>
      <c r="I11" s="8" t="s">
        <v>268</v>
      </c>
      <c r="J11" s="9"/>
      <c r="K11" s="9" t="s">
        <v>270</v>
      </c>
      <c r="L11" s="8" t="s">
        <v>515</v>
      </c>
      <c r="M11" s="8" t="s">
        <v>1951</v>
      </c>
      <c r="N11" s="13">
        <v>4</v>
      </c>
      <c r="O11" s="13">
        <v>1</v>
      </c>
      <c r="P11" s="14"/>
      <c r="Q11" s="25"/>
      <c r="R11" s="25"/>
      <c r="S11" s="25"/>
      <c r="T11" s="25"/>
      <c r="U11" s="25"/>
      <c r="V11" s="16"/>
      <c r="W11" s="20" t="e">
        <f>#REF!*V11*N11/1000</f>
        <v>#REF!</v>
      </c>
      <c r="X11" s="20" t="e">
        <f>W11*#REF!</f>
        <v>#REF!</v>
      </c>
      <c r="Y11" s="25"/>
      <c r="AB11">
        <f t="shared" ref="AB11:AB74" si="0">IF(AA11="外",0,1)</f>
        <v>1</v>
      </c>
    </row>
    <row r="12" spans="4:28" x14ac:dyDescent="0.45">
      <c r="D12" s="5">
        <v>2</v>
      </c>
      <c r="E12" s="5" t="s">
        <v>348</v>
      </c>
      <c r="F12" s="6" t="s">
        <v>678</v>
      </c>
      <c r="G12" s="5">
        <v>1</v>
      </c>
      <c r="H12" s="5" t="s">
        <v>680</v>
      </c>
      <c r="I12" s="8" t="s">
        <v>268</v>
      </c>
      <c r="J12" s="9"/>
      <c r="K12" s="9" t="s">
        <v>681</v>
      </c>
      <c r="L12" s="8" t="s">
        <v>683</v>
      </c>
      <c r="M12" s="8" t="s">
        <v>2194</v>
      </c>
      <c r="N12" s="13">
        <v>1</v>
      </c>
      <c r="O12" s="13">
        <v>1</v>
      </c>
      <c r="P12" s="14"/>
      <c r="Q12" s="25"/>
      <c r="R12" s="25"/>
      <c r="S12" s="25"/>
      <c r="T12" s="25"/>
      <c r="U12" s="25"/>
      <c r="V12" s="16"/>
      <c r="W12" s="20" t="e">
        <f>#REF!*V12*N12/1000</f>
        <v>#REF!</v>
      </c>
      <c r="X12" s="20" t="e">
        <f>W12*#REF!</f>
        <v>#REF!</v>
      </c>
      <c r="Y12" s="25"/>
      <c r="AB12">
        <f t="shared" si="0"/>
        <v>1</v>
      </c>
    </row>
    <row r="13" spans="4:28" x14ac:dyDescent="0.45">
      <c r="D13" s="5">
        <v>2</v>
      </c>
      <c r="E13" s="5" t="s">
        <v>348</v>
      </c>
      <c r="F13" s="6" t="s">
        <v>678</v>
      </c>
      <c r="G13" s="5">
        <v>1</v>
      </c>
      <c r="H13" s="5" t="s">
        <v>680</v>
      </c>
      <c r="I13" s="8" t="s">
        <v>684</v>
      </c>
      <c r="J13" s="9"/>
      <c r="K13" s="9" t="s">
        <v>605</v>
      </c>
      <c r="L13" s="8" t="s">
        <v>378</v>
      </c>
      <c r="M13" s="8" t="s">
        <v>687</v>
      </c>
      <c r="N13" s="13">
        <v>1</v>
      </c>
      <c r="O13" s="13">
        <v>1</v>
      </c>
      <c r="P13" s="14"/>
      <c r="Q13" s="25"/>
      <c r="R13" s="25"/>
      <c r="S13" s="25"/>
      <c r="T13" s="25"/>
      <c r="U13" s="25"/>
      <c r="V13" s="16"/>
      <c r="W13" s="20" t="e">
        <f>#REF!*V13*N13/1000</f>
        <v>#REF!</v>
      </c>
      <c r="X13" s="20" t="e">
        <f>W13*#REF!</f>
        <v>#REF!</v>
      </c>
      <c r="Y13" s="25"/>
      <c r="AB13">
        <f t="shared" si="0"/>
        <v>1</v>
      </c>
    </row>
    <row r="14" spans="4:28" x14ac:dyDescent="0.45">
      <c r="D14" s="5">
        <v>2</v>
      </c>
      <c r="E14" s="5" t="s">
        <v>348</v>
      </c>
      <c r="F14" s="6" t="s">
        <v>678</v>
      </c>
      <c r="G14" s="5">
        <v>1</v>
      </c>
      <c r="H14" s="5" t="s">
        <v>680</v>
      </c>
      <c r="I14" s="8" t="s">
        <v>689</v>
      </c>
      <c r="J14" s="9"/>
      <c r="K14" s="9" t="s">
        <v>691</v>
      </c>
      <c r="L14" s="8" t="s">
        <v>693</v>
      </c>
      <c r="M14" s="8" t="s">
        <v>326</v>
      </c>
      <c r="N14" s="13">
        <v>1</v>
      </c>
      <c r="O14" s="13">
        <v>1</v>
      </c>
      <c r="P14" s="14"/>
      <c r="Q14" s="25"/>
      <c r="R14" s="25"/>
      <c r="S14" s="25"/>
      <c r="T14" s="25"/>
      <c r="U14" s="25"/>
      <c r="V14" s="16"/>
      <c r="W14" s="20" t="e">
        <f>#REF!*V14*N14/1000</f>
        <v>#REF!</v>
      </c>
      <c r="X14" s="20" t="e">
        <f>W14*#REF!</f>
        <v>#REF!</v>
      </c>
      <c r="Y14" s="25"/>
      <c r="AB14">
        <f t="shared" si="0"/>
        <v>1</v>
      </c>
    </row>
    <row r="15" spans="4:28" x14ac:dyDescent="0.45">
      <c r="D15" s="5">
        <v>2</v>
      </c>
      <c r="E15" s="5" t="s">
        <v>348</v>
      </c>
      <c r="F15" s="6" t="s">
        <v>678</v>
      </c>
      <c r="G15" s="5">
        <v>1</v>
      </c>
      <c r="H15" s="5" t="s">
        <v>680</v>
      </c>
      <c r="I15" s="8" t="s">
        <v>105</v>
      </c>
      <c r="J15" s="9"/>
      <c r="K15" s="9" t="s">
        <v>530</v>
      </c>
      <c r="L15" s="8" t="s">
        <v>697</v>
      </c>
      <c r="M15" s="8" t="s">
        <v>166</v>
      </c>
      <c r="N15" s="13">
        <v>16</v>
      </c>
      <c r="O15" s="13">
        <v>4</v>
      </c>
      <c r="P15" s="14"/>
      <c r="Q15" s="25"/>
      <c r="R15" s="25"/>
      <c r="S15" s="25"/>
      <c r="T15" s="25"/>
      <c r="U15" s="25"/>
      <c r="V15" s="16"/>
      <c r="W15" s="20" t="e">
        <f>#REF!*V15*N15/1000</f>
        <v>#REF!</v>
      </c>
      <c r="X15" s="20" t="e">
        <f>W15*#REF!</f>
        <v>#REF!</v>
      </c>
      <c r="Y15" s="25"/>
      <c r="AB15">
        <f t="shared" si="0"/>
        <v>1</v>
      </c>
    </row>
    <row r="16" spans="4:28" x14ac:dyDescent="0.45">
      <c r="D16" s="5">
        <v>2</v>
      </c>
      <c r="E16" s="5" t="s">
        <v>348</v>
      </c>
      <c r="F16" s="6" t="s">
        <v>678</v>
      </c>
      <c r="G16" s="5">
        <v>1</v>
      </c>
      <c r="H16" s="5" t="s">
        <v>680</v>
      </c>
      <c r="I16" s="8" t="s">
        <v>105</v>
      </c>
      <c r="J16" s="9"/>
      <c r="K16" s="9" t="s">
        <v>698</v>
      </c>
      <c r="L16" s="8" t="s">
        <v>242</v>
      </c>
      <c r="M16" s="8" t="s">
        <v>699</v>
      </c>
      <c r="N16" s="13">
        <v>18</v>
      </c>
      <c r="O16" s="13">
        <v>1</v>
      </c>
      <c r="P16" s="14"/>
      <c r="Q16" s="25"/>
      <c r="R16" s="25"/>
      <c r="S16" s="25"/>
      <c r="T16" s="25"/>
      <c r="U16" s="25"/>
      <c r="V16" s="16"/>
      <c r="W16" s="20" t="e">
        <f>#REF!*V16*N16/1000</f>
        <v>#REF!</v>
      </c>
      <c r="X16" s="20" t="e">
        <f>W16*#REF!</f>
        <v>#REF!</v>
      </c>
      <c r="Y16" s="25"/>
      <c r="AB16">
        <f t="shared" si="0"/>
        <v>1</v>
      </c>
    </row>
    <row r="17" spans="4:28" x14ac:dyDescent="0.45">
      <c r="D17" s="5">
        <v>2</v>
      </c>
      <c r="E17" s="5" t="s">
        <v>348</v>
      </c>
      <c r="F17" s="6" t="s">
        <v>678</v>
      </c>
      <c r="G17" s="5">
        <v>1</v>
      </c>
      <c r="H17" s="5" t="s">
        <v>680</v>
      </c>
      <c r="I17" s="8" t="s">
        <v>704</v>
      </c>
      <c r="J17" s="9"/>
      <c r="K17" s="9" t="s">
        <v>707</v>
      </c>
      <c r="L17" s="8" t="s">
        <v>378</v>
      </c>
      <c r="M17" s="8" t="s">
        <v>687</v>
      </c>
      <c r="N17" s="13">
        <v>9</v>
      </c>
      <c r="O17" s="13">
        <v>1</v>
      </c>
      <c r="P17" s="14"/>
      <c r="Q17" s="25"/>
      <c r="R17" s="25"/>
      <c r="S17" s="25"/>
      <c r="T17" s="25"/>
      <c r="U17" s="25"/>
      <c r="V17" s="16"/>
      <c r="W17" s="20" t="e">
        <f>#REF!*V17*N17/1000</f>
        <v>#REF!</v>
      </c>
      <c r="X17" s="20" t="e">
        <f>W17*#REF!</f>
        <v>#REF!</v>
      </c>
      <c r="Y17" s="25"/>
      <c r="AB17">
        <f t="shared" si="0"/>
        <v>1</v>
      </c>
    </row>
    <row r="18" spans="4:28" x14ac:dyDescent="0.45">
      <c r="D18" s="5">
        <v>2</v>
      </c>
      <c r="E18" s="5" t="s">
        <v>348</v>
      </c>
      <c r="F18" s="6" t="s">
        <v>678</v>
      </c>
      <c r="G18" s="5">
        <v>1</v>
      </c>
      <c r="H18" s="5" t="s">
        <v>680</v>
      </c>
      <c r="I18" s="8" t="s">
        <v>244</v>
      </c>
      <c r="J18" s="9"/>
      <c r="K18" s="9" t="s">
        <v>605</v>
      </c>
      <c r="L18" s="8" t="s">
        <v>378</v>
      </c>
      <c r="M18" s="8" t="s">
        <v>687</v>
      </c>
      <c r="N18" s="13">
        <v>1</v>
      </c>
      <c r="O18" s="13">
        <v>1</v>
      </c>
      <c r="P18" s="14"/>
      <c r="Q18" s="25"/>
      <c r="R18" s="25"/>
      <c r="S18" s="25"/>
      <c r="T18" s="25"/>
      <c r="U18" s="25"/>
      <c r="V18" s="16"/>
      <c r="W18" s="20" t="e">
        <f>#REF!*V18*N18/1000</f>
        <v>#REF!</v>
      </c>
      <c r="X18" s="20" t="e">
        <f>W18*#REF!</f>
        <v>#REF!</v>
      </c>
      <c r="Y18" s="25"/>
      <c r="AB18">
        <f t="shared" si="0"/>
        <v>1</v>
      </c>
    </row>
    <row r="19" spans="4:28" x14ac:dyDescent="0.45">
      <c r="D19" s="5">
        <v>2</v>
      </c>
      <c r="E19" s="5" t="s">
        <v>348</v>
      </c>
      <c r="F19" s="6" t="s">
        <v>678</v>
      </c>
      <c r="G19" s="5">
        <v>1</v>
      </c>
      <c r="H19" s="5" t="s">
        <v>680</v>
      </c>
      <c r="I19" s="8" t="s">
        <v>244</v>
      </c>
      <c r="J19" s="9"/>
      <c r="K19" s="9" t="s">
        <v>653</v>
      </c>
      <c r="L19" s="8" t="s">
        <v>683</v>
      </c>
      <c r="M19" s="8" t="s">
        <v>1155</v>
      </c>
      <c r="N19" s="13">
        <v>1</v>
      </c>
      <c r="O19" s="13">
        <v>1</v>
      </c>
      <c r="P19" s="14"/>
      <c r="Q19" s="25"/>
      <c r="R19" s="25"/>
      <c r="S19" s="25"/>
      <c r="T19" s="25"/>
      <c r="U19" s="25"/>
      <c r="V19" s="16"/>
      <c r="W19" s="20" t="e">
        <f>#REF!*V19*N19/1000</f>
        <v>#REF!</v>
      </c>
      <c r="X19" s="20" t="e">
        <f>W19*#REF!</f>
        <v>#REF!</v>
      </c>
      <c r="Y19" s="25"/>
      <c r="AB19">
        <f t="shared" si="0"/>
        <v>1</v>
      </c>
    </row>
    <row r="20" spans="4:28" x14ac:dyDescent="0.45">
      <c r="D20" s="5">
        <v>2</v>
      </c>
      <c r="E20" s="5" t="s">
        <v>348</v>
      </c>
      <c r="F20" s="6" t="s">
        <v>678</v>
      </c>
      <c r="G20" s="5">
        <v>1</v>
      </c>
      <c r="H20" s="5" t="s">
        <v>680</v>
      </c>
      <c r="I20" s="8" t="s">
        <v>372</v>
      </c>
      <c r="J20" s="9"/>
      <c r="K20" s="9" t="s">
        <v>530</v>
      </c>
      <c r="L20" s="8" t="s">
        <v>697</v>
      </c>
      <c r="M20" s="8" t="s">
        <v>166</v>
      </c>
      <c r="N20" s="13">
        <v>5</v>
      </c>
      <c r="O20" s="13">
        <v>4</v>
      </c>
      <c r="P20" s="14"/>
      <c r="Q20" s="25"/>
      <c r="R20" s="25"/>
      <c r="S20" s="25"/>
      <c r="T20" s="25"/>
      <c r="U20" s="25"/>
      <c r="V20" s="16"/>
      <c r="W20" s="20" t="e">
        <f>#REF!*V20*N20/1000</f>
        <v>#REF!</v>
      </c>
      <c r="X20" s="20" t="e">
        <f>W20*#REF!</f>
        <v>#REF!</v>
      </c>
      <c r="Y20" s="25"/>
      <c r="AB20">
        <f t="shared" si="0"/>
        <v>1</v>
      </c>
    </row>
    <row r="21" spans="4:28" x14ac:dyDescent="0.45">
      <c r="D21" s="5">
        <v>2</v>
      </c>
      <c r="E21" s="5" t="s">
        <v>348</v>
      </c>
      <c r="F21" s="6" t="s">
        <v>678</v>
      </c>
      <c r="G21" s="5">
        <v>1</v>
      </c>
      <c r="H21" s="5" t="s">
        <v>680</v>
      </c>
      <c r="I21" s="8" t="s">
        <v>708</v>
      </c>
      <c r="J21" s="9"/>
      <c r="K21" s="9" t="s">
        <v>707</v>
      </c>
      <c r="L21" s="8" t="s">
        <v>378</v>
      </c>
      <c r="M21" s="8" t="s">
        <v>687</v>
      </c>
      <c r="N21" s="13">
        <v>3</v>
      </c>
      <c r="O21" s="13">
        <v>1</v>
      </c>
      <c r="P21" s="14"/>
      <c r="Q21" s="25"/>
      <c r="R21" s="25"/>
      <c r="S21" s="25"/>
      <c r="T21" s="25"/>
      <c r="U21" s="25"/>
      <c r="V21" s="16"/>
      <c r="W21" s="20" t="e">
        <f>#REF!*V21*N21/1000</f>
        <v>#REF!</v>
      </c>
      <c r="X21" s="20" t="e">
        <f>W21*#REF!</f>
        <v>#REF!</v>
      </c>
      <c r="Y21" s="25"/>
      <c r="AB21">
        <f t="shared" si="0"/>
        <v>1</v>
      </c>
    </row>
    <row r="22" spans="4:28" x14ac:dyDescent="0.45">
      <c r="D22" s="5">
        <v>2</v>
      </c>
      <c r="E22" s="5" t="s">
        <v>348</v>
      </c>
      <c r="F22" s="6" t="s">
        <v>678</v>
      </c>
      <c r="G22" s="5">
        <v>1</v>
      </c>
      <c r="H22" s="5" t="s">
        <v>680</v>
      </c>
      <c r="I22" s="8" t="s">
        <v>708</v>
      </c>
      <c r="J22" s="9"/>
      <c r="K22" s="9" t="s">
        <v>649</v>
      </c>
      <c r="L22" s="8" t="s">
        <v>428</v>
      </c>
      <c r="M22" s="8" t="s">
        <v>687</v>
      </c>
      <c r="N22" s="13">
        <v>1</v>
      </c>
      <c r="O22" s="13">
        <v>1</v>
      </c>
      <c r="P22" s="14"/>
      <c r="Q22" s="25"/>
      <c r="R22" s="25"/>
      <c r="S22" s="25"/>
      <c r="T22" s="25"/>
      <c r="U22" s="25"/>
      <c r="V22" s="16"/>
      <c r="W22" s="20" t="e">
        <f>#REF!*V22*N22/1000</f>
        <v>#REF!</v>
      </c>
      <c r="X22" s="20" t="e">
        <f>W22*#REF!</f>
        <v>#REF!</v>
      </c>
      <c r="Y22" s="25"/>
      <c r="AB22">
        <f t="shared" si="0"/>
        <v>1</v>
      </c>
    </row>
    <row r="23" spans="4:28" x14ac:dyDescent="0.45">
      <c r="D23" s="5">
        <v>2</v>
      </c>
      <c r="E23" s="5" t="s">
        <v>348</v>
      </c>
      <c r="F23" s="6" t="s">
        <v>678</v>
      </c>
      <c r="G23" s="5">
        <v>1</v>
      </c>
      <c r="H23" s="5" t="s">
        <v>680</v>
      </c>
      <c r="I23" s="8" t="s">
        <v>708</v>
      </c>
      <c r="J23" s="9"/>
      <c r="K23" s="9" t="s">
        <v>712</v>
      </c>
      <c r="L23" s="8" t="s">
        <v>452</v>
      </c>
      <c r="M23" s="8" t="s">
        <v>623</v>
      </c>
      <c r="N23" s="13">
        <v>1</v>
      </c>
      <c r="O23" s="13">
        <v>1</v>
      </c>
      <c r="P23" s="14"/>
      <c r="Q23" s="25"/>
      <c r="R23" s="25"/>
      <c r="S23" s="25"/>
      <c r="T23" s="25"/>
      <c r="U23" s="25"/>
      <c r="V23" s="16"/>
      <c r="W23" s="20" t="e">
        <f>#REF!*V23*N23/1000</f>
        <v>#REF!</v>
      </c>
      <c r="X23" s="20" t="e">
        <f>W23*#REF!</f>
        <v>#REF!</v>
      </c>
      <c r="Y23" s="25"/>
      <c r="AB23">
        <f t="shared" si="0"/>
        <v>1</v>
      </c>
    </row>
    <row r="24" spans="4:28" x14ac:dyDescent="0.45">
      <c r="D24" s="5">
        <v>2</v>
      </c>
      <c r="E24" s="5" t="s">
        <v>348</v>
      </c>
      <c r="F24" s="6" t="s">
        <v>678</v>
      </c>
      <c r="G24" s="5">
        <v>1</v>
      </c>
      <c r="H24" s="5" t="s">
        <v>680</v>
      </c>
      <c r="I24" s="8" t="s">
        <v>304</v>
      </c>
      <c r="J24" s="9"/>
      <c r="K24" s="9" t="s">
        <v>707</v>
      </c>
      <c r="L24" s="8" t="s">
        <v>378</v>
      </c>
      <c r="M24" s="8" t="s">
        <v>687</v>
      </c>
      <c r="N24" s="13">
        <v>3</v>
      </c>
      <c r="O24" s="13">
        <v>1</v>
      </c>
      <c r="P24" s="14"/>
      <c r="Q24" s="25"/>
      <c r="R24" s="25"/>
      <c r="S24" s="25"/>
      <c r="T24" s="25"/>
      <c r="U24" s="25"/>
      <c r="V24" s="16"/>
      <c r="W24" s="20" t="e">
        <f>#REF!*V24*N24/1000</f>
        <v>#REF!</v>
      </c>
      <c r="X24" s="20" t="e">
        <f>W24*#REF!</f>
        <v>#REF!</v>
      </c>
      <c r="Y24" s="25"/>
      <c r="AB24">
        <f t="shared" si="0"/>
        <v>1</v>
      </c>
    </row>
    <row r="25" spans="4:28" x14ac:dyDescent="0.45">
      <c r="D25" s="5">
        <v>2</v>
      </c>
      <c r="E25" s="5" t="s">
        <v>348</v>
      </c>
      <c r="F25" s="6" t="s">
        <v>678</v>
      </c>
      <c r="G25" s="5">
        <v>1</v>
      </c>
      <c r="H25" s="5" t="s">
        <v>680</v>
      </c>
      <c r="I25" s="8" t="s">
        <v>304</v>
      </c>
      <c r="J25" s="9"/>
      <c r="K25" s="9" t="s">
        <v>649</v>
      </c>
      <c r="L25" s="8" t="s">
        <v>428</v>
      </c>
      <c r="M25" s="8" t="s">
        <v>687</v>
      </c>
      <c r="N25" s="13">
        <v>1</v>
      </c>
      <c r="O25" s="13">
        <v>1</v>
      </c>
      <c r="P25" s="14"/>
      <c r="Q25" s="25"/>
      <c r="R25" s="25"/>
      <c r="S25" s="25"/>
      <c r="T25" s="25"/>
      <c r="U25" s="25"/>
      <c r="V25" s="16"/>
      <c r="W25" s="20" t="e">
        <f>#REF!*V25*N25/1000</f>
        <v>#REF!</v>
      </c>
      <c r="X25" s="20" t="e">
        <f>W25*#REF!</f>
        <v>#REF!</v>
      </c>
      <c r="Y25" s="25"/>
      <c r="AB25">
        <f t="shared" si="0"/>
        <v>1</v>
      </c>
    </row>
    <row r="26" spans="4:28" x14ac:dyDescent="0.45">
      <c r="D26" s="5">
        <v>2</v>
      </c>
      <c r="E26" s="5" t="s">
        <v>348</v>
      </c>
      <c r="F26" s="6" t="s">
        <v>678</v>
      </c>
      <c r="G26" s="5">
        <v>1</v>
      </c>
      <c r="H26" s="5" t="s">
        <v>680</v>
      </c>
      <c r="I26" s="8" t="s">
        <v>304</v>
      </c>
      <c r="J26" s="9"/>
      <c r="K26" s="9" t="s">
        <v>712</v>
      </c>
      <c r="L26" s="8" t="s">
        <v>452</v>
      </c>
      <c r="M26" s="8" t="s">
        <v>623</v>
      </c>
      <c r="N26" s="13">
        <v>1</v>
      </c>
      <c r="O26" s="13">
        <v>1</v>
      </c>
      <c r="P26" s="14"/>
      <c r="Q26" s="25"/>
      <c r="R26" s="25"/>
      <c r="S26" s="25"/>
      <c r="T26" s="25"/>
      <c r="U26" s="25"/>
      <c r="V26" s="16"/>
      <c r="W26" s="20" t="e">
        <f>#REF!*V26*N26/1000</f>
        <v>#REF!</v>
      </c>
      <c r="X26" s="20" t="e">
        <f>W26*#REF!</f>
        <v>#REF!</v>
      </c>
      <c r="Y26" s="25"/>
      <c r="AB26">
        <f t="shared" si="0"/>
        <v>1</v>
      </c>
    </row>
    <row r="27" spans="4:28" x14ac:dyDescent="0.45">
      <c r="D27" s="5">
        <v>2</v>
      </c>
      <c r="E27" s="5" t="s">
        <v>348</v>
      </c>
      <c r="F27" s="6" t="s">
        <v>678</v>
      </c>
      <c r="G27" s="5">
        <v>1</v>
      </c>
      <c r="H27" s="5" t="s">
        <v>680</v>
      </c>
      <c r="I27" s="8" t="s">
        <v>431</v>
      </c>
      <c r="J27" s="9"/>
      <c r="K27" s="9" t="s">
        <v>709</v>
      </c>
      <c r="L27" s="8" t="s">
        <v>339</v>
      </c>
      <c r="M27" s="8" t="s">
        <v>687</v>
      </c>
      <c r="N27" s="13">
        <v>2</v>
      </c>
      <c r="O27" s="13">
        <v>1</v>
      </c>
      <c r="P27" s="14"/>
      <c r="Q27" s="25"/>
      <c r="R27" s="25"/>
      <c r="S27" s="25"/>
      <c r="T27" s="25"/>
      <c r="U27" s="25"/>
      <c r="V27" s="16"/>
      <c r="W27" s="20" t="e">
        <f>#REF!*V27*N27/1000</f>
        <v>#REF!</v>
      </c>
      <c r="X27" s="20" t="e">
        <f>W27*#REF!</f>
        <v>#REF!</v>
      </c>
      <c r="Y27" s="25"/>
      <c r="AB27">
        <f t="shared" si="0"/>
        <v>1</v>
      </c>
    </row>
    <row r="28" spans="4:28" x14ac:dyDescent="0.45">
      <c r="D28" s="5">
        <v>2</v>
      </c>
      <c r="E28" s="5" t="s">
        <v>348</v>
      </c>
      <c r="F28" s="6" t="s">
        <v>678</v>
      </c>
      <c r="G28" s="5">
        <v>1</v>
      </c>
      <c r="H28" s="5" t="s">
        <v>680</v>
      </c>
      <c r="I28" s="8" t="s">
        <v>87</v>
      </c>
      <c r="J28" s="9"/>
      <c r="K28" s="9" t="s">
        <v>641</v>
      </c>
      <c r="L28" s="8" t="s">
        <v>378</v>
      </c>
      <c r="M28" s="8" t="s">
        <v>687</v>
      </c>
      <c r="N28" s="13">
        <v>9</v>
      </c>
      <c r="O28" s="13">
        <v>3</v>
      </c>
      <c r="P28" s="14"/>
      <c r="Q28" s="25"/>
      <c r="R28" s="25"/>
      <c r="S28" s="25"/>
      <c r="T28" s="25"/>
      <c r="U28" s="25"/>
      <c r="V28" s="16"/>
      <c r="W28" s="20" t="e">
        <f>#REF!*V28*N28/1000</f>
        <v>#REF!</v>
      </c>
      <c r="X28" s="20" t="e">
        <f>W28*#REF!</f>
        <v>#REF!</v>
      </c>
      <c r="Y28" s="25"/>
      <c r="AB28">
        <f t="shared" si="0"/>
        <v>1</v>
      </c>
    </row>
    <row r="29" spans="4:28" x14ac:dyDescent="0.45">
      <c r="D29" s="5">
        <v>2</v>
      </c>
      <c r="E29" s="5" t="s">
        <v>348</v>
      </c>
      <c r="F29" s="6" t="s">
        <v>678</v>
      </c>
      <c r="G29" s="5">
        <v>1</v>
      </c>
      <c r="H29" s="5" t="s">
        <v>680</v>
      </c>
      <c r="I29" s="8" t="s">
        <v>87</v>
      </c>
      <c r="J29" s="9"/>
      <c r="K29" s="9" t="s">
        <v>124</v>
      </c>
      <c r="L29" s="8" t="s">
        <v>173</v>
      </c>
      <c r="M29" s="8" t="s">
        <v>687</v>
      </c>
      <c r="N29" s="13">
        <v>2</v>
      </c>
      <c r="O29" s="13">
        <v>1</v>
      </c>
      <c r="P29" s="14"/>
      <c r="Q29" s="25"/>
      <c r="R29" s="25"/>
      <c r="S29" s="25"/>
      <c r="T29" s="25"/>
      <c r="U29" s="25"/>
      <c r="V29" s="16"/>
      <c r="W29" s="20" t="e">
        <f>#REF!*V29*N29/1000</f>
        <v>#REF!</v>
      </c>
      <c r="X29" s="20" t="e">
        <f>W29*#REF!</f>
        <v>#REF!</v>
      </c>
      <c r="Y29" s="25"/>
      <c r="AB29">
        <f t="shared" si="0"/>
        <v>1</v>
      </c>
    </row>
    <row r="30" spans="4:28" x14ac:dyDescent="0.45">
      <c r="D30" s="5">
        <v>2</v>
      </c>
      <c r="E30" s="5" t="s">
        <v>348</v>
      </c>
      <c r="F30" s="6" t="s">
        <v>678</v>
      </c>
      <c r="G30" s="5">
        <v>1</v>
      </c>
      <c r="H30" s="5" t="s">
        <v>680</v>
      </c>
      <c r="I30" s="8" t="s">
        <v>135</v>
      </c>
      <c r="J30" s="9"/>
      <c r="K30" s="9" t="s">
        <v>715</v>
      </c>
      <c r="L30" s="8" t="s">
        <v>110</v>
      </c>
      <c r="M30" s="8" t="s">
        <v>687</v>
      </c>
      <c r="N30" s="13">
        <v>3</v>
      </c>
      <c r="O30" s="13">
        <v>2</v>
      </c>
      <c r="P30" s="14"/>
      <c r="Q30" s="25"/>
      <c r="R30" s="25"/>
      <c r="S30" s="25"/>
      <c r="T30" s="25"/>
      <c r="U30" s="25"/>
      <c r="V30" s="16"/>
      <c r="W30" s="20" t="e">
        <f>#REF!*V30*N30/1000</f>
        <v>#REF!</v>
      </c>
      <c r="X30" s="20" t="e">
        <f>W30*#REF!</f>
        <v>#REF!</v>
      </c>
      <c r="Y30" s="25"/>
      <c r="AB30">
        <f t="shared" si="0"/>
        <v>1</v>
      </c>
    </row>
    <row r="31" spans="4:28" x14ac:dyDescent="0.45">
      <c r="D31" s="5">
        <v>2</v>
      </c>
      <c r="E31" s="5" t="s">
        <v>348</v>
      </c>
      <c r="F31" s="6" t="s">
        <v>678</v>
      </c>
      <c r="G31" s="5">
        <v>1</v>
      </c>
      <c r="H31" s="5" t="s">
        <v>680</v>
      </c>
      <c r="I31" s="8" t="s">
        <v>1298</v>
      </c>
      <c r="J31" s="9"/>
      <c r="K31" s="9" t="s">
        <v>707</v>
      </c>
      <c r="L31" s="8" t="s">
        <v>378</v>
      </c>
      <c r="M31" s="8" t="s">
        <v>687</v>
      </c>
      <c r="N31" s="13">
        <v>1</v>
      </c>
      <c r="O31" s="13">
        <v>1</v>
      </c>
      <c r="P31" s="14"/>
      <c r="Q31" s="25"/>
      <c r="R31" s="25"/>
      <c r="S31" s="25"/>
      <c r="T31" s="25"/>
      <c r="U31" s="25"/>
      <c r="V31" s="16"/>
      <c r="W31" s="20" t="e">
        <f>#REF!*V31*N31/1000</f>
        <v>#REF!</v>
      </c>
      <c r="X31" s="20" t="e">
        <f>W31*#REF!</f>
        <v>#REF!</v>
      </c>
      <c r="Y31" s="25"/>
      <c r="AB31">
        <f t="shared" si="0"/>
        <v>1</v>
      </c>
    </row>
    <row r="32" spans="4:28" x14ac:dyDescent="0.45">
      <c r="D32" s="5">
        <v>2</v>
      </c>
      <c r="E32" s="5" t="s">
        <v>348</v>
      </c>
      <c r="F32" s="6" t="s">
        <v>678</v>
      </c>
      <c r="G32" s="5">
        <v>1</v>
      </c>
      <c r="H32" s="5" t="s">
        <v>680</v>
      </c>
      <c r="I32" s="8" t="s">
        <v>11</v>
      </c>
      <c r="J32" s="9"/>
      <c r="K32" s="9" t="s">
        <v>707</v>
      </c>
      <c r="L32" s="8" t="s">
        <v>378</v>
      </c>
      <c r="M32" s="8" t="s">
        <v>687</v>
      </c>
      <c r="N32" s="13">
        <v>11</v>
      </c>
      <c r="O32" s="13">
        <v>1</v>
      </c>
      <c r="P32" s="14"/>
      <c r="Q32" s="25"/>
      <c r="R32" s="25"/>
      <c r="S32" s="25"/>
      <c r="T32" s="25"/>
      <c r="U32" s="25"/>
      <c r="V32" s="16"/>
      <c r="W32" s="20" t="e">
        <f>#REF!*V32*N32/1000</f>
        <v>#REF!</v>
      </c>
      <c r="X32" s="20" t="e">
        <f>W32*#REF!</f>
        <v>#REF!</v>
      </c>
      <c r="Y32" s="25"/>
      <c r="AB32">
        <f t="shared" si="0"/>
        <v>1</v>
      </c>
    </row>
    <row r="33" spans="4:28" x14ac:dyDescent="0.45">
      <c r="D33" s="5">
        <v>2</v>
      </c>
      <c r="E33" s="5" t="s">
        <v>348</v>
      </c>
      <c r="F33" s="6" t="s">
        <v>678</v>
      </c>
      <c r="G33" s="5">
        <v>1</v>
      </c>
      <c r="H33" s="5" t="s">
        <v>680</v>
      </c>
      <c r="I33" s="8" t="s">
        <v>11</v>
      </c>
      <c r="J33" s="8"/>
      <c r="K33" s="8" t="s">
        <v>653</v>
      </c>
      <c r="L33" s="8" t="s">
        <v>683</v>
      </c>
      <c r="M33" s="8" t="s">
        <v>1155</v>
      </c>
      <c r="N33" s="13">
        <v>1</v>
      </c>
      <c r="O33" s="13">
        <v>1</v>
      </c>
      <c r="P33" s="14"/>
      <c r="Q33" s="25"/>
      <c r="R33" s="25"/>
      <c r="S33" s="25"/>
      <c r="T33" s="25"/>
      <c r="U33" s="25"/>
      <c r="V33" s="16"/>
      <c r="W33" s="20" t="e">
        <f>#REF!*V33*N33/1000</f>
        <v>#REF!</v>
      </c>
      <c r="X33" s="20" t="e">
        <f>W33*#REF!</f>
        <v>#REF!</v>
      </c>
      <c r="Y33" s="25"/>
      <c r="AB33">
        <f t="shared" si="0"/>
        <v>1</v>
      </c>
    </row>
    <row r="34" spans="4:28" x14ac:dyDescent="0.45">
      <c r="D34" s="5">
        <v>2</v>
      </c>
      <c r="E34" s="5" t="s">
        <v>348</v>
      </c>
      <c r="F34" s="6" t="s">
        <v>678</v>
      </c>
      <c r="G34" s="5">
        <v>1</v>
      </c>
      <c r="H34" s="5" t="s">
        <v>680</v>
      </c>
      <c r="I34" s="8" t="s">
        <v>11</v>
      </c>
      <c r="J34" s="9"/>
      <c r="K34" s="9" t="s">
        <v>719</v>
      </c>
      <c r="L34" s="8" t="s">
        <v>683</v>
      </c>
      <c r="M34" s="8" t="s">
        <v>1155</v>
      </c>
      <c r="N34" s="13">
        <v>1</v>
      </c>
      <c r="O34" s="13">
        <v>1</v>
      </c>
      <c r="P34" s="14"/>
      <c r="Q34" s="25"/>
      <c r="R34" s="25"/>
      <c r="S34" s="25"/>
      <c r="T34" s="25"/>
      <c r="U34" s="25"/>
      <c r="V34" s="16"/>
      <c r="W34" s="20" t="e">
        <f>#REF!*V34*N34/1000</f>
        <v>#REF!</v>
      </c>
      <c r="X34" s="20" t="e">
        <f>W34*#REF!</f>
        <v>#REF!</v>
      </c>
      <c r="Y34" s="25"/>
      <c r="AB34">
        <f t="shared" si="0"/>
        <v>1</v>
      </c>
    </row>
    <row r="35" spans="4:28" x14ac:dyDescent="0.45">
      <c r="D35" s="5">
        <v>2</v>
      </c>
      <c r="E35" s="5" t="s">
        <v>348</v>
      </c>
      <c r="F35" s="6" t="s">
        <v>678</v>
      </c>
      <c r="G35" s="5">
        <v>1</v>
      </c>
      <c r="H35" s="5" t="s">
        <v>680</v>
      </c>
      <c r="I35" s="8" t="s">
        <v>11</v>
      </c>
      <c r="J35" s="9"/>
      <c r="K35" s="9" t="s">
        <v>682</v>
      </c>
      <c r="L35" s="8" t="s">
        <v>683</v>
      </c>
      <c r="M35" s="8" t="s">
        <v>2193</v>
      </c>
      <c r="N35" s="13">
        <v>1</v>
      </c>
      <c r="O35" s="13">
        <v>1</v>
      </c>
      <c r="P35" s="14"/>
      <c r="Q35" s="25"/>
      <c r="R35" s="25"/>
      <c r="S35" s="25"/>
      <c r="T35" s="25"/>
      <c r="U35" s="25"/>
      <c r="V35" s="16"/>
      <c r="W35" s="20" t="e">
        <f>#REF!*V35*N35/1000</f>
        <v>#REF!</v>
      </c>
      <c r="X35" s="20" t="e">
        <f>W35*#REF!</f>
        <v>#REF!</v>
      </c>
      <c r="Y35" s="25"/>
      <c r="AB35">
        <f t="shared" si="0"/>
        <v>1</v>
      </c>
    </row>
    <row r="36" spans="4:28" x14ac:dyDescent="0.45">
      <c r="D36" s="5">
        <v>2</v>
      </c>
      <c r="E36" s="5" t="s">
        <v>348</v>
      </c>
      <c r="F36" s="6" t="s">
        <v>678</v>
      </c>
      <c r="G36" s="5">
        <v>1</v>
      </c>
      <c r="H36" s="5" t="s">
        <v>680</v>
      </c>
      <c r="I36" s="8" t="s">
        <v>210</v>
      </c>
      <c r="J36" s="9"/>
      <c r="K36" s="9" t="s">
        <v>707</v>
      </c>
      <c r="L36" s="8" t="s">
        <v>378</v>
      </c>
      <c r="M36" s="8" t="s">
        <v>687</v>
      </c>
      <c r="N36" s="13">
        <v>2</v>
      </c>
      <c r="O36" s="13">
        <v>1</v>
      </c>
      <c r="P36" s="14"/>
      <c r="Q36" s="25"/>
      <c r="R36" s="25"/>
      <c r="S36" s="25"/>
      <c r="T36" s="25"/>
      <c r="U36" s="25"/>
      <c r="V36" s="16"/>
      <c r="W36" s="20" t="e">
        <f>#REF!*V36*N36/1000</f>
        <v>#REF!</v>
      </c>
      <c r="X36" s="20" t="e">
        <f>W36*#REF!</f>
        <v>#REF!</v>
      </c>
      <c r="Y36" s="25"/>
      <c r="AB36">
        <f t="shared" si="0"/>
        <v>1</v>
      </c>
    </row>
    <row r="37" spans="4:28" x14ac:dyDescent="0.45">
      <c r="D37" s="5">
        <v>2</v>
      </c>
      <c r="E37" s="5" t="s">
        <v>348</v>
      </c>
      <c r="F37" s="6" t="s">
        <v>678</v>
      </c>
      <c r="G37" s="5">
        <v>1</v>
      </c>
      <c r="H37" s="5" t="s">
        <v>680</v>
      </c>
      <c r="I37" s="8" t="s">
        <v>210</v>
      </c>
      <c r="J37" s="9"/>
      <c r="K37" s="9" t="s">
        <v>649</v>
      </c>
      <c r="L37" s="8" t="s">
        <v>428</v>
      </c>
      <c r="M37" s="8" t="s">
        <v>687</v>
      </c>
      <c r="N37" s="13">
        <v>2</v>
      </c>
      <c r="O37" s="13">
        <v>1</v>
      </c>
      <c r="P37" s="14"/>
      <c r="Q37" s="25"/>
      <c r="R37" s="25"/>
      <c r="S37" s="25"/>
      <c r="T37" s="25"/>
      <c r="U37" s="25"/>
      <c r="V37" s="16"/>
      <c r="W37" s="20" t="e">
        <f>#REF!*V37*N37/1000</f>
        <v>#REF!</v>
      </c>
      <c r="X37" s="20" t="e">
        <f>W37*#REF!</f>
        <v>#REF!</v>
      </c>
      <c r="Y37" s="25"/>
      <c r="AB37">
        <f t="shared" si="0"/>
        <v>1</v>
      </c>
    </row>
    <row r="38" spans="4:28" x14ac:dyDescent="0.45">
      <c r="D38" s="5">
        <v>2</v>
      </c>
      <c r="E38" s="5" t="s">
        <v>348</v>
      </c>
      <c r="F38" s="6" t="s">
        <v>678</v>
      </c>
      <c r="G38" s="5">
        <v>1</v>
      </c>
      <c r="H38" s="5" t="s">
        <v>680</v>
      </c>
      <c r="I38" s="8" t="s">
        <v>210</v>
      </c>
      <c r="J38" s="9"/>
      <c r="K38" s="9" t="s">
        <v>653</v>
      </c>
      <c r="L38" s="8" t="s">
        <v>683</v>
      </c>
      <c r="M38" s="8" t="s">
        <v>1155</v>
      </c>
      <c r="N38" s="13">
        <v>1</v>
      </c>
      <c r="O38" s="13">
        <v>1</v>
      </c>
      <c r="P38" s="14"/>
      <c r="Q38" s="25"/>
      <c r="R38" s="25"/>
      <c r="S38" s="25"/>
      <c r="T38" s="25"/>
      <c r="U38" s="25"/>
      <c r="V38" s="16"/>
      <c r="W38" s="20" t="e">
        <f>#REF!*V38*N38/1000</f>
        <v>#REF!</v>
      </c>
      <c r="X38" s="20" t="e">
        <f>W38*#REF!</f>
        <v>#REF!</v>
      </c>
      <c r="Y38" s="25"/>
      <c r="AB38">
        <f t="shared" si="0"/>
        <v>1</v>
      </c>
    </row>
    <row r="39" spans="4:28" x14ac:dyDescent="0.45">
      <c r="D39" s="5">
        <v>2</v>
      </c>
      <c r="E39" s="5" t="s">
        <v>348</v>
      </c>
      <c r="F39" s="6" t="s">
        <v>678</v>
      </c>
      <c r="G39" s="5">
        <v>1</v>
      </c>
      <c r="H39" s="5" t="s">
        <v>680</v>
      </c>
      <c r="I39" s="8" t="s">
        <v>722</v>
      </c>
      <c r="J39" s="9"/>
      <c r="K39" s="9" t="s">
        <v>605</v>
      </c>
      <c r="L39" s="8" t="s">
        <v>378</v>
      </c>
      <c r="M39" s="8" t="s">
        <v>687</v>
      </c>
      <c r="N39" s="13">
        <v>1</v>
      </c>
      <c r="O39" s="13">
        <v>1</v>
      </c>
      <c r="P39" s="14"/>
      <c r="Q39" s="25"/>
      <c r="R39" s="25"/>
      <c r="S39" s="25"/>
      <c r="T39" s="25"/>
      <c r="U39" s="25"/>
      <c r="V39" s="16"/>
      <c r="W39" s="20" t="e">
        <f>#REF!*V39*N39/1000</f>
        <v>#REF!</v>
      </c>
      <c r="X39" s="20" t="e">
        <f>W39*#REF!</f>
        <v>#REF!</v>
      </c>
      <c r="Y39" s="25"/>
      <c r="AB39">
        <f t="shared" si="0"/>
        <v>1</v>
      </c>
    </row>
    <row r="40" spans="4:28" x14ac:dyDescent="0.45">
      <c r="D40" s="5">
        <v>2</v>
      </c>
      <c r="E40" s="5" t="s">
        <v>348</v>
      </c>
      <c r="F40" s="6" t="s">
        <v>678</v>
      </c>
      <c r="G40" s="5">
        <v>1</v>
      </c>
      <c r="H40" s="5" t="s">
        <v>680</v>
      </c>
      <c r="I40" s="8" t="s">
        <v>722</v>
      </c>
      <c r="J40" s="9"/>
      <c r="K40" s="9" t="s">
        <v>653</v>
      </c>
      <c r="L40" s="8" t="s">
        <v>683</v>
      </c>
      <c r="M40" s="8" t="s">
        <v>1155</v>
      </c>
      <c r="N40" s="13">
        <v>1</v>
      </c>
      <c r="O40" s="13">
        <v>1</v>
      </c>
      <c r="P40" s="14"/>
      <c r="Q40" s="25"/>
      <c r="R40" s="25"/>
      <c r="S40" s="25"/>
      <c r="T40" s="25"/>
      <c r="U40" s="25"/>
      <c r="V40" s="16"/>
      <c r="W40" s="20" t="e">
        <f>#REF!*V40*N40/1000</f>
        <v>#REF!</v>
      </c>
      <c r="X40" s="20" t="e">
        <f>W40*#REF!</f>
        <v>#REF!</v>
      </c>
      <c r="Y40" s="25"/>
      <c r="AB40">
        <f t="shared" si="0"/>
        <v>1</v>
      </c>
    </row>
    <row r="41" spans="4:28" x14ac:dyDescent="0.45">
      <c r="D41" s="5">
        <v>2</v>
      </c>
      <c r="E41" s="5" t="s">
        <v>348</v>
      </c>
      <c r="F41" s="6" t="s">
        <v>678</v>
      </c>
      <c r="G41" s="5">
        <v>1</v>
      </c>
      <c r="H41" s="5" t="s">
        <v>680</v>
      </c>
      <c r="I41" s="8" t="s">
        <v>463</v>
      </c>
      <c r="J41" s="9"/>
      <c r="K41" s="9" t="s">
        <v>709</v>
      </c>
      <c r="L41" s="8" t="s">
        <v>339</v>
      </c>
      <c r="M41" s="8" t="s">
        <v>687</v>
      </c>
      <c r="N41" s="13">
        <v>2</v>
      </c>
      <c r="O41" s="13">
        <v>1</v>
      </c>
      <c r="P41" s="14"/>
      <c r="Q41" s="25"/>
      <c r="R41" s="25"/>
      <c r="S41" s="25"/>
      <c r="T41" s="25"/>
      <c r="U41" s="25"/>
      <c r="V41" s="16"/>
      <c r="W41" s="20" t="e">
        <f>#REF!*V41*N41/1000</f>
        <v>#REF!</v>
      </c>
      <c r="X41" s="20" t="e">
        <f>W41*#REF!</f>
        <v>#REF!</v>
      </c>
      <c r="Y41" s="25"/>
      <c r="AB41">
        <f t="shared" si="0"/>
        <v>1</v>
      </c>
    </row>
    <row r="42" spans="4:28" x14ac:dyDescent="0.45">
      <c r="D42" s="5">
        <v>2</v>
      </c>
      <c r="E42" s="5" t="s">
        <v>348</v>
      </c>
      <c r="F42" s="6" t="s">
        <v>678</v>
      </c>
      <c r="G42" s="5">
        <v>1</v>
      </c>
      <c r="H42" s="5" t="s">
        <v>680</v>
      </c>
      <c r="I42" s="8" t="s">
        <v>587</v>
      </c>
      <c r="J42" s="9"/>
      <c r="K42" s="9" t="s">
        <v>476</v>
      </c>
      <c r="L42" s="8" t="s">
        <v>439</v>
      </c>
      <c r="M42" s="8" t="s">
        <v>687</v>
      </c>
      <c r="N42" s="13">
        <v>1</v>
      </c>
      <c r="O42" s="13">
        <v>1</v>
      </c>
      <c r="P42" s="14"/>
      <c r="Q42" s="25"/>
      <c r="R42" s="25"/>
      <c r="S42" s="25"/>
      <c r="T42" s="25"/>
      <c r="U42" s="25"/>
      <c r="V42" s="16"/>
      <c r="W42" s="20" t="e">
        <f>#REF!*V42*N42/1000</f>
        <v>#REF!</v>
      </c>
      <c r="X42" s="20" t="e">
        <f>W42*#REF!</f>
        <v>#REF!</v>
      </c>
      <c r="Y42" s="25"/>
      <c r="AB42">
        <f t="shared" si="0"/>
        <v>1</v>
      </c>
    </row>
    <row r="43" spans="4:28" x14ac:dyDescent="0.45">
      <c r="D43" s="5">
        <v>2</v>
      </c>
      <c r="E43" s="5" t="s">
        <v>348</v>
      </c>
      <c r="F43" s="6" t="s">
        <v>678</v>
      </c>
      <c r="G43" s="5">
        <v>1</v>
      </c>
      <c r="H43" s="5" t="s">
        <v>680</v>
      </c>
      <c r="I43" s="8" t="s">
        <v>26</v>
      </c>
      <c r="J43" s="9"/>
      <c r="K43" s="9" t="s">
        <v>239</v>
      </c>
      <c r="L43" s="8" t="s">
        <v>378</v>
      </c>
      <c r="M43" s="8" t="s">
        <v>687</v>
      </c>
      <c r="N43" s="13">
        <v>14</v>
      </c>
      <c r="O43" s="13">
        <v>2</v>
      </c>
      <c r="P43" s="14"/>
      <c r="Q43" s="25"/>
      <c r="R43" s="25"/>
      <c r="S43" s="25"/>
      <c r="T43" s="25"/>
      <c r="U43" s="25"/>
      <c r="V43" s="16"/>
      <c r="W43" s="20" t="e">
        <f>#REF!*V43*N43/1000</f>
        <v>#REF!</v>
      </c>
      <c r="X43" s="20" t="e">
        <f>W43*#REF!</f>
        <v>#REF!</v>
      </c>
      <c r="Y43" s="25"/>
      <c r="AB43">
        <f t="shared" si="0"/>
        <v>1</v>
      </c>
    </row>
    <row r="44" spans="4:28" x14ac:dyDescent="0.45">
      <c r="D44" s="5">
        <v>2</v>
      </c>
      <c r="E44" s="5" t="s">
        <v>348</v>
      </c>
      <c r="F44" s="6" t="s">
        <v>678</v>
      </c>
      <c r="G44" s="5">
        <v>1</v>
      </c>
      <c r="H44" s="5" t="s">
        <v>680</v>
      </c>
      <c r="I44" s="8" t="s">
        <v>26</v>
      </c>
      <c r="J44" s="9"/>
      <c r="K44" s="9" t="s">
        <v>124</v>
      </c>
      <c r="L44" s="8" t="s">
        <v>173</v>
      </c>
      <c r="M44" s="8" t="s">
        <v>687</v>
      </c>
      <c r="N44" s="13">
        <v>2</v>
      </c>
      <c r="O44" s="13">
        <v>1</v>
      </c>
      <c r="P44" s="14"/>
      <c r="Q44" s="25"/>
      <c r="R44" s="25"/>
      <c r="S44" s="25"/>
      <c r="T44" s="25"/>
      <c r="U44" s="25"/>
      <c r="V44" s="16"/>
      <c r="W44" s="20" t="e">
        <f>#REF!*V44*N44/1000</f>
        <v>#REF!</v>
      </c>
      <c r="X44" s="20" t="e">
        <f>W44*#REF!</f>
        <v>#REF!</v>
      </c>
      <c r="Y44" s="25"/>
      <c r="AB44">
        <f t="shared" si="0"/>
        <v>1</v>
      </c>
    </row>
    <row r="45" spans="4:28" x14ac:dyDescent="0.45">
      <c r="D45" s="5">
        <v>2</v>
      </c>
      <c r="E45" s="5" t="s">
        <v>348</v>
      </c>
      <c r="F45" s="6" t="s">
        <v>678</v>
      </c>
      <c r="G45" s="5">
        <v>1</v>
      </c>
      <c r="H45" s="5" t="s">
        <v>680</v>
      </c>
      <c r="I45" s="8" t="s">
        <v>26</v>
      </c>
      <c r="J45" s="9"/>
      <c r="K45" s="9" t="s">
        <v>698</v>
      </c>
      <c r="L45" s="8" t="s">
        <v>242</v>
      </c>
      <c r="M45" s="8" t="s">
        <v>699</v>
      </c>
      <c r="N45" s="13">
        <v>4</v>
      </c>
      <c r="O45" s="13">
        <v>1</v>
      </c>
      <c r="P45" s="14"/>
      <c r="Q45" s="25"/>
      <c r="R45" s="25"/>
      <c r="S45" s="25"/>
      <c r="T45" s="25"/>
      <c r="U45" s="25"/>
      <c r="V45" s="16"/>
      <c r="W45" s="20" t="e">
        <f>#REF!*V45*N45/1000</f>
        <v>#REF!</v>
      </c>
      <c r="X45" s="20" t="e">
        <f>W45*#REF!</f>
        <v>#REF!</v>
      </c>
      <c r="Y45" s="25"/>
      <c r="AB45">
        <f t="shared" si="0"/>
        <v>1</v>
      </c>
    </row>
    <row r="46" spans="4:28" x14ac:dyDescent="0.45">
      <c r="D46" s="5">
        <v>2</v>
      </c>
      <c r="E46" s="5" t="s">
        <v>348</v>
      </c>
      <c r="F46" s="6" t="s">
        <v>678</v>
      </c>
      <c r="G46" s="5">
        <v>1</v>
      </c>
      <c r="H46" s="5" t="s">
        <v>680</v>
      </c>
      <c r="I46" s="8" t="s">
        <v>578</v>
      </c>
      <c r="J46" s="9"/>
      <c r="K46" s="9" t="s">
        <v>715</v>
      </c>
      <c r="L46" s="8" t="s">
        <v>110</v>
      </c>
      <c r="M46" s="8" t="s">
        <v>687</v>
      </c>
      <c r="N46" s="13">
        <v>2</v>
      </c>
      <c r="O46" s="13">
        <v>2</v>
      </c>
      <c r="P46" s="14"/>
      <c r="Q46" s="25"/>
      <c r="R46" s="25"/>
      <c r="S46" s="25"/>
      <c r="T46" s="25"/>
      <c r="U46" s="25"/>
      <c r="V46" s="16"/>
      <c r="W46" s="20" t="e">
        <f>#REF!*V46*N46/1000</f>
        <v>#REF!</v>
      </c>
      <c r="X46" s="20" t="e">
        <f>W46*#REF!</f>
        <v>#REF!</v>
      </c>
      <c r="Y46" s="25"/>
      <c r="AB46">
        <f t="shared" si="0"/>
        <v>1</v>
      </c>
    </row>
    <row r="47" spans="4:28" x14ac:dyDescent="0.45">
      <c r="D47" s="5">
        <v>2</v>
      </c>
      <c r="E47" s="5" t="s">
        <v>348</v>
      </c>
      <c r="F47" s="6" t="s">
        <v>678</v>
      </c>
      <c r="G47" s="5">
        <v>1</v>
      </c>
      <c r="H47" s="5" t="s">
        <v>680</v>
      </c>
      <c r="I47" s="8" t="s">
        <v>496</v>
      </c>
      <c r="J47" s="9"/>
      <c r="K47" s="9" t="s">
        <v>725</v>
      </c>
      <c r="L47" s="8" t="s">
        <v>271</v>
      </c>
      <c r="M47" s="8" t="s">
        <v>326</v>
      </c>
      <c r="N47" s="13">
        <v>6</v>
      </c>
      <c r="O47" s="13">
        <v>1</v>
      </c>
      <c r="P47" s="14"/>
      <c r="Q47" s="25"/>
      <c r="R47" s="25"/>
      <c r="S47" s="25"/>
      <c r="T47" s="25"/>
      <c r="U47" s="25"/>
      <c r="V47" s="16"/>
      <c r="W47" s="20" t="e">
        <f>#REF!*V47*N47/1000</f>
        <v>#REF!</v>
      </c>
      <c r="X47" s="20" t="e">
        <f>W47*#REF!</f>
        <v>#REF!</v>
      </c>
      <c r="Y47" s="25"/>
      <c r="AB47">
        <f t="shared" si="0"/>
        <v>1</v>
      </c>
    </row>
    <row r="48" spans="4:28" x14ac:dyDescent="0.45">
      <c r="D48" s="5">
        <v>2</v>
      </c>
      <c r="E48" s="5" t="s">
        <v>348</v>
      </c>
      <c r="F48" s="6" t="s">
        <v>678</v>
      </c>
      <c r="G48" s="5">
        <v>1</v>
      </c>
      <c r="H48" s="5" t="s">
        <v>680</v>
      </c>
      <c r="I48" s="8" t="s">
        <v>496</v>
      </c>
      <c r="J48" s="9"/>
      <c r="K48" s="9" t="s">
        <v>729</v>
      </c>
      <c r="L48" s="8" t="s">
        <v>84</v>
      </c>
      <c r="M48" s="8" t="s">
        <v>730</v>
      </c>
      <c r="N48" s="13">
        <v>1</v>
      </c>
      <c r="O48" s="13">
        <v>1</v>
      </c>
      <c r="P48" s="14"/>
      <c r="Q48" s="25"/>
      <c r="R48" s="25"/>
      <c r="S48" s="25"/>
      <c r="T48" s="25"/>
      <c r="U48" s="25"/>
      <c r="V48" s="16"/>
      <c r="W48" s="20" t="e">
        <f>#REF!*V48*N48/1000</f>
        <v>#REF!</v>
      </c>
      <c r="X48" s="20" t="e">
        <f>W48*#REF!</f>
        <v>#REF!</v>
      </c>
      <c r="Y48" s="25"/>
      <c r="AB48">
        <f t="shared" si="0"/>
        <v>1</v>
      </c>
    </row>
    <row r="49" spans="4:28" x14ac:dyDescent="0.45">
      <c r="D49" s="5">
        <v>2</v>
      </c>
      <c r="E49" s="5" t="s">
        <v>348</v>
      </c>
      <c r="F49" s="6" t="s">
        <v>178</v>
      </c>
      <c r="G49" s="5">
        <v>1</v>
      </c>
      <c r="H49" s="5" t="s">
        <v>680</v>
      </c>
      <c r="I49" s="8" t="s">
        <v>496</v>
      </c>
      <c r="J49" s="9"/>
      <c r="K49" s="9" t="s">
        <v>215</v>
      </c>
      <c r="L49" s="8" t="s">
        <v>189</v>
      </c>
      <c r="M49" s="8" t="s">
        <v>276</v>
      </c>
      <c r="N49" s="13">
        <v>2</v>
      </c>
      <c r="O49" s="13">
        <v>1</v>
      </c>
      <c r="P49" s="14"/>
      <c r="Q49" s="25"/>
      <c r="R49" s="25"/>
      <c r="S49" s="25"/>
      <c r="T49" s="25"/>
      <c r="U49" s="25"/>
      <c r="V49" s="16"/>
      <c r="W49" s="20" t="e">
        <f>#REF!*V49*N49/1000</f>
        <v>#REF!</v>
      </c>
      <c r="X49" s="20" t="e">
        <f>W49*#REF!</f>
        <v>#REF!</v>
      </c>
      <c r="Y49" s="25"/>
      <c r="AA49" t="s">
        <v>2191</v>
      </c>
      <c r="AB49">
        <f t="shared" si="0"/>
        <v>0</v>
      </c>
    </row>
    <row r="50" spans="4:28" x14ac:dyDescent="0.45">
      <c r="D50" s="5">
        <v>2</v>
      </c>
      <c r="E50" s="5" t="s">
        <v>348</v>
      </c>
      <c r="F50" s="6" t="s">
        <v>178</v>
      </c>
      <c r="G50" s="5">
        <v>1</v>
      </c>
      <c r="H50" s="5" t="s">
        <v>680</v>
      </c>
      <c r="I50" s="8" t="s">
        <v>595</v>
      </c>
      <c r="J50" s="9"/>
      <c r="K50" s="9" t="s">
        <v>733</v>
      </c>
      <c r="L50" s="8" t="s">
        <v>378</v>
      </c>
      <c r="M50" s="8" t="s">
        <v>687</v>
      </c>
      <c r="N50" s="13">
        <v>6</v>
      </c>
      <c r="O50" s="13">
        <v>3</v>
      </c>
      <c r="P50" s="14"/>
      <c r="Q50" s="25"/>
      <c r="R50" s="25"/>
      <c r="S50" s="25"/>
      <c r="T50" s="25"/>
      <c r="U50" s="25"/>
      <c r="V50" s="16"/>
      <c r="W50" s="20" t="e">
        <f>#REF!*V50*N50/1000</f>
        <v>#REF!</v>
      </c>
      <c r="X50" s="20" t="e">
        <f>W50*#REF!</f>
        <v>#REF!</v>
      </c>
      <c r="Y50" s="25"/>
      <c r="AB50">
        <f t="shared" si="0"/>
        <v>1</v>
      </c>
    </row>
    <row r="51" spans="4:28" x14ac:dyDescent="0.45">
      <c r="D51" s="5">
        <v>2</v>
      </c>
      <c r="E51" s="5" t="s">
        <v>348</v>
      </c>
      <c r="F51" s="6" t="s">
        <v>705</v>
      </c>
      <c r="G51" s="5">
        <v>1</v>
      </c>
      <c r="H51" s="5" t="s">
        <v>519</v>
      </c>
      <c r="I51" s="8" t="s">
        <v>380</v>
      </c>
      <c r="J51" s="9"/>
      <c r="K51" s="9" t="s">
        <v>660</v>
      </c>
      <c r="L51" s="8" t="s">
        <v>697</v>
      </c>
      <c r="M51" s="8" t="s">
        <v>679</v>
      </c>
      <c r="N51" s="13">
        <v>10</v>
      </c>
      <c r="O51" s="13">
        <v>3</v>
      </c>
      <c r="P51" s="14"/>
      <c r="Q51" s="25"/>
      <c r="R51" s="25"/>
      <c r="S51" s="25"/>
      <c r="T51" s="25"/>
      <c r="U51" s="25"/>
      <c r="V51" s="16"/>
      <c r="W51" s="20" t="e">
        <f>#REF!*V51*N51/1000</f>
        <v>#REF!</v>
      </c>
      <c r="X51" s="20" t="e">
        <f>W51*#REF!</f>
        <v>#REF!</v>
      </c>
      <c r="Y51" s="25"/>
      <c r="AB51">
        <f t="shared" si="0"/>
        <v>1</v>
      </c>
    </row>
    <row r="52" spans="4:28" x14ac:dyDescent="0.45">
      <c r="D52" s="5">
        <v>2</v>
      </c>
      <c r="E52" s="5" t="s">
        <v>348</v>
      </c>
      <c r="F52" s="6" t="s">
        <v>705</v>
      </c>
      <c r="G52" s="5">
        <v>1</v>
      </c>
      <c r="H52" s="5" t="s">
        <v>519</v>
      </c>
      <c r="I52" s="8" t="s">
        <v>380</v>
      </c>
      <c r="J52" s="9"/>
      <c r="K52" s="9" t="s">
        <v>109</v>
      </c>
      <c r="L52" s="8" t="s">
        <v>735</v>
      </c>
      <c r="M52" s="8" t="s">
        <v>699</v>
      </c>
      <c r="N52" s="13">
        <v>1</v>
      </c>
      <c r="O52" s="13">
        <v>1</v>
      </c>
      <c r="P52" s="14"/>
      <c r="Q52" s="25"/>
      <c r="R52" s="25"/>
      <c r="S52" s="25"/>
      <c r="T52" s="25"/>
      <c r="U52" s="25"/>
      <c r="V52" s="16"/>
      <c r="W52" s="20" t="e">
        <f>#REF!*V52*N52/1000</f>
        <v>#REF!</v>
      </c>
      <c r="X52" s="20" t="e">
        <f>W52*#REF!</f>
        <v>#REF!</v>
      </c>
      <c r="Y52" s="25"/>
      <c r="AB52">
        <f t="shared" si="0"/>
        <v>1</v>
      </c>
    </row>
    <row r="53" spans="4:28" x14ac:dyDescent="0.45">
      <c r="D53" s="5">
        <v>2</v>
      </c>
      <c r="E53" s="5" t="s">
        <v>348</v>
      </c>
      <c r="F53" s="6" t="s">
        <v>705</v>
      </c>
      <c r="G53" s="5">
        <v>1</v>
      </c>
      <c r="H53" s="5" t="s">
        <v>519</v>
      </c>
      <c r="I53" s="8" t="s">
        <v>380</v>
      </c>
      <c r="J53" s="9"/>
      <c r="K53" s="9" t="s">
        <v>270</v>
      </c>
      <c r="L53" s="8" t="s">
        <v>515</v>
      </c>
      <c r="M53" s="8" t="s">
        <v>1951</v>
      </c>
      <c r="N53" s="13">
        <v>1</v>
      </c>
      <c r="O53" s="13">
        <v>1</v>
      </c>
      <c r="P53" s="14"/>
      <c r="Q53" s="25"/>
      <c r="R53" s="25"/>
      <c r="S53" s="25"/>
      <c r="T53" s="25"/>
      <c r="U53" s="25"/>
      <c r="V53" s="16"/>
      <c r="W53" s="20" t="e">
        <f>#REF!*V53*N53/1000</f>
        <v>#REF!</v>
      </c>
      <c r="X53" s="20" t="e">
        <f>W53*#REF!</f>
        <v>#REF!</v>
      </c>
      <c r="Y53" s="25"/>
      <c r="AB53">
        <f t="shared" si="0"/>
        <v>1</v>
      </c>
    </row>
    <row r="54" spans="4:28" x14ac:dyDescent="0.45">
      <c r="D54" s="5">
        <v>2</v>
      </c>
      <c r="E54" s="5" t="s">
        <v>348</v>
      </c>
      <c r="F54" s="6" t="s">
        <v>705</v>
      </c>
      <c r="G54" s="5">
        <v>1</v>
      </c>
      <c r="H54" s="5" t="s">
        <v>519</v>
      </c>
      <c r="I54" s="8" t="s">
        <v>696</v>
      </c>
      <c r="J54" s="9"/>
      <c r="K54" s="9" t="s">
        <v>715</v>
      </c>
      <c r="L54" s="8" t="s">
        <v>110</v>
      </c>
      <c r="M54" s="8" t="s">
        <v>687</v>
      </c>
      <c r="N54" s="13">
        <v>4</v>
      </c>
      <c r="O54" s="13">
        <v>2</v>
      </c>
      <c r="P54" s="14"/>
      <c r="Q54" s="25"/>
      <c r="R54" s="25"/>
      <c r="S54" s="25"/>
      <c r="T54" s="25"/>
      <c r="U54" s="25"/>
      <c r="V54" s="16"/>
      <c r="W54" s="20" t="e">
        <f>#REF!*V54*N54/1000</f>
        <v>#REF!</v>
      </c>
      <c r="X54" s="20" t="e">
        <f>W54*#REF!</f>
        <v>#REF!</v>
      </c>
      <c r="Y54" s="25"/>
      <c r="AB54">
        <f t="shared" si="0"/>
        <v>1</v>
      </c>
    </row>
    <row r="55" spans="4:28" x14ac:dyDescent="0.45">
      <c r="D55" s="5">
        <v>2</v>
      </c>
      <c r="E55" s="5" t="s">
        <v>348</v>
      </c>
      <c r="F55" s="6" t="s">
        <v>705</v>
      </c>
      <c r="G55" s="5">
        <v>1</v>
      </c>
      <c r="H55" s="5" t="s">
        <v>519</v>
      </c>
      <c r="I55" s="8" t="s">
        <v>736</v>
      </c>
      <c r="J55" s="9"/>
      <c r="K55" s="9" t="s">
        <v>715</v>
      </c>
      <c r="L55" s="8" t="s">
        <v>110</v>
      </c>
      <c r="M55" s="8" t="s">
        <v>687</v>
      </c>
      <c r="N55" s="13">
        <v>2</v>
      </c>
      <c r="O55" s="13">
        <v>2</v>
      </c>
      <c r="P55" s="14"/>
      <c r="Q55" s="25"/>
      <c r="R55" s="25"/>
      <c r="S55" s="25"/>
      <c r="T55" s="25"/>
      <c r="U55" s="25"/>
      <c r="V55" s="16"/>
      <c r="W55" s="20" t="e">
        <f>#REF!*V55*N55/1000</f>
        <v>#REF!</v>
      </c>
      <c r="X55" s="20" t="e">
        <f>W55*#REF!</f>
        <v>#REF!</v>
      </c>
      <c r="Y55" s="25"/>
      <c r="AB55">
        <f t="shared" si="0"/>
        <v>1</v>
      </c>
    </row>
    <row r="56" spans="4:28" x14ac:dyDescent="0.45">
      <c r="D56" s="5">
        <v>2</v>
      </c>
      <c r="E56" s="5" t="s">
        <v>348</v>
      </c>
      <c r="F56" s="6" t="s">
        <v>705</v>
      </c>
      <c r="G56" s="5">
        <v>1</v>
      </c>
      <c r="H56" s="5" t="s">
        <v>519</v>
      </c>
      <c r="I56" s="8" t="s">
        <v>703</v>
      </c>
      <c r="J56" s="9"/>
      <c r="K56" s="9" t="s">
        <v>715</v>
      </c>
      <c r="L56" s="8" t="s">
        <v>110</v>
      </c>
      <c r="M56" s="8" t="s">
        <v>687</v>
      </c>
      <c r="N56" s="13">
        <v>2</v>
      </c>
      <c r="O56" s="13">
        <v>2</v>
      </c>
      <c r="P56" s="14"/>
      <c r="Q56" s="25"/>
      <c r="R56" s="25"/>
      <c r="S56" s="25"/>
      <c r="T56" s="25"/>
      <c r="U56" s="25"/>
      <c r="V56" s="16"/>
      <c r="W56" s="20" t="e">
        <f>#REF!*V56*N56/1000</f>
        <v>#REF!</v>
      </c>
      <c r="X56" s="20" t="e">
        <f>W56*#REF!</f>
        <v>#REF!</v>
      </c>
      <c r="Y56" s="25"/>
      <c r="AB56">
        <f t="shared" si="0"/>
        <v>1</v>
      </c>
    </row>
    <row r="57" spans="4:28" x14ac:dyDescent="0.45">
      <c r="D57" s="5">
        <v>2</v>
      </c>
      <c r="E57" s="5" t="s">
        <v>348</v>
      </c>
      <c r="F57" s="6" t="s">
        <v>705</v>
      </c>
      <c r="G57" s="5">
        <v>1</v>
      </c>
      <c r="H57" s="5" t="s">
        <v>519</v>
      </c>
      <c r="I57" s="8" t="s">
        <v>856</v>
      </c>
      <c r="J57" s="9"/>
      <c r="K57" s="9" t="s">
        <v>707</v>
      </c>
      <c r="L57" s="8" t="s">
        <v>378</v>
      </c>
      <c r="M57" s="8" t="s">
        <v>687</v>
      </c>
      <c r="N57" s="13">
        <v>4</v>
      </c>
      <c r="O57" s="13">
        <v>1</v>
      </c>
      <c r="P57" s="14"/>
      <c r="Q57" s="25"/>
      <c r="R57" s="25"/>
      <c r="S57" s="25"/>
      <c r="T57" s="25"/>
      <c r="U57" s="25"/>
      <c r="V57" s="16"/>
      <c r="W57" s="20" t="e">
        <f>#REF!*V57*N57/1000</f>
        <v>#REF!</v>
      </c>
      <c r="X57" s="20" t="e">
        <f>W57*#REF!</f>
        <v>#REF!</v>
      </c>
      <c r="Y57" s="25"/>
      <c r="AB57">
        <f t="shared" si="0"/>
        <v>1</v>
      </c>
    </row>
    <row r="58" spans="4:28" x14ac:dyDescent="0.45">
      <c r="D58" s="5">
        <v>2</v>
      </c>
      <c r="E58" s="5" t="s">
        <v>348</v>
      </c>
      <c r="F58" s="6" t="s">
        <v>705</v>
      </c>
      <c r="G58" s="5">
        <v>1</v>
      </c>
      <c r="H58" s="5" t="s">
        <v>519</v>
      </c>
      <c r="I58" s="8" t="s">
        <v>856</v>
      </c>
      <c r="J58" s="9"/>
      <c r="K58" s="9" t="s">
        <v>649</v>
      </c>
      <c r="L58" s="8" t="s">
        <v>428</v>
      </c>
      <c r="M58" s="8" t="s">
        <v>687</v>
      </c>
      <c r="N58" s="13">
        <v>1</v>
      </c>
      <c r="O58" s="13">
        <v>1</v>
      </c>
      <c r="P58" s="14"/>
      <c r="Q58" s="25"/>
      <c r="R58" s="25"/>
      <c r="S58" s="25"/>
      <c r="T58" s="25"/>
      <c r="U58" s="25"/>
      <c r="V58" s="16"/>
      <c r="W58" s="20" t="e">
        <f>#REF!*V58*N58/1000</f>
        <v>#REF!</v>
      </c>
      <c r="X58" s="20" t="e">
        <f>W58*#REF!</f>
        <v>#REF!</v>
      </c>
      <c r="Y58" s="25"/>
      <c r="AB58">
        <f t="shared" si="0"/>
        <v>1</v>
      </c>
    </row>
    <row r="59" spans="4:28" x14ac:dyDescent="0.45">
      <c r="D59" s="5">
        <v>2</v>
      </c>
      <c r="E59" s="5" t="s">
        <v>348</v>
      </c>
      <c r="F59" s="6" t="s">
        <v>705</v>
      </c>
      <c r="G59" s="5">
        <v>1</v>
      </c>
      <c r="H59" s="5" t="s">
        <v>519</v>
      </c>
      <c r="I59" s="8" t="s">
        <v>383</v>
      </c>
      <c r="J59" s="9"/>
      <c r="K59" s="9" t="s">
        <v>715</v>
      </c>
      <c r="L59" s="8" t="s">
        <v>110</v>
      </c>
      <c r="M59" s="8" t="s">
        <v>687</v>
      </c>
      <c r="N59" s="13">
        <v>1</v>
      </c>
      <c r="O59" s="13">
        <v>2</v>
      </c>
      <c r="P59" s="14"/>
      <c r="Q59" s="25"/>
      <c r="R59" s="25"/>
      <c r="S59" s="25"/>
      <c r="T59" s="25"/>
      <c r="U59" s="25"/>
      <c r="V59" s="16"/>
      <c r="W59" s="20" t="e">
        <f>#REF!*V59*N59/1000</f>
        <v>#REF!</v>
      </c>
      <c r="X59" s="20" t="e">
        <f>W59*#REF!</f>
        <v>#REF!</v>
      </c>
      <c r="Y59" s="25"/>
      <c r="AB59">
        <f t="shared" si="0"/>
        <v>1</v>
      </c>
    </row>
    <row r="60" spans="4:28" x14ac:dyDescent="0.45">
      <c r="D60" s="5">
        <v>2</v>
      </c>
      <c r="E60" s="5" t="s">
        <v>348</v>
      </c>
      <c r="F60" s="6" t="s">
        <v>705</v>
      </c>
      <c r="G60" s="5">
        <v>1</v>
      </c>
      <c r="H60" s="5" t="s">
        <v>519</v>
      </c>
      <c r="I60" s="8" t="s">
        <v>497</v>
      </c>
      <c r="J60" s="9"/>
      <c r="K60" s="9" t="s">
        <v>739</v>
      </c>
      <c r="L60" s="8" t="s">
        <v>452</v>
      </c>
      <c r="M60" s="8" t="s">
        <v>623</v>
      </c>
      <c r="N60" s="13">
        <v>1</v>
      </c>
      <c r="O60" s="13">
        <v>1</v>
      </c>
      <c r="P60" s="14"/>
      <c r="Q60" s="25"/>
      <c r="R60" s="25"/>
      <c r="S60" s="25"/>
      <c r="T60" s="25"/>
      <c r="U60" s="25"/>
      <c r="V60" s="16"/>
      <c r="W60" s="20" t="e">
        <f>#REF!*V60*N60/1000</f>
        <v>#REF!</v>
      </c>
      <c r="X60" s="20" t="e">
        <f>W60*#REF!</f>
        <v>#REF!</v>
      </c>
      <c r="Y60" s="25"/>
      <c r="AB60">
        <f t="shared" si="0"/>
        <v>1</v>
      </c>
    </row>
    <row r="61" spans="4:28" x14ac:dyDescent="0.45">
      <c r="D61" s="5">
        <v>2</v>
      </c>
      <c r="E61" s="5" t="s">
        <v>348</v>
      </c>
      <c r="F61" s="6" t="s">
        <v>705</v>
      </c>
      <c r="G61" s="5">
        <v>1</v>
      </c>
      <c r="H61" s="5" t="s">
        <v>519</v>
      </c>
      <c r="I61" s="8" t="s">
        <v>714</v>
      </c>
      <c r="J61" s="9"/>
      <c r="K61" s="9" t="s">
        <v>712</v>
      </c>
      <c r="L61" s="8" t="s">
        <v>452</v>
      </c>
      <c r="M61" s="8" t="s">
        <v>623</v>
      </c>
      <c r="N61" s="13">
        <v>1</v>
      </c>
      <c r="O61" s="13">
        <v>1</v>
      </c>
      <c r="P61" s="14"/>
      <c r="Q61" s="25"/>
      <c r="R61" s="25"/>
      <c r="S61" s="25"/>
      <c r="T61" s="25"/>
      <c r="U61" s="25"/>
      <c r="V61" s="16"/>
      <c r="W61" s="20" t="e">
        <f>#REF!*V61*N61/1000</f>
        <v>#REF!</v>
      </c>
      <c r="X61" s="20" t="e">
        <f>W61*#REF!</f>
        <v>#REF!</v>
      </c>
      <c r="Y61" s="25"/>
      <c r="AB61">
        <f t="shared" si="0"/>
        <v>1</v>
      </c>
    </row>
    <row r="62" spans="4:28" x14ac:dyDescent="0.45">
      <c r="D62" s="5">
        <v>2</v>
      </c>
      <c r="E62" s="5" t="s">
        <v>348</v>
      </c>
      <c r="F62" s="6" t="s">
        <v>705</v>
      </c>
      <c r="G62" s="5">
        <v>1</v>
      </c>
      <c r="H62" s="5" t="s">
        <v>519</v>
      </c>
      <c r="I62" s="8" t="s">
        <v>741</v>
      </c>
      <c r="J62" s="9"/>
      <c r="K62" s="9" t="s">
        <v>239</v>
      </c>
      <c r="L62" s="8" t="s">
        <v>378</v>
      </c>
      <c r="M62" s="8" t="s">
        <v>687</v>
      </c>
      <c r="N62" s="13">
        <v>2</v>
      </c>
      <c r="O62" s="13">
        <v>2</v>
      </c>
      <c r="P62" s="14"/>
      <c r="Q62" s="25"/>
      <c r="R62" s="25"/>
      <c r="S62" s="25"/>
      <c r="T62" s="25"/>
      <c r="U62" s="25"/>
      <c r="V62" s="16"/>
      <c r="W62" s="20" t="e">
        <f>#REF!*V62*N62/1000</f>
        <v>#REF!</v>
      </c>
      <c r="X62" s="20" t="e">
        <f>W62*#REF!</f>
        <v>#REF!</v>
      </c>
      <c r="Y62" s="25"/>
      <c r="AB62">
        <f t="shared" si="0"/>
        <v>1</v>
      </c>
    </row>
    <row r="63" spans="4:28" x14ac:dyDescent="0.45">
      <c r="D63" s="5">
        <v>2</v>
      </c>
      <c r="E63" s="5" t="s">
        <v>348</v>
      </c>
      <c r="F63" s="6" t="s">
        <v>705</v>
      </c>
      <c r="G63" s="5">
        <v>1</v>
      </c>
      <c r="H63" s="5" t="s">
        <v>519</v>
      </c>
      <c r="I63" s="8" t="s">
        <v>741</v>
      </c>
      <c r="J63" s="9"/>
      <c r="K63" s="9" t="s">
        <v>539</v>
      </c>
      <c r="L63" s="8" t="s">
        <v>745</v>
      </c>
      <c r="M63" s="8" t="s">
        <v>7</v>
      </c>
      <c r="N63" s="13">
        <v>1</v>
      </c>
      <c r="O63" s="13">
        <v>1</v>
      </c>
      <c r="P63" s="14"/>
      <c r="Q63" s="25"/>
      <c r="R63" s="25"/>
      <c r="S63" s="25"/>
      <c r="T63" s="25"/>
      <c r="U63" s="25"/>
      <c r="V63" s="16"/>
      <c r="W63" s="20" t="e">
        <f>#REF!*V63*N63/1000</f>
        <v>#REF!</v>
      </c>
      <c r="X63" s="20" t="e">
        <f>W63*#REF!</f>
        <v>#REF!</v>
      </c>
      <c r="Y63" s="25"/>
      <c r="AB63">
        <f t="shared" si="0"/>
        <v>1</v>
      </c>
    </row>
    <row r="64" spans="4:28" x14ac:dyDescent="0.45">
      <c r="D64" s="5">
        <v>2</v>
      </c>
      <c r="E64" s="5" t="s">
        <v>348</v>
      </c>
      <c r="F64" s="6" t="s">
        <v>705</v>
      </c>
      <c r="G64" s="5">
        <v>1</v>
      </c>
      <c r="H64" s="5" t="s">
        <v>519</v>
      </c>
      <c r="I64" s="8" t="s">
        <v>603</v>
      </c>
      <c r="J64" s="9"/>
      <c r="K64" s="9" t="s">
        <v>239</v>
      </c>
      <c r="L64" s="8" t="s">
        <v>378</v>
      </c>
      <c r="M64" s="8" t="s">
        <v>687</v>
      </c>
      <c r="N64" s="13">
        <v>2</v>
      </c>
      <c r="O64" s="13">
        <v>2</v>
      </c>
      <c r="P64" s="14"/>
      <c r="Q64" s="25"/>
      <c r="R64" s="25"/>
      <c r="S64" s="25"/>
      <c r="T64" s="25"/>
      <c r="U64" s="25"/>
      <c r="V64" s="16"/>
      <c r="W64" s="20" t="e">
        <f>#REF!*V64*N64/1000</f>
        <v>#REF!</v>
      </c>
      <c r="X64" s="20" t="e">
        <f>W64*#REF!</f>
        <v>#REF!</v>
      </c>
      <c r="Y64" s="25"/>
      <c r="AB64">
        <f t="shared" si="0"/>
        <v>1</v>
      </c>
    </row>
    <row r="65" spans="4:28" x14ac:dyDescent="0.45">
      <c r="D65" s="5">
        <v>2</v>
      </c>
      <c r="E65" s="5" t="s">
        <v>348</v>
      </c>
      <c r="F65" s="6" t="s">
        <v>705</v>
      </c>
      <c r="G65" s="5">
        <v>1</v>
      </c>
      <c r="H65" s="5" t="s">
        <v>519</v>
      </c>
      <c r="I65" s="8" t="s">
        <v>351</v>
      </c>
      <c r="J65" s="9"/>
      <c r="K65" s="9" t="s">
        <v>239</v>
      </c>
      <c r="L65" s="8" t="s">
        <v>378</v>
      </c>
      <c r="M65" s="8" t="s">
        <v>687</v>
      </c>
      <c r="N65" s="13">
        <v>6</v>
      </c>
      <c r="O65" s="13">
        <v>2</v>
      </c>
      <c r="P65" s="14"/>
      <c r="Q65" s="25"/>
      <c r="R65" s="25"/>
      <c r="S65" s="25"/>
      <c r="T65" s="25"/>
      <c r="U65" s="25"/>
      <c r="V65" s="16"/>
      <c r="W65" s="20" t="e">
        <f>#REF!*V65*N65/1000</f>
        <v>#REF!</v>
      </c>
      <c r="X65" s="20" t="e">
        <f>W65*#REF!</f>
        <v>#REF!</v>
      </c>
      <c r="Y65" s="25"/>
      <c r="AB65">
        <f t="shared" si="0"/>
        <v>1</v>
      </c>
    </row>
    <row r="66" spans="4:28" x14ac:dyDescent="0.45">
      <c r="D66" s="5">
        <v>2</v>
      </c>
      <c r="E66" s="5" t="s">
        <v>348</v>
      </c>
      <c r="F66" s="6" t="s">
        <v>705</v>
      </c>
      <c r="G66" s="5">
        <v>1</v>
      </c>
      <c r="H66" s="5" t="s">
        <v>519</v>
      </c>
      <c r="I66" s="8" t="s">
        <v>351</v>
      </c>
      <c r="J66" s="9"/>
      <c r="K66" s="9" t="s">
        <v>712</v>
      </c>
      <c r="L66" s="8" t="s">
        <v>452</v>
      </c>
      <c r="M66" s="8" t="s">
        <v>623</v>
      </c>
      <c r="N66" s="13">
        <v>1</v>
      </c>
      <c r="O66" s="13">
        <v>1</v>
      </c>
      <c r="P66" s="14"/>
      <c r="Q66" s="25"/>
      <c r="R66" s="25"/>
      <c r="S66" s="25"/>
      <c r="T66" s="25"/>
      <c r="U66" s="25"/>
      <c r="V66" s="16"/>
      <c r="W66" s="20" t="e">
        <f>#REF!*V66*N66/1000</f>
        <v>#REF!</v>
      </c>
      <c r="X66" s="20" t="e">
        <f>W66*#REF!</f>
        <v>#REF!</v>
      </c>
      <c r="Y66" s="25"/>
      <c r="AB66">
        <f t="shared" si="0"/>
        <v>1</v>
      </c>
    </row>
    <row r="67" spans="4:28" x14ac:dyDescent="0.45">
      <c r="D67" s="5">
        <v>2</v>
      </c>
      <c r="E67" s="5" t="s">
        <v>348</v>
      </c>
      <c r="F67" s="6" t="s">
        <v>705</v>
      </c>
      <c r="G67" s="5">
        <v>1</v>
      </c>
      <c r="H67" s="5" t="s">
        <v>519</v>
      </c>
      <c r="I67" s="8" t="s">
        <v>351</v>
      </c>
      <c r="J67" s="9"/>
      <c r="K67" s="9" t="s">
        <v>707</v>
      </c>
      <c r="L67" s="8" t="s">
        <v>378</v>
      </c>
      <c r="M67" s="8" t="s">
        <v>687</v>
      </c>
      <c r="N67" s="13">
        <v>3</v>
      </c>
      <c r="O67" s="13">
        <v>1</v>
      </c>
      <c r="P67" s="14"/>
      <c r="Q67" s="25"/>
      <c r="R67" s="25"/>
      <c r="S67" s="25"/>
      <c r="T67" s="25"/>
      <c r="U67" s="25"/>
      <c r="V67" s="16"/>
      <c r="W67" s="20" t="e">
        <f>#REF!*V67*N67/1000</f>
        <v>#REF!</v>
      </c>
      <c r="X67" s="20" t="e">
        <f>W67*#REF!</f>
        <v>#REF!</v>
      </c>
      <c r="Y67" s="25"/>
      <c r="AB67">
        <f t="shared" si="0"/>
        <v>1</v>
      </c>
    </row>
    <row r="68" spans="4:28" x14ac:dyDescent="0.45">
      <c r="D68" s="5">
        <v>2</v>
      </c>
      <c r="E68" s="5" t="s">
        <v>348</v>
      </c>
      <c r="F68" s="6" t="s">
        <v>705</v>
      </c>
      <c r="G68" s="5">
        <v>1</v>
      </c>
      <c r="H68" s="5" t="s">
        <v>519</v>
      </c>
      <c r="I68" s="8" t="s">
        <v>747</v>
      </c>
      <c r="J68" s="9"/>
      <c r="K68" s="9" t="s">
        <v>239</v>
      </c>
      <c r="L68" s="8" t="s">
        <v>378</v>
      </c>
      <c r="M68" s="8" t="s">
        <v>687</v>
      </c>
      <c r="N68" s="13">
        <v>6</v>
      </c>
      <c r="O68" s="13">
        <v>2</v>
      </c>
      <c r="P68" s="14"/>
      <c r="Q68" s="25"/>
      <c r="R68" s="25"/>
      <c r="S68" s="25"/>
      <c r="T68" s="25"/>
      <c r="U68" s="25"/>
      <c r="V68" s="16"/>
      <c r="W68" s="20" t="e">
        <f>#REF!*V68*N68/1000</f>
        <v>#REF!</v>
      </c>
      <c r="X68" s="20" t="e">
        <f>W68*#REF!</f>
        <v>#REF!</v>
      </c>
      <c r="Y68" s="25"/>
      <c r="AB68">
        <f t="shared" si="0"/>
        <v>1</v>
      </c>
    </row>
    <row r="69" spans="4:28" x14ac:dyDescent="0.45">
      <c r="D69" s="5">
        <v>2</v>
      </c>
      <c r="E69" s="5" t="s">
        <v>348</v>
      </c>
      <c r="F69" s="6" t="s">
        <v>705</v>
      </c>
      <c r="G69" s="5">
        <v>1</v>
      </c>
      <c r="H69" s="5" t="s">
        <v>519</v>
      </c>
      <c r="I69" s="8" t="s">
        <v>747</v>
      </c>
      <c r="J69" s="9"/>
      <c r="K69" s="9" t="s">
        <v>124</v>
      </c>
      <c r="L69" s="8" t="s">
        <v>173</v>
      </c>
      <c r="M69" s="8" t="s">
        <v>687</v>
      </c>
      <c r="N69" s="13">
        <v>2</v>
      </c>
      <c r="O69" s="13">
        <v>1</v>
      </c>
      <c r="P69" s="14"/>
      <c r="Q69" s="25"/>
      <c r="R69" s="25"/>
      <c r="S69" s="25"/>
      <c r="T69" s="25"/>
      <c r="U69" s="25"/>
      <c r="V69" s="16"/>
      <c r="W69" s="20" t="e">
        <f>#REF!*V69*N69/1000</f>
        <v>#REF!</v>
      </c>
      <c r="X69" s="20" t="e">
        <f>W69*#REF!</f>
        <v>#REF!</v>
      </c>
      <c r="Y69" s="25"/>
      <c r="AB69">
        <f t="shared" si="0"/>
        <v>1</v>
      </c>
    </row>
    <row r="70" spans="4:28" x14ac:dyDescent="0.45">
      <c r="D70" s="5">
        <v>2</v>
      </c>
      <c r="E70" s="5" t="s">
        <v>348</v>
      </c>
      <c r="F70" s="6" t="s">
        <v>705</v>
      </c>
      <c r="G70" s="5">
        <v>1</v>
      </c>
      <c r="H70" s="5" t="s">
        <v>519</v>
      </c>
      <c r="I70" s="8" t="s">
        <v>2158</v>
      </c>
      <c r="J70" s="9"/>
      <c r="K70" s="9" t="s">
        <v>239</v>
      </c>
      <c r="L70" s="8" t="s">
        <v>378</v>
      </c>
      <c r="M70" s="8" t="s">
        <v>687</v>
      </c>
      <c r="N70" s="13">
        <v>6</v>
      </c>
      <c r="O70" s="13">
        <v>2</v>
      </c>
      <c r="P70" s="14"/>
      <c r="Q70" s="25"/>
      <c r="R70" s="25"/>
      <c r="S70" s="25"/>
      <c r="T70" s="25"/>
      <c r="U70" s="25"/>
      <c r="V70" s="16"/>
      <c r="W70" s="20" t="e">
        <f>#REF!*V70*N70/1000</f>
        <v>#REF!</v>
      </c>
      <c r="X70" s="20" t="e">
        <f>W70*#REF!</f>
        <v>#REF!</v>
      </c>
      <c r="Y70" s="25"/>
      <c r="AB70">
        <f t="shared" si="0"/>
        <v>1</v>
      </c>
    </row>
    <row r="71" spans="4:28" x14ac:dyDescent="0.45">
      <c r="D71" s="5">
        <v>2</v>
      </c>
      <c r="E71" s="5" t="s">
        <v>348</v>
      </c>
      <c r="F71" s="6" t="s">
        <v>705</v>
      </c>
      <c r="G71" s="5">
        <v>1</v>
      </c>
      <c r="H71" s="5" t="s">
        <v>519</v>
      </c>
      <c r="I71" s="8" t="s">
        <v>2158</v>
      </c>
      <c r="J71" s="9"/>
      <c r="K71" s="9" t="s">
        <v>124</v>
      </c>
      <c r="L71" s="8" t="s">
        <v>173</v>
      </c>
      <c r="M71" s="8" t="s">
        <v>687</v>
      </c>
      <c r="N71" s="13">
        <v>2</v>
      </c>
      <c r="O71" s="13">
        <v>1</v>
      </c>
      <c r="P71" s="14"/>
      <c r="Q71" s="25"/>
      <c r="R71" s="25"/>
      <c r="S71" s="25"/>
      <c r="T71" s="25"/>
      <c r="U71" s="25"/>
      <c r="V71" s="16"/>
      <c r="W71" s="20" t="e">
        <f>#REF!*V71*N71/1000</f>
        <v>#REF!</v>
      </c>
      <c r="X71" s="20" t="e">
        <f>W71*#REF!</f>
        <v>#REF!</v>
      </c>
      <c r="Y71" s="25"/>
      <c r="AB71">
        <f t="shared" si="0"/>
        <v>1</v>
      </c>
    </row>
    <row r="72" spans="4:28" x14ac:dyDescent="0.45">
      <c r="D72" s="5">
        <v>2</v>
      </c>
      <c r="E72" s="5" t="s">
        <v>348</v>
      </c>
      <c r="F72" s="6" t="s">
        <v>705</v>
      </c>
      <c r="G72" s="5">
        <v>1</v>
      </c>
      <c r="H72" s="5" t="s">
        <v>519</v>
      </c>
      <c r="I72" s="8" t="s">
        <v>750</v>
      </c>
      <c r="J72" s="9"/>
      <c r="K72" s="9" t="s">
        <v>707</v>
      </c>
      <c r="L72" s="8" t="s">
        <v>378</v>
      </c>
      <c r="M72" s="8" t="s">
        <v>687</v>
      </c>
      <c r="N72" s="13">
        <v>2</v>
      </c>
      <c r="O72" s="13">
        <v>1</v>
      </c>
      <c r="P72" s="14"/>
      <c r="Q72" s="25"/>
      <c r="R72" s="25"/>
      <c r="S72" s="25"/>
      <c r="T72" s="25"/>
      <c r="U72" s="25"/>
      <c r="V72" s="16"/>
      <c r="W72" s="20" t="e">
        <f>#REF!*V72*N72/1000</f>
        <v>#REF!</v>
      </c>
      <c r="X72" s="20" t="e">
        <f>W72*#REF!</f>
        <v>#REF!</v>
      </c>
      <c r="Y72" s="25"/>
      <c r="AB72">
        <f t="shared" si="0"/>
        <v>1</v>
      </c>
    </row>
    <row r="73" spans="4:28" x14ac:dyDescent="0.45">
      <c r="D73" s="5">
        <v>2</v>
      </c>
      <c r="E73" s="5" t="s">
        <v>348</v>
      </c>
      <c r="F73" s="6" t="s">
        <v>705</v>
      </c>
      <c r="G73" s="5">
        <v>1</v>
      </c>
      <c r="H73" s="5" t="s">
        <v>519</v>
      </c>
      <c r="I73" s="8" t="s">
        <v>750</v>
      </c>
      <c r="J73" s="9"/>
      <c r="K73" s="9" t="s">
        <v>649</v>
      </c>
      <c r="L73" s="8" t="s">
        <v>428</v>
      </c>
      <c r="M73" s="8" t="s">
        <v>687</v>
      </c>
      <c r="N73" s="13">
        <v>1</v>
      </c>
      <c r="O73" s="13">
        <v>1</v>
      </c>
      <c r="P73" s="14"/>
      <c r="Q73" s="25"/>
      <c r="R73" s="25"/>
      <c r="S73" s="25"/>
      <c r="T73" s="25"/>
      <c r="U73" s="25"/>
      <c r="V73" s="16"/>
      <c r="W73" s="20" t="e">
        <f>#REF!*V73*N73/1000</f>
        <v>#REF!</v>
      </c>
      <c r="X73" s="20" t="e">
        <f>W73*#REF!</f>
        <v>#REF!</v>
      </c>
      <c r="Y73" s="25"/>
      <c r="AB73">
        <f t="shared" si="0"/>
        <v>1</v>
      </c>
    </row>
    <row r="74" spans="4:28" x14ac:dyDescent="0.45">
      <c r="D74" s="5">
        <v>2</v>
      </c>
      <c r="E74" s="5" t="s">
        <v>348</v>
      </c>
      <c r="F74" s="6" t="s">
        <v>705</v>
      </c>
      <c r="G74" s="5">
        <v>1</v>
      </c>
      <c r="H74" s="5" t="s">
        <v>519</v>
      </c>
      <c r="I74" s="8" t="s">
        <v>197</v>
      </c>
      <c r="J74" s="9"/>
      <c r="K74" s="9" t="s">
        <v>707</v>
      </c>
      <c r="L74" s="8" t="s">
        <v>378</v>
      </c>
      <c r="M74" s="8" t="s">
        <v>687</v>
      </c>
      <c r="N74" s="13">
        <v>2</v>
      </c>
      <c r="O74" s="13">
        <v>1</v>
      </c>
      <c r="P74" s="14"/>
      <c r="Q74" s="25"/>
      <c r="R74" s="25"/>
      <c r="S74" s="25"/>
      <c r="T74" s="25"/>
      <c r="U74" s="25"/>
      <c r="V74" s="16"/>
      <c r="W74" s="20" t="e">
        <f>#REF!*V74*N74/1000</f>
        <v>#REF!</v>
      </c>
      <c r="X74" s="20" t="e">
        <f>W74*#REF!</f>
        <v>#REF!</v>
      </c>
      <c r="Y74" s="25"/>
      <c r="AB74">
        <f t="shared" si="0"/>
        <v>1</v>
      </c>
    </row>
    <row r="75" spans="4:28" x14ac:dyDescent="0.45">
      <c r="D75" s="5">
        <v>2</v>
      </c>
      <c r="E75" s="5" t="s">
        <v>348</v>
      </c>
      <c r="F75" s="6" t="s">
        <v>705</v>
      </c>
      <c r="G75" s="5">
        <v>1</v>
      </c>
      <c r="H75" s="5" t="s">
        <v>519</v>
      </c>
      <c r="I75" s="8" t="s">
        <v>197</v>
      </c>
      <c r="J75" s="9"/>
      <c r="K75" s="9" t="s">
        <v>649</v>
      </c>
      <c r="L75" s="8" t="s">
        <v>428</v>
      </c>
      <c r="M75" s="8" t="s">
        <v>687</v>
      </c>
      <c r="N75" s="13">
        <v>1</v>
      </c>
      <c r="O75" s="13">
        <v>1</v>
      </c>
      <c r="P75" s="14"/>
      <c r="Q75" s="25"/>
      <c r="R75" s="25"/>
      <c r="S75" s="25"/>
      <c r="T75" s="25"/>
      <c r="U75" s="25"/>
      <c r="V75" s="16"/>
      <c r="W75" s="20" t="e">
        <f>#REF!*V75*N75/1000</f>
        <v>#REF!</v>
      </c>
      <c r="X75" s="20" t="e">
        <f>W75*#REF!</f>
        <v>#REF!</v>
      </c>
      <c r="Y75" s="25"/>
      <c r="AB75">
        <f t="shared" ref="AB75:AB138" si="1">IF(AA75="外",0,1)</f>
        <v>1</v>
      </c>
    </row>
    <row r="76" spans="4:28" x14ac:dyDescent="0.45">
      <c r="D76" s="5">
        <v>2</v>
      </c>
      <c r="E76" s="5" t="s">
        <v>348</v>
      </c>
      <c r="F76" s="6" t="s">
        <v>705</v>
      </c>
      <c r="G76" s="5">
        <v>1</v>
      </c>
      <c r="H76" s="5" t="s">
        <v>519</v>
      </c>
      <c r="I76" s="8" t="s">
        <v>1296</v>
      </c>
      <c r="J76" s="9"/>
      <c r="K76" s="9" t="s">
        <v>715</v>
      </c>
      <c r="L76" s="8" t="s">
        <v>110</v>
      </c>
      <c r="M76" s="8" t="s">
        <v>687</v>
      </c>
      <c r="N76" s="13">
        <v>1</v>
      </c>
      <c r="O76" s="13">
        <v>2</v>
      </c>
      <c r="P76" s="14"/>
      <c r="Q76" s="25"/>
      <c r="R76" s="25"/>
      <c r="S76" s="25"/>
      <c r="T76" s="25"/>
      <c r="U76" s="25"/>
      <c r="V76" s="16"/>
      <c r="W76" s="20" t="e">
        <f>#REF!*V76*N76/1000</f>
        <v>#REF!</v>
      </c>
      <c r="X76" s="20" t="e">
        <f>W76*#REF!</f>
        <v>#REF!</v>
      </c>
      <c r="Y76" s="25"/>
      <c r="AB76">
        <f t="shared" si="1"/>
        <v>1</v>
      </c>
    </row>
    <row r="77" spans="4:28" x14ac:dyDescent="0.45">
      <c r="D77" s="5">
        <v>2</v>
      </c>
      <c r="E77" s="5" t="s">
        <v>348</v>
      </c>
      <c r="F77" s="6" t="s">
        <v>705</v>
      </c>
      <c r="G77" s="5">
        <v>1</v>
      </c>
      <c r="H77" s="5" t="s">
        <v>519</v>
      </c>
      <c r="I77" s="8" t="s">
        <v>1811</v>
      </c>
      <c r="J77" s="9"/>
      <c r="K77" s="9" t="s">
        <v>707</v>
      </c>
      <c r="L77" s="8" t="s">
        <v>378</v>
      </c>
      <c r="M77" s="8" t="s">
        <v>687</v>
      </c>
      <c r="N77" s="13">
        <v>1</v>
      </c>
      <c r="O77" s="13">
        <v>1</v>
      </c>
      <c r="P77" s="14"/>
      <c r="Q77" s="25"/>
      <c r="R77" s="25"/>
      <c r="S77" s="25"/>
      <c r="T77" s="25"/>
      <c r="U77" s="25"/>
      <c r="V77" s="16"/>
      <c r="W77" s="20" t="e">
        <f>#REF!*V77*N77/1000</f>
        <v>#REF!</v>
      </c>
      <c r="X77" s="20" t="e">
        <f>W77*#REF!</f>
        <v>#REF!</v>
      </c>
      <c r="Y77" s="25"/>
      <c r="AB77">
        <f t="shared" si="1"/>
        <v>1</v>
      </c>
    </row>
    <row r="78" spans="4:28" x14ac:dyDescent="0.45">
      <c r="D78" s="5">
        <v>2</v>
      </c>
      <c r="E78" s="5" t="s">
        <v>348</v>
      </c>
      <c r="F78" s="6" t="s">
        <v>705</v>
      </c>
      <c r="G78" s="5">
        <v>1</v>
      </c>
      <c r="H78" s="5" t="s">
        <v>519</v>
      </c>
      <c r="I78" s="8" t="s">
        <v>1811</v>
      </c>
      <c r="J78" s="9"/>
      <c r="K78" s="9" t="s">
        <v>649</v>
      </c>
      <c r="L78" s="8" t="s">
        <v>428</v>
      </c>
      <c r="M78" s="8" t="s">
        <v>687</v>
      </c>
      <c r="N78" s="13">
        <v>1</v>
      </c>
      <c r="O78" s="13">
        <v>1</v>
      </c>
      <c r="P78" s="14"/>
      <c r="Q78" s="25"/>
      <c r="R78" s="25"/>
      <c r="S78" s="25"/>
      <c r="T78" s="25"/>
      <c r="U78" s="25"/>
      <c r="V78" s="16"/>
      <c r="W78" s="20" t="e">
        <f>#REF!*V78*N78/1000</f>
        <v>#REF!</v>
      </c>
      <c r="X78" s="20" t="e">
        <f>W78*#REF!</f>
        <v>#REF!</v>
      </c>
      <c r="Y78" s="25"/>
      <c r="AB78">
        <f t="shared" si="1"/>
        <v>1</v>
      </c>
    </row>
    <row r="79" spans="4:28" x14ac:dyDescent="0.45">
      <c r="D79" s="5">
        <v>2</v>
      </c>
      <c r="E79" s="5" t="s">
        <v>348</v>
      </c>
      <c r="F79" s="6" t="s">
        <v>705</v>
      </c>
      <c r="G79" s="5">
        <v>1</v>
      </c>
      <c r="H79" s="5" t="s">
        <v>519</v>
      </c>
      <c r="I79" s="8" t="s">
        <v>67</v>
      </c>
      <c r="J79" s="9"/>
      <c r="K79" s="9" t="s">
        <v>239</v>
      </c>
      <c r="L79" s="8" t="s">
        <v>378</v>
      </c>
      <c r="M79" s="8" t="s">
        <v>687</v>
      </c>
      <c r="N79" s="13">
        <v>6</v>
      </c>
      <c r="O79" s="13">
        <v>2</v>
      </c>
      <c r="P79" s="14"/>
      <c r="Q79" s="25"/>
      <c r="R79" s="25"/>
      <c r="S79" s="25"/>
      <c r="T79" s="25"/>
      <c r="U79" s="25"/>
      <c r="V79" s="16"/>
      <c r="W79" s="20" t="e">
        <f>#REF!*V79*N79/1000</f>
        <v>#REF!</v>
      </c>
      <c r="X79" s="20" t="e">
        <f>W79*#REF!</f>
        <v>#REF!</v>
      </c>
      <c r="Y79" s="25"/>
      <c r="AB79">
        <f t="shared" si="1"/>
        <v>1</v>
      </c>
    </row>
    <row r="80" spans="4:28" x14ac:dyDescent="0.45">
      <c r="D80" s="5">
        <v>2</v>
      </c>
      <c r="E80" s="5" t="s">
        <v>348</v>
      </c>
      <c r="F80" s="6" t="s">
        <v>705</v>
      </c>
      <c r="G80" s="5">
        <v>1</v>
      </c>
      <c r="H80" s="5" t="s">
        <v>519</v>
      </c>
      <c r="I80" s="8" t="s">
        <v>67</v>
      </c>
      <c r="J80" s="9"/>
      <c r="K80" s="9" t="s">
        <v>124</v>
      </c>
      <c r="L80" s="8" t="s">
        <v>173</v>
      </c>
      <c r="M80" s="8" t="s">
        <v>687</v>
      </c>
      <c r="N80" s="13">
        <v>2</v>
      </c>
      <c r="O80" s="13">
        <v>1</v>
      </c>
      <c r="P80" s="14"/>
      <c r="Q80" s="25"/>
      <c r="R80" s="25"/>
      <c r="S80" s="25"/>
      <c r="T80" s="25"/>
      <c r="U80" s="25"/>
      <c r="V80" s="16"/>
      <c r="W80" s="20" t="e">
        <f>#REF!*V80*N80/1000</f>
        <v>#REF!</v>
      </c>
      <c r="X80" s="20" t="e">
        <f>W80*#REF!</f>
        <v>#REF!</v>
      </c>
      <c r="Y80" s="25"/>
      <c r="AB80">
        <f t="shared" si="1"/>
        <v>1</v>
      </c>
    </row>
    <row r="81" spans="4:28" x14ac:dyDescent="0.45">
      <c r="D81" s="5">
        <v>2</v>
      </c>
      <c r="E81" s="5" t="s">
        <v>348</v>
      </c>
      <c r="F81" s="6" t="s">
        <v>705</v>
      </c>
      <c r="G81" s="5">
        <v>1</v>
      </c>
      <c r="H81" s="5" t="s">
        <v>519</v>
      </c>
      <c r="I81" s="8" t="s">
        <v>757</v>
      </c>
      <c r="J81" s="9"/>
      <c r="K81" s="9" t="s">
        <v>476</v>
      </c>
      <c r="L81" s="8" t="s">
        <v>439</v>
      </c>
      <c r="M81" s="8" t="s">
        <v>687</v>
      </c>
      <c r="N81" s="13">
        <v>1</v>
      </c>
      <c r="O81" s="13">
        <v>1</v>
      </c>
      <c r="P81" s="14"/>
      <c r="Q81" s="25"/>
      <c r="R81" s="25"/>
      <c r="S81" s="25"/>
      <c r="T81" s="25"/>
      <c r="U81" s="25"/>
      <c r="V81" s="16"/>
      <c r="W81" s="20" t="e">
        <f>#REF!*V81*N81/1000</f>
        <v>#REF!</v>
      </c>
      <c r="X81" s="20" t="e">
        <f>W81*#REF!</f>
        <v>#REF!</v>
      </c>
      <c r="Y81" s="25"/>
      <c r="AB81">
        <f t="shared" si="1"/>
        <v>1</v>
      </c>
    </row>
    <row r="82" spans="4:28" x14ac:dyDescent="0.45">
      <c r="D82" s="5">
        <v>2</v>
      </c>
      <c r="E82" s="5" t="s">
        <v>348</v>
      </c>
      <c r="F82" s="6" t="s">
        <v>705</v>
      </c>
      <c r="G82" s="5">
        <v>1</v>
      </c>
      <c r="H82" s="5" t="s">
        <v>519</v>
      </c>
      <c r="I82" s="8" t="s">
        <v>337</v>
      </c>
      <c r="J82" s="9"/>
      <c r="K82" s="9" t="s">
        <v>239</v>
      </c>
      <c r="L82" s="8" t="s">
        <v>378</v>
      </c>
      <c r="M82" s="8" t="s">
        <v>687</v>
      </c>
      <c r="N82" s="13">
        <v>14</v>
      </c>
      <c r="O82" s="13">
        <v>2</v>
      </c>
      <c r="P82" s="14"/>
      <c r="Q82" s="25"/>
      <c r="R82" s="25"/>
      <c r="S82" s="25"/>
      <c r="T82" s="25"/>
      <c r="U82" s="25"/>
      <c r="V82" s="16"/>
      <c r="W82" s="20" t="e">
        <f>#REF!*V82*N82/1000</f>
        <v>#REF!</v>
      </c>
      <c r="X82" s="20" t="e">
        <f>W82*#REF!</f>
        <v>#REF!</v>
      </c>
      <c r="Y82" s="25"/>
      <c r="AB82">
        <f t="shared" si="1"/>
        <v>1</v>
      </c>
    </row>
    <row r="83" spans="4:28" x14ac:dyDescent="0.45">
      <c r="D83" s="5">
        <v>2</v>
      </c>
      <c r="E83" s="5" t="s">
        <v>348</v>
      </c>
      <c r="F83" s="6" t="s">
        <v>705</v>
      </c>
      <c r="G83" s="5">
        <v>1</v>
      </c>
      <c r="H83" s="5" t="s">
        <v>519</v>
      </c>
      <c r="I83" s="8" t="s">
        <v>758</v>
      </c>
      <c r="J83" s="9"/>
      <c r="K83" s="9" t="s">
        <v>707</v>
      </c>
      <c r="L83" s="8" t="s">
        <v>378</v>
      </c>
      <c r="M83" s="8" t="s">
        <v>687</v>
      </c>
      <c r="N83" s="13">
        <v>1</v>
      </c>
      <c r="O83" s="13">
        <v>1</v>
      </c>
      <c r="P83" s="14"/>
      <c r="Q83" s="25"/>
      <c r="R83" s="25"/>
      <c r="S83" s="25"/>
      <c r="T83" s="25"/>
      <c r="U83" s="25"/>
      <c r="V83" s="16"/>
      <c r="W83" s="20" t="e">
        <f>#REF!*V83*N83/1000</f>
        <v>#REF!</v>
      </c>
      <c r="X83" s="20" t="e">
        <f>W83*#REF!</f>
        <v>#REF!</v>
      </c>
      <c r="Y83" s="25"/>
      <c r="AB83">
        <f t="shared" si="1"/>
        <v>1</v>
      </c>
    </row>
    <row r="84" spans="4:28" x14ac:dyDescent="0.45">
      <c r="D84" s="5">
        <v>2</v>
      </c>
      <c r="E84" s="5" t="s">
        <v>348</v>
      </c>
      <c r="F84" s="6" t="s">
        <v>705</v>
      </c>
      <c r="G84" s="5">
        <v>1</v>
      </c>
      <c r="H84" s="5" t="s">
        <v>519</v>
      </c>
      <c r="I84" s="8" t="s">
        <v>320</v>
      </c>
      <c r="J84" s="9"/>
      <c r="K84" s="9" t="s">
        <v>660</v>
      </c>
      <c r="L84" s="8" t="s">
        <v>697</v>
      </c>
      <c r="M84" s="8" t="s">
        <v>679</v>
      </c>
      <c r="N84" s="13">
        <v>6</v>
      </c>
      <c r="O84" s="13">
        <v>3</v>
      </c>
      <c r="P84" s="14"/>
      <c r="Q84" s="25"/>
      <c r="R84" s="25"/>
      <c r="S84" s="25"/>
      <c r="T84" s="25"/>
      <c r="U84" s="25"/>
      <c r="V84" s="16"/>
      <c r="W84" s="20" t="e">
        <f>#REF!*V84*N84/1000</f>
        <v>#REF!</v>
      </c>
      <c r="X84" s="20" t="e">
        <f>W84*#REF!</f>
        <v>#REF!</v>
      </c>
      <c r="Y84" s="25"/>
      <c r="AB84">
        <f t="shared" si="1"/>
        <v>1</v>
      </c>
    </row>
    <row r="85" spans="4:28" x14ac:dyDescent="0.45">
      <c r="D85" s="5">
        <v>2</v>
      </c>
      <c r="E85" s="5" t="s">
        <v>348</v>
      </c>
      <c r="F85" s="6" t="s">
        <v>705</v>
      </c>
      <c r="G85" s="5">
        <v>1</v>
      </c>
      <c r="H85" s="5" t="s">
        <v>519</v>
      </c>
      <c r="I85" s="8" t="s">
        <v>759</v>
      </c>
      <c r="J85" s="9"/>
      <c r="K85" s="9" t="s">
        <v>707</v>
      </c>
      <c r="L85" s="8" t="s">
        <v>378</v>
      </c>
      <c r="M85" s="8" t="s">
        <v>687</v>
      </c>
      <c r="N85" s="13">
        <v>11</v>
      </c>
      <c r="O85" s="13">
        <v>1</v>
      </c>
      <c r="P85" s="14"/>
      <c r="Q85" s="25"/>
      <c r="R85" s="25"/>
      <c r="S85" s="25"/>
      <c r="T85" s="25"/>
      <c r="U85" s="25"/>
      <c r="V85" s="16"/>
      <c r="W85" s="20" t="e">
        <f>#REF!*V85*N85/1000</f>
        <v>#REF!</v>
      </c>
      <c r="X85" s="20" t="e">
        <f>W85*#REF!</f>
        <v>#REF!</v>
      </c>
      <c r="Y85" s="25"/>
      <c r="AB85">
        <f t="shared" si="1"/>
        <v>1</v>
      </c>
    </row>
    <row r="86" spans="4:28" x14ac:dyDescent="0.45">
      <c r="D86" s="5">
        <v>2</v>
      </c>
      <c r="E86" s="5" t="s">
        <v>348</v>
      </c>
      <c r="F86" s="6" t="s">
        <v>705</v>
      </c>
      <c r="G86" s="5">
        <v>1</v>
      </c>
      <c r="H86" s="5" t="s">
        <v>519</v>
      </c>
      <c r="I86" s="8" t="s">
        <v>759</v>
      </c>
      <c r="J86" s="9"/>
      <c r="K86" s="9" t="s">
        <v>270</v>
      </c>
      <c r="L86" s="8" t="s">
        <v>515</v>
      </c>
      <c r="M86" s="8" t="s">
        <v>1951</v>
      </c>
      <c r="N86" s="13">
        <v>2</v>
      </c>
      <c r="O86" s="13">
        <v>1</v>
      </c>
      <c r="P86" s="14"/>
      <c r="Q86" s="25"/>
      <c r="R86" s="25"/>
      <c r="S86" s="25"/>
      <c r="T86" s="25"/>
      <c r="U86" s="25"/>
      <c r="V86" s="16"/>
      <c r="W86" s="20" t="e">
        <f>#REF!*V86*N86/1000</f>
        <v>#REF!</v>
      </c>
      <c r="X86" s="20" t="e">
        <f>W86*#REF!</f>
        <v>#REF!</v>
      </c>
      <c r="Y86" s="25"/>
      <c r="AB86">
        <f t="shared" si="1"/>
        <v>1</v>
      </c>
    </row>
    <row r="87" spans="4:28" x14ac:dyDescent="0.45">
      <c r="D87" s="5">
        <v>2</v>
      </c>
      <c r="E87" s="5" t="s">
        <v>348</v>
      </c>
      <c r="F87" s="6" t="s">
        <v>705</v>
      </c>
      <c r="G87" s="5">
        <v>1</v>
      </c>
      <c r="H87" s="5" t="s">
        <v>519</v>
      </c>
      <c r="I87" s="8" t="s">
        <v>759</v>
      </c>
      <c r="J87" s="9"/>
      <c r="K87" s="9" t="s">
        <v>676</v>
      </c>
      <c r="L87" s="8" t="s">
        <v>683</v>
      </c>
      <c r="M87" s="8" t="s">
        <v>2192</v>
      </c>
      <c r="N87" s="13">
        <v>2</v>
      </c>
      <c r="O87" s="13">
        <v>1</v>
      </c>
      <c r="P87" s="14"/>
      <c r="Q87" s="25"/>
      <c r="R87" s="25"/>
      <c r="S87" s="25"/>
      <c r="T87" s="25"/>
      <c r="U87" s="25"/>
      <c r="V87" s="16"/>
      <c r="W87" s="20" t="e">
        <f>#REF!*V87*N87/1000</f>
        <v>#REF!</v>
      </c>
      <c r="X87" s="20" t="e">
        <f>W87*#REF!</f>
        <v>#REF!</v>
      </c>
      <c r="Y87" s="25"/>
      <c r="AB87">
        <f t="shared" si="1"/>
        <v>1</v>
      </c>
    </row>
    <row r="88" spans="4:28" x14ac:dyDescent="0.45">
      <c r="D88" s="5">
        <v>2</v>
      </c>
      <c r="E88" s="5" t="s">
        <v>348</v>
      </c>
      <c r="F88" s="6" t="s">
        <v>705</v>
      </c>
      <c r="G88" s="5">
        <v>1</v>
      </c>
      <c r="H88" s="5" t="s">
        <v>519</v>
      </c>
      <c r="I88" s="8" t="s">
        <v>395</v>
      </c>
      <c r="J88" s="9"/>
      <c r="K88" s="9" t="s">
        <v>707</v>
      </c>
      <c r="L88" s="8" t="s">
        <v>378</v>
      </c>
      <c r="M88" s="8" t="s">
        <v>687</v>
      </c>
      <c r="N88" s="13">
        <v>4</v>
      </c>
      <c r="O88" s="13">
        <v>1</v>
      </c>
      <c r="P88" s="14"/>
      <c r="Q88" s="25"/>
      <c r="R88" s="25"/>
      <c r="S88" s="25"/>
      <c r="T88" s="25"/>
      <c r="U88" s="25"/>
      <c r="V88" s="16"/>
      <c r="W88" s="20" t="e">
        <f>#REF!*V88*N88/1000</f>
        <v>#REF!</v>
      </c>
      <c r="X88" s="20" t="e">
        <f>W88*#REF!</f>
        <v>#REF!</v>
      </c>
      <c r="Y88" s="25"/>
      <c r="AB88">
        <f t="shared" si="1"/>
        <v>1</v>
      </c>
    </row>
    <row r="89" spans="4:28" x14ac:dyDescent="0.45">
      <c r="D89" s="5">
        <v>2</v>
      </c>
      <c r="E89" s="5" t="s">
        <v>348</v>
      </c>
      <c r="F89" s="6" t="s">
        <v>705</v>
      </c>
      <c r="G89" s="5">
        <v>1</v>
      </c>
      <c r="H89" s="5" t="s">
        <v>519</v>
      </c>
      <c r="I89" s="8" t="s">
        <v>395</v>
      </c>
      <c r="J89" s="9"/>
      <c r="K89" s="9" t="s">
        <v>649</v>
      </c>
      <c r="L89" s="8" t="s">
        <v>428</v>
      </c>
      <c r="M89" s="8" t="s">
        <v>687</v>
      </c>
      <c r="N89" s="13">
        <v>1</v>
      </c>
      <c r="O89" s="13">
        <v>1</v>
      </c>
      <c r="P89" s="14"/>
      <c r="Q89" s="25"/>
      <c r="R89" s="25"/>
      <c r="S89" s="25"/>
      <c r="T89" s="25"/>
      <c r="U89" s="25"/>
      <c r="V89" s="16"/>
      <c r="W89" s="20" t="e">
        <f>#REF!*V89*N89/1000</f>
        <v>#REF!</v>
      </c>
      <c r="X89" s="20" t="e">
        <f>W89*#REF!</f>
        <v>#REF!</v>
      </c>
      <c r="Y89" s="25"/>
      <c r="AB89">
        <f t="shared" si="1"/>
        <v>1</v>
      </c>
    </row>
    <row r="90" spans="4:28" x14ac:dyDescent="0.45">
      <c r="D90" s="5">
        <v>2</v>
      </c>
      <c r="E90" s="5" t="s">
        <v>348</v>
      </c>
      <c r="F90" s="6" t="s">
        <v>705</v>
      </c>
      <c r="G90" s="5">
        <v>1</v>
      </c>
      <c r="H90" s="5" t="s">
        <v>519</v>
      </c>
      <c r="I90" s="8" t="s">
        <v>305</v>
      </c>
      <c r="J90" s="9"/>
      <c r="K90" s="9" t="s">
        <v>604</v>
      </c>
      <c r="L90" s="8" t="s">
        <v>1</v>
      </c>
      <c r="M90" s="8" t="s">
        <v>687</v>
      </c>
      <c r="N90" s="13">
        <v>8</v>
      </c>
      <c r="O90" s="13">
        <v>1</v>
      </c>
      <c r="P90" s="14"/>
      <c r="Q90" s="25"/>
      <c r="R90" s="25"/>
      <c r="S90" s="25"/>
      <c r="T90" s="25"/>
      <c r="U90" s="25"/>
      <c r="V90" s="16"/>
      <c r="W90" s="20" t="e">
        <f>#REF!*V90*N90/1000</f>
        <v>#REF!</v>
      </c>
      <c r="X90" s="20" t="e">
        <f>W90*#REF!</f>
        <v>#REF!</v>
      </c>
      <c r="Y90" s="25"/>
      <c r="AB90">
        <f t="shared" si="1"/>
        <v>1</v>
      </c>
    </row>
    <row r="91" spans="4:28" x14ac:dyDescent="0.45">
      <c r="D91" s="5">
        <v>2</v>
      </c>
      <c r="E91" s="5" t="s">
        <v>348</v>
      </c>
      <c r="F91" s="6" t="s">
        <v>705</v>
      </c>
      <c r="G91" s="5">
        <v>1</v>
      </c>
      <c r="H91" s="5" t="s">
        <v>519</v>
      </c>
      <c r="I91" s="8" t="s">
        <v>689</v>
      </c>
      <c r="J91" s="9"/>
      <c r="K91" s="9" t="s">
        <v>691</v>
      </c>
      <c r="L91" s="8" t="s">
        <v>693</v>
      </c>
      <c r="M91" s="8" t="s">
        <v>326</v>
      </c>
      <c r="N91" s="13">
        <v>1</v>
      </c>
      <c r="O91" s="13">
        <v>1</v>
      </c>
      <c r="P91" s="14"/>
      <c r="Q91" s="25"/>
      <c r="R91" s="25"/>
      <c r="S91" s="25"/>
      <c r="T91" s="25"/>
      <c r="U91" s="25"/>
      <c r="V91" s="16"/>
      <c r="W91" s="20" t="e">
        <f>#REF!*V91*N91/1000</f>
        <v>#REF!</v>
      </c>
      <c r="X91" s="20" t="e">
        <f>W91*#REF!</f>
        <v>#REF!</v>
      </c>
      <c r="Y91" s="25"/>
      <c r="AB91">
        <f t="shared" si="1"/>
        <v>1</v>
      </c>
    </row>
    <row r="92" spans="4:28" x14ac:dyDescent="0.45">
      <c r="D92" s="5">
        <v>2</v>
      </c>
      <c r="E92" s="5" t="s">
        <v>348</v>
      </c>
      <c r="F92" s="6" t="s">
        <v>705</v>
      </c>
      <c r="G92" s="5">
        <v>1</v>
      </c>
      <c r="H92" s="5" t="s">
        <v>519</v>
      </c>
      <c r="I92" s="8" t="s">
        <v>638</v>
      </c>
      <c r="J92" s="9"/>
      <c r="K92" s="9" t="s">
        <v>476</v>
      </c>
      <c r="L92" s="8" t="s">
        <v>439</v>
      </c>
      <c r="M92" s="8" t="s">
        <v>687</v>
      </c>
      <c r="N92" s="13">
        <v>2</v>
      </c>
      <c r="O92" s="13">
        <v>1</v>
      </c>
      <c r="P92" s="14"/>
      <c r="Q92" s="25"/>
      <c r="R92" s="25"/>
      <c r="S92" s="25"/>
      <c r="T92" s="25"/>
      <c r="U92" s="25"/>
      <c r="V92" s="16"/>
      <c r="W92" s="20" t="e">
        <f>#REF!*V92*N92/1000</f>
        <v>#REF!</v>
      </c>
      <c r="X92" s="20" t="e">
        <f>W92*#REF!</f>
        <v>#REF!</v>
      </c>
      <c r="Y92" s="25"/>
      <c r="AB92">
        <f t="shared" si="1"/>
        <v>1</v>
      </c>
    </row>
    <row r="93" spans="4:28" x14ac:dyDescent="0.45">
      <c r="D93" s="5">
        <v>2</v>
      </c>
      <c r="E93" s="5" t="s">
        <v>348</v>
      </c>
      <c r="F93" s="6" t="s">
        <v>705</v>
      </c>
      <c r="G93" s="5">
        <v>1</v>
      </c>
      <c r="H93" s="5" t="s">
        <v>519</v>
      </c>
      <c r="I93" s="8" t="s">
        <v>587</v>
      </c>
      <c r="J93" s="9"/>
      <c r="K93" s="9" t="s">
        <v>476</v>
      </c>
      <c r="L93" s="8" t="s">
        <v>439</v>
      </c>
      <c r="M93" s="8" t="s">
        <v>687</v>
      </c>
      <c r="N93" s="13">
        <v>2</v>
      </c>
      <c r="O93" s="13">
        <v>1</v>
      </c>
      <c r="P93" s="14"/>
      <c r="Q93" s="25"/>
      <c r="R93" s="25"/>
      <c r="S93" s="25"/>
      <c r="T93" s="25"/>
      <c r="U93" s="25"/>
      <c r="V93" s="16"/>
      <c r="W93" s="20" t="e">
        <f>#REF!*V93*N93/1000</f>
        <v>#REF!</v>
      </c>
      <c r="X93" s="20" t="e">
        <f>W93*#REF!</f>
        <v>#REF!</v>
      </c>
      <c r="Y93" s="25"/>
      <c r="AB93">
        <f t="shared" si="1"/>
        <v>1</v>
      </c>
    </row>
    <row r="94" spans="4:28" x14ac:dyDescent="0.45">
      <c r="D94" s="5">
        <v>2</v>
      </c>
      <c r="E94" s="5" t="s">
        <v>348</v>
      </c>
      <c r="F94" s="6" t="s">
        <v>705</v>
      </c>
      <c r="G94" s="5">
        <v>1</v>
      </c>
      <c r="H94" s="5" t="s">
        <v>519</v>
      </c>
      <c r="I94" s="8" t="s">
        <v>496</v>
      </c>
      <c r="J94" s="9"/>
      <c r="K94" s="9" t="s">
        <v>725</v>
      </c>
      <c r="L94" s="8" t="s">
        <v>271</v>
      </c>
      <c r="M94" s="8" t="s">
        <v>326</v>
      </c>
      <c r="N94" s="13">
        <v>5</v>
      </c>
      <c r="O94" s="13">
        <v>1</v>
      </c>
      <c r="P94" s="14"/>
      <c r="Q94" s="25"/>
      <c r="R94" s="25"/>
      <c r="S94" s="25"/>
      <c r="T94" s="25"/>
      <c r="U94" s="25"/>
      <c r="V94" s="16"/>
      <c r="W94" s="20" t="e">
        <f>#REF!*V94*N94/1000</f>
        <v>#REF!</v>
      </c>
      <c r="X94" s="20" t="e">
        <f>W94*#REF!</f>
        <v>#REF!</v>
      </c>
      <c r="Y94" s="25"/>
      <c r="AB94">
        <f t="shared" si="1"/>
        <v>1</v>
      </c>
    </row>
    <row r="95" spans="4:28" x14ac:dyDescent="0.45">
      <c r="D95" s="5">
        <v>2</v>
      </c>
      <c r="E95" s="5" t="s">
        <v>348</v>
      </c>
      <c r="F95" s="6" t="s">
        <v>705</v>
      </c>
      <c r="G95" s="5">
        <v>1</v>
      </c>
      <c r="H95" s="5" t="s">
        <v>519</v>
      </c>
      <c r="I95" s="8" t="s">
        <v>496</v>
      </c>
      <c r="J95" s="9"/>
      <c r="K95" s="9" t="s">
        <v>109</v>
      </c>
      <c r="L95" s="8" t="s">
        <v>735</v>
      </c>
      <c r="M95" s="8" t="s">
        <v>699</v>
      </c>
      <c r="N95" s="13">
        <v>1</v>
      </c>
      <c r="O95" s="13">
        <v>1</v>
      </c>
      <c r="P95" s="14"/>
      <c r="Q95" s="25"/>
      <c r="R95" s="25"/>
      <c r="S95" s="25"/>
      <c r="T95" s="25"/>
      <c r="U95" s="25"/>
      <c r="V95" s="16"/>
      <c r="W95" s="20" t="e">
        <f>#REF!*V95*N95/1000</f>
        <v>#REF!</v>
      </c>
      <c r="X95" s="20" t="e">
        <f>W95*#REF!</f>
        <v>#REF!</v>
      </c>
      <c r="Y95" s="25"/>
      <c r="AB95">
        <f t="shared" si="1"/>
        <v>1</v>
      </c>
    </row>
    <row r="96" spans="4:28" x14ac:dyDescent="0.45">
      <c r="D96" s="5">
        <v>2</v>
      </c>
      <c r="E96" s="5" t="s">
        <v>348</v>
      </c>
      <c r="F96" s="6" t="s">
        <v>705</v>
      </c>
      <c r="G96" s="5">
        <v>1</v>
      </c>
      <c r="H96" s="5" t="s">
        <v>519</v>
      </c>
      <c r="I96" s="8" t="s">
        <v>496</v>
      </c>
      <c r="J96" s="9"/>
      <c r="K96" s="9" t="s">
        <v>199</v>
      </c>
      <c r="L96" s="8" t="s">
        <v>271</v>
      </c>
      <c r="M96" s="8" t="s">
        <v>326</v>
      </c>
      <c r="N96" s="13">
        <v>6</v>
      </c>
      <c r="O96" s="13">
        <v>1</v>
      </c>
      <c r="P96" s="14"/>
      <c r="Q96" s="25"/>
      <c r="R96" s="25"/>
      <c r="S96" s="25"/>
      <c r="T96" s="25"/>
      <c r="U96" s="25"/>
      <c r="V96" s="16"/>
      <c r="W96" s="20" t="e">
        <f>#REF!*V96*N96/1000</f>
        <v>#REF!</v>
      </c>
      <c r="X96" s="20" t="e">
        <f>W96*#REF!</f>
        <v>#REF!</v>
      </c>
      <c r="Y96" s="25"/>
      <c r="AB96">
        <f t="shared" si="1"/>
        <v>1</v>
      </c>
    </row>
    <row r="97" spans="4:28" x14ac:dyDescent="0.45">
      <c r="D97" s="5">
        <v>2</v>
      </c>
      <c r="E97" s="5" t="s">
        <v>348</v>
      </c>
      <c r="F97" s="6" t="s">
        <v>705</v>
      </c>
      <c r="G97" s="5">
        <v>1</v>
      </c>
      <c r="H97" s="5" t="s">
        <v>519</v>
      </c>
      <c r="I97" s="8" t="s">
        <v>496</v>
      </c>
      <c r="J97" s="9"/>
      <c r="K97" s="9" t="s">
        <v>729</v>
      </c>
      <c r="L97" s="8" t="s">
        <v>84</v>
      </c>
      <c r="M97" s="8" t="s">
        <v>730</v>
      </c>
      <c r="N97" s="13">
        <v>1</v>
      </c>
      <c r="O97" s="13">
        <v>1</v>
      </c>
      <c r="P97" s="14"/>
      <c r="Q97" s="25"/>
      <c r="R97" s="25"/>
      <c r="S97" s="25"/>
      <c r="T97" s="25"/>
      <c r="U97" s="25"/>
      <c r="V97" s="16"/>
      <c r="W97" s="20" t="e">
        <f>#REF!*V97*N97/1000</f>
        <v>#REF!</v>
      </c>
      <c r="X97" s="20" t="e">
        <f>W97*#REF!</f>
        <v>#REF!</v>
      </c>
      <c r="Y97" s="25"/>
      <c r="AB97">
        <f t="shared" si="1"/>
        <v>1</v>
      </c>
    </row>
    <row r="98" spans="4:28" x14ac:dyDescent="0.45">
      <c r="D98" s="5">
        <v>2</v>
      </c>
      <c r="E98" s="5" t="s">
        <v>348</v>
      </c>
      <c r="F98" s="6" t="s">
        <v>678</v>
      </c>
      <c r="G98" s="5">
        <v>2</v>
      </c>
      <c r="H98" s="5" t="s">
        <v>680</v>
      </c>
      <c r="I98" s="8" t="s">
        <v>364</v>
      </c>
      <c r="J98" s="9"/>
      <c r="K98" s="9" t="s">
        <v>239</v>
      </c>
      <c r="L98" s="8" t="s">
        <v>378</v>
      </c>
      <c r="M98" s="8" t="s">
        <v>687</v>
      </c>
      <c r="N98" s="13">
        <v>1</v>
      </c>
      <c r="O98" s="13">
        <v>2</v>
      </c>
      <c r="P98" s="14"/>
      <c r="Q98" s="25"/>
      <c r="R98" s="25"/>
      <c r="S98" s="25"/>
      <c r="T98" s="25"/>
      <c r="U98" s="25"/>
      <c r="V98" s="16"/>
      <c r="W98" s="20" t="e">
        <f>#REF!*V98*N98/1000</f>
        <v>#REF!</v>
      </c>
      <c r="X98" s="20" t="e">
        <f>W98*#REF!</f>
        <v>#REF!</v>
      </c>
      <c r="Y98" s="25"/>
      <c r="AB98">
        <f t="shared" si="1"/>
        <v>1</v>
      </c>
    </row>
    <row r="99" spans="4:28" x14ac:dyDescent="0.45">
      <c r="D99" s="5">
        <v>2</v>
      </c>
      <c r="E99" s="5" t="s">
        <v>348</v>
      </c>
      <c r="F99" s="6" t="s">
        <v>678</v>
      </c>
      <c r="G99" s="5">
        <v>2</v>
      </c>
      <c r="H99" s="5" t="s">
        <v>680</v>
      </c>
      <c r="I99" s="8" t="s">
        <v>364</v>
      </c>
      <c r="J99" s="9"/>
      <c r="K99" s="9" t="s">
        <v>454</v>
      </c>
      <c r="L99" s="8" t="s">
        <v>378</v>
      </c>
      <c r="M99" s="8" t="s">
        <v>687</v>
      </c>
      <c r="N99" s="13">
        <v>1</v>
      </c>
      <c r="O99" s="13">
        <v>2</v>
      </c>
      <c r="P99" s="14"/>
      <c r="Q99" s="25"/>
      <c r="R99" s="25"/>
      <c r="S99" s="25"/>
      <c r="T99" s="25"/>
      <c r="U99" s="25"/>
      <c r="V99" s="16"/>
      <c r="W99" s="20" t="e">
        <f>#REF!*V99*N99/1000</f>
        <v>#REF!</v>
      </c>
      <c r="X99" s="20" t="e">
        <f>W99*#REF!</f>
        <v>#REF!</v>
      </c>
      <c r="Y99" s="25"/>
      <c r="AB99">
        <f t="shared" si="1"/>
        <v>1</v>
      </c>
    </row>
    <row r="100" spans="4:28" x14ac:dyDescent="0.45">
      <c r="D100" s="5">
        <v>2</v>
      </c>
      <c r="E100" s="5" t="s">
        <v>348</v>
      </c>
      <c r="F100" s="6" t="s">
        <v>678</v>
      </c>
      <c r="G100" s="5">
        <v>2</v>
      </c>
      <c r="H100" s="5" t="s">
        <v>680</v>
      </c>
      <c r="I100" s="8" t="s">
        <v>761</v>
      </c>
      <c r="J100" s="9"/>
      <c r="K100" s="9" t="s">
        <v>707</v>
      </c>
      <c r="L100" s="8" t="s">
        <v>378</v>
      </c>
      <c r="M100" s="8" t="s">
        <v>687</v>
      </c>
      <c r="N100" s="13">
        <v>9</v>
      </c>
      <c r="O100" s="13">
        <v>1</v>
      </c>
      <c r="P100" s="14"/>
      <c r="Q100" s="25"/>
      <c r="R100" s="25"/>
      <c r="S100" s="25"/>
      <c r="T100" s="25"/>
      <c r="U100" s="25"/>
      <c r="V100" s="16"/>
      <c r="W100" s="20" t="e">
        <f>#REF!*V100*N100/1000</f>
        <v>#REF!</v>
      </c>
      <c r="X100" s="20" t="e">
        <f>W100*#REF!</f>
        <v>#REF!</v>
      </c>
      <c r="Y100" s="25"/>
      <c r="AB100">
        <f t="shared" si="1"/>
        <v>1</v>
      </c>
    </row>
    <row r="101" spans="4:28" x14ac:dyDescent="0.45">
      <c r="D101" s="5">
        <v>2</v>
      </c>
      <c r="E101" s="5" t="s">
        <v>348</v>
      </c>
      <c r="F101" s="6" t="s">
        <v>678</v>
      </c>
      <c r="G101" s="5">
        <v>2</v>
      </c>
      <c r="H101" s="5" t="s">
        <v>680</v>
      </c>
      <c r="I101" s="8" t="s">
        <v>761</v>
      </c>
      <c r="J101" s="8"/>
      <c r="K101" s="8" t="s">
        <v>155</v>
      </c>
      <c r="L101" s="8" t="s">
        <v>683</v>
      </c>
      <c r="M101" s="8" t="s">
        <v>2193</v>
      </c>
      <c r="N101" s="13">
        <v>1</v>
      </c>
      <c r="O101" s="13">
        <v>1</v>
      </c>
      <c r="P101" s="14"/>
      <c r="Q101" s="25"/>
      <c r="R101" s="25"/>
      <c r="S101" s="25"/>
      <c r="T101" s="25"/>
      <c r="U101" s="25"/>
      <c r="V101" s="16"/>
      <c r="W101" s="20" t="e">
        <f>#REF!*V101*N101/1000</f>
        <v>#REF!</v>
      </c>
      <c r="X101" s="20" t="e">
        <f>W101*#REF!</f>
        <v>#REF!</v>
      </c>
      <c r="Y101" s="25"/>
      <c r="AB101">
        <f t="shared" si="1"/>
        <v>1</v>
      </c>
    </row>
    <row r="102" spans="4:28" x14ac:dyDescent="0.45">
      <c r="D102" s="5">
        <v>2</v>
      </c>
      <c r="E102" s="5" t="s">
        <v>348</v>
      </c>
      <c r="F102" s="6" t="s">
        <v>678</v>
      </c>
      <c r="G102" s="5">
        <v>2</v>
      </c>
      <c r="H102" s="5" t="s">
        <v>680</v>
      </c>
      <c r="I102" s="8" t="s">
        <v>761</v>
      </c>
      <c r="J102" s="9"/>
      <c r="K102" s="9" t="s">
        <v>719</v>
      </c>
      <c r="L102" s="8" t="s">
        <v>683</v>
      </c>
      <c r="M102" s="8" t="s">
        <v>1155</v>
      </c>
      <c r="N102" s="13">
        <v>2</v>
      </c>
      <c r="O102" s="13">
        <v>1</v>
      </c>
      <c r="P102" s="14"/>
      <c r="Q102" s="25"/>
      <c r="R102" s="25"/>
      <c r="S102" s="25"/>
      <c r="T102" s="25"/>
      <c r="U102" s="25"/>
      <c r="V102" s="16"/>
      <c r="W102" s="20" t="e">
        <f>#REF!*V102*N102/1000</f>
        <v>#REF!</v>
      </c>
      <c r="X102" s="20" t="e">
        <f>W102*#REF!</f>
        <v>#REF!</v>
      </c>
      <c r="Y102" s="25"/>
      <c r="AB102">
        <f t="shared" si="1"/>
        <v>1</v>
      </c>
    </row>
    <row r="103" spans="4:28" x14ac:dyDescent="0.45">
      <c r="D103" s="5">
        <v>2</v>
      </c>
      <c r="E103" s="5" t="s">
        <v>348</v>
      </c>
      <c r="F103" s="6" t="s">
        <v>678</v>
      </c>
      <c r="G103" s="5">
        <v>2</v>
      </c>
      <c r="H103" s="5" t="s">
        <v>680</v>
      </c>
      <c r="I103" s="8" t="s">
        <v>66</v>
      </c>
      <c r="J103" s="9"/>
      <c r="K103" s="9" t="s">
        <v>239</v>
      </c>
      <c r="L103" s="8" t="s">
        <v>378</v>
      </c>
      <c r="M103" s="8" t="s">
        <v>687</v>
      </c>
      <c r="N103" s="13">
        <v>16</v>
      </c>
      <c r="O103" s="13">
        <v>2</v>
      </c>
      <c r="P103" s="14"/>
      <c r="Q103" s="25"/>
      <c r="R103" s="25"/>
      <c r="S103" s="25"/>
      <c r="T103" s="25"/>
      <c r="U103" s="25"/>
      <c r="V103" s="16"/>
      <c r="W103" s="20" t="e">
        <f>#REF!*V103*N103/1000</f>
        <v>#REF!</v>
      </c>
      <c r="X103" s="20" t="e">
        <f>W103*#REF!</f>
        <v>#REF!</v>
      </c>
      <c r="Y103" s="25"/>
      <c r="AB103">
        <f t="shared" si="1"/>
        <v>1</v>
      </c>
    </row>
    <row r="104" spans="4:28" x14ac:dyDescent="0.45">
      <c r="D104" s="5">
        <v>2</v>
      </c>
      <c r="E104" s="5" t="s">
        <v>348</v>
      </c>
      <c r="F104" s="6" t="s">
        <v>678</v>
      </c>
      <c r="G104" s="5">
        <v>2</v>
      </c>
      <c r="H104" s="5" t="s">
        <v>680</v>
      </c>
      <c r="I104" s="8" t="s">
        <v>764</v>
      </c>
      <c r="J104" s="9"/>
      <c r="K104" s="9" t="s">
        <v>766</v>
      </c>
      <c r="L104" s="8" t="s">
        <v>43</v>
      </c>
      <c r="M104" s="8" t="s">
        <v>687</v>
      </c>
      <c r="N104" s="13">
        <v>2</v>
      </c>
      <c r="O104" s="13">
        <v>1</v>
      </c>
      <c r="P104" s="14"/>
      <c r="Q104" s="25"/>
      <c r="R104" s="25"/>
      <c r="S104" s="25"/>
      <c r="T104" s="25"/>
      <c r="U104" s="25"/>
      <c r="V104" s="16"/>
      <c r="W104" s="20" t="e">
        <f>#REF!*V104*N104/1000</f>
        <v>#REF!</v>
      </c>
      <c r="X104" s="20" t="e">
        <f>W104*#REF!</f>
        <v>#REF!</v>
      </c>
      <c r="Y104" s="25"/>
      <c r="AB104">
        <f t="shared" si="1"/>
        <v>1</v>
      </c>
    </row>
    <row r="105" spans="4:28" x14ac:dyDescent="0.45">
      <c r="D105" s="5">
        <v>2</v>
      </c>
      <c r="E105" s="5" t="s">
        <v>348</v>
      </c>
      <c r="F105" s="6" t="s">
        <v>678</v>
      </c>
      <c r="G105" s="5">
        <v>2</v>
      </c>
      <c r="H105" s="5" t="s">
        <v>680</v>
      </c>
      <c r="I105" s="8" t="s">
        <v>689</v>
      </c>
      <c r="J105" s="9"/>
      <c r="K105" s="9" t="s">
        <v>691</v>
      </c>
      <c r="L105" s="8" t="s">
        <v>693</v>
      </c>
      <c r="M105" s="8" t="s">
        <v>326</v>
      </c>
      <c r="N105" s="13">
        <v>1</v>
      </c>
      <c r="O105" s="13">
        <v>1</v>
      </c>
      <c r="P105" s="14"/>
      <c r="Q105" s="25"/>
      <c r="R105" s="25"/>
      <c r="S105" s="25"/>
      <c r="T105" s="25"/>
      <c r="U105" s="25"/>
      <c r="V105" s="16"/>
      <c r="W105" s="20" t="e">
        <f>#REF!*V105*N105/1000</f>
        <v>#REF!</v>
      </c>
      <c r="X105" s="20" t="e">
        <f>W105*#REF!</f>
        <v>#REF!</v>
      </c>
      <c r="Y105" s="25"/>
      <c r="AB105">
        <f t="shared" si="1"/>
        <v>1</v>
      </c>
    </row>
    <row r="106" spans="4:28" x14ac:dyDescent="0.45">
      <c r="D106" s="5">
        <v>2</v>
      </c>
      <c r="E106" s="5" t="s">
        <v>348</v>
      </c>
      <c r="F106" s="6" t="s">
        <v>678</v>
      </c>
      <c r="G106" s="5">
        <v>2</v>
      </c>
      <c r="H106" s="5" t="s">
        <v>680</v>
      </c>
      <c r="I106" s="8" t="s">
        <v>251</v>
      </c>
      <c r="J106" s="9"/>
      <c r="K106" s="9" t="s">
        <v>707</v>
      </c>
      <c r="L106" s="8" t="s">
        <v>378</v>
      </c>
      <c r="M106" s="8" t="s">
        <v>687</v>
      </c>
      <c r="N106" s="13">
        <v>3</v>
      </c>
      <c r="O106" s="13">
        <v>1</v>
      </c>
      <c r="P106" s="14"/>
      <c r="Q106" s="25"/>
      <c r="R106" s="25"/>
      <c r="S106" s="25"/>
      <c r="T106" s="25"/>
      <c r="U106" s="25"/>
      <c r="V106" s="16"/>
      <c r="W106" s="20" t="e">
        <f>#REF!*V106*N106/1000</f>
        <v>#REF!</v>
      </c>
      <c r="X106" s="20" t="e">
        <f>W106*#REF!</f>
        <v>#REF!</v>
      </c>
      <c r="Y106" s="25"/>
      <c r="AB106">
        <f t="shared" si="1"/>
        <v>1</v>
      </c>
    </row>
    <row r="107" spans="4:28" x14ac:dyDescent="0.45">
      <c r="D107" s="5">
        <v>2</v>
      </c>
      <c r="E107" s="5" t="s">
        <v>348</v>
      </c>
      <c r="F107" s="6" t="s">
        <v>678</v>
      </c>
      <c r="G107" s="5">
        <v>2</v>
      </c>
      <c r="H107" s="5" t="s">
        <v>680</v>
      </c>
      <c r="I107" s="8" t="s">
        <v>251</v>
      </c>
      <c r="J107" s="9"/>
      <c r="K107" s="9" t="s">
        <v>649</v>
      </c>
      <c r="L107" s="8" t="s">
        <v>428</v>
      </c>
      <c r="M107" s="8" t="s">
        <v>687</v>
      </c>
      <c r="N107" s="13">
        <v>1</v>
      </c>
      <c r="O107" s="13">
        <v>1</v>
      </c>
      <c r="P107" s="14"/>
      <c r="Q107" s="25"/>
      <c r="R107" s="25"/>
      <c r="S107" s="25"/>
      <c r="T107" s="25"/>
      <c r="U107" s="25"/>
      <c r="V107" s="16"/>
      <c r="W107" s="20" t="e">
        <f>#REF!*V107*N107/1000</f>
        <v>#REF!</v>
      </c>
      <c r="X107" s="20" t="e">
        <f>W107*#REF!</f>
        <v>#REF!</v>
      </c>
      <c r="Y107" s="25"/>
      <c r="AB107">
        <f t="shared" si="1"/>
        <v>1</v>
      </c>
    </row>
    <row r="108" spans="4:28" x14ac:dyDescent="0.45">
      <c r="D108" s="5">
        <v>2</v>
      </c>
      <c r="E108" s="5" t="s">
        <v>348</v>
      </c>
      <c r="F108" s="6" t="s">
        <v>678</v>
      </c>
      <c r="G108" s="5">
        <v>2</v>
      </c>
      <c r="H108" s="5" t="s">
        <v>680</v>
      </c>
      <c r="I108" s="8" t="s">
        <v>221</v>
      </c>
      <c r="J108" s="9"/>
      <c r="K108" s="9" t="s">
        <v>707</v>
      </c>
      <c r="L108" s="8" t="s">
        <v>378</v>
      </c>
      <c r="M108" s="8" t="s">
        <v>687</v>
      </c>
      <c r="N108" s="13">
        <v>3</v>
      </c>
      <c r="O108" s="13">
        <v>1</v>
      </c>
      <c r="P108" s="14"/>
      <c r="Q108" s="25"/>
      <c r="R108" s="25"/>
      <c r="S108" s="25"/>
      <c r="T108" s="25"/>
      <c r="U108" s="25"/>
      <c r="V108" s="16"/>
      <c r="W108" s="20" t="e">
        <f>#REF!*V108*N108/1000</f>
        <v>#REF!</v>
      </c>
      <c r="X108" s="20" t="e">
        <f>W108*#REF!</f>
        <v>#REF!</v>
      </c>
      <c r="Y108" s="25"/>
      <c r="AB108">
        <f t="shared" si="1"/>
        <v>1</v>
      </c>
    </row>
    <row r="109" spans="4:28" x14ac:dyDescent="0.45">
      <c r="D109" s="5">
        <v>2</v>
      </c>
      <c r="E109" s="5" t="s">
        <v>348</v>
      </c>
      <c r="F109" s="6" t="s">
        <v>678</v>
      </c>
      <c r="G109" s="5">
        <v>2</v>
      </c>
      <c r="H109" s="5" t="s">
        <v>680</v>
      </c>
      <c r="I109" s="8" t="s">
        <v>221</v>
      </c>
      <c r="J109" s="9"/>
      <c r="K109" s="9" t="s">
        <v>649</v>
      </c>
      <c r="L109" s="8" t="s">
        <v>428</v>
      </c>
      <c r="M109" s="8" t="s">
        <v>687</v>
      </c>
      <c r="N109" s="13">
        <v>1</v>
      </c>
      <c r="O109" s="13">
        <v>1</v>
      </c>
      <c r="P109" s="14"/>
      <c r="Q109" s="25"/>
      <c r="R109" s="25"/>
      <c r="S109" s="25"/>
      <c r="T109" s="25"/>
      <c r="U109" s="25"/>
      <c r="V109" s="16"/>
      <c r="W109" s="20" t="e">
        <f>#REF!*V109*N109/1000</f>
        <v>#REF!</v>
      </c>
      <c r="X109" s="20" t="e">
        <f>W109*#REF!</f>
        <v>#REF!</v>
      </c>
      <c r="Y109" s="25"/>
      <c r="AB109">
        <f t="shared" si="1"/>
        <v>1</v>
      </c>
    </row>
    <row r="110" spans="4:28" x14ac:dyDescent="0.45">
      <c r="D110" s="5">
        <v>2</v>
      </c>
      <c r="E110" s="5" t="s">
        <v>348</v>
      </c>
      <c r="F110" s="6" t="s">
        <v>678</v>
      </c>
      <c r="G110" s="5">
        <v>2</v>
      </c>
      <c r="H110" s="5" t="s">
        <v>680</v>
      </c>
      <c r="I110" s="8" t="s">
        <v>221</v>
      </c>
      <c r="J110" s="9"/>
      <c r="K110" s="9" t="s">
        <v>712</v>
      </c>
      <c r="L110" s="8" t="s">
        <v>452</v>
      </c>
      <c r="M110" s="8" t="s">
        <v>623</v>
      </c>
      <c r="N110" s="13">
        <v>1</v>
      </c>
      <c r="O110" s="13">
        <v>1</v>
      </c>
      <c r="P110" s="14"/>
      <c r="Q110" s="25"/>
      <c r="R110" s="25"/>
      <c r="S110" s="25"/>
      <c r="T110" s="25"/>
      <c r="U110" s="25"/>
      <c r="V110" s="16"/>
      <c r="W110" s="20" t="e">
        <f>#REF!*V110*N110/1000</f>
        <v>#REF!</v>
      </c>
      <c r="X110" s="20" t="e">
        <f>W110*#REF!</f>
        <v>#REF!</v>
      </c>
      <c r="Y110" s="25"/>
      <c r="AB110">
        <f t="shared" si="1"/>
        <v>1</v>
      </c>
    </row>
    <row r="111" spans="4:28" x14ac:dyDescent="0.45">
      <c r="D111" s="5">
        <v>2</v>
      </c>
      <c r="E111" s="5" t="s">
        <v>348</v>
      </c>
      <c r="F111" s="6" t="s">
        <v>678</v>
      </c>
      <c r="G111" s="5">
        <v>2</v>
      </c>
      <c r="H111" s="5" t="s">
        <v>680</v>
      </c>
      <c r="I111" s="8" t="s">
        <v>407</v>
      </c>
      <c r="J111" s="9"/>
      <c r="K111" s="9" t="s">
        <v>239</v>
      </c>
      <c r="L111" s="8" t="s">
        <v>378</v>
      </c>
      <c r="M111" s="8" t="s">
        <v>687</v>
      </c>
      <c r="N111" s="13">
        <v>6</v>
      </c>
      <c r="O111" s="13">
        <v>2</v>
      </c>
      <c r="P111" s="14"/>
      <c r="Q111" s="25"/>
      <c r="R111" s="25"/>
      <c r="S111" s="25"/>
      <c r="T111" s="25"/>
      <c r="U111" s="25"/>
      <c r="V111" s="16"/>
      <c r="W111" s="20" t="e">
        <f>#REF!*V111*N111/1000</f>
        <v>#REF!</v>
      </c>
      <c r="X111" s="20" t="e">
        <f>W111*#REF!</f>
        <v>#REF!</v>
      </c>
      <c r="Y111" s="25"/>
      <c r="AB111">
        <f t="shared" si="1"/>
        <v>1</v>
      </c>
    </row>
    <row r="112" spans="4:28" x14ac:dyDescent="0.45">
      <c r="D112" s="5">
        <v>2</v>
      </c>
      <c r="E112" s="5" t="s">
        <v>348</v>
      </c>
      <c r="F112" s="6" t="s">
        <v>678</v>
      </c>
      <c r="G112" s="5">
        <v>2</v>
      </c>
      <c r="H112" s="5" t="s">
        <v>680</v>
      </c>
      <c r="I112" s="8" t="s">
        <v>407</v>
      </c>
      <c r="J112" s="9"/>
      <c r="K112" s="9" t="s">
        <v>124</v>
      </c>
      <c r="L112" s="8" t="s">
        <v>173</v>
      </c>
      <c r="M112" s="8" t="s">
        <v>687</v>
      </c>
      <c r="N112" s="13">
        <v>2</v>
      </c>
      <c r="O112" s="13">
        <v>1</v>
      </c>
      <c r="P112" s="14"/>
      <c r="Q112" s="25"/>
      <c r="R112" s="25"/>
      <c r="S112" s="25"/>
      <c r="T112" s="25"/>
      <c r="U112" s="25"/>
      <c r="V112" s="16"/>
      <c r="W112" s="20" t="e">
        <f>#REF!*V112*N112/1000</f>
        <v>#REF!</v>
      </c>
      <c r="X112" s="20" t="e">
        <f>W112*#REF!</f>
        <v>#REF!</v>
      </c>
      <c r="Y112" s="25"/>
      <c r="AB112">
        <f t="shared" si="1"/>
        <v>1</v>
      </c>
    </row>
    <row r="113" spans="4:28" x14ac:dyDescent="0.45">
      <c r="D113" s="5">
        <v>2</v>
      </c>
      <c r="E113" s="5" t="s">
        <v>348</v>
      </c>
      <c r="F113" s="6" t="s">
        <v>678</v>
      </c>
      <c r="G113" s="5">
        <v>2</v>
      </c>
      <c r="H113" s="5" t="s">
        <v>680</v>
      </c>
      <c r="I113" s="8" t="s">
        <v>403</v>
      </c>
      <c r="J113" s="9"/>
      <c r="K113" s="9" t="s">
        <v>239</v>
      </c>
      <c r="L113" s="8" t="s">
        <v>378</v>
      </c>
      <c r="M113" s="8" t="s">
        <v>687</v>
      </c>
      <c r="N113" s="13">
        <v>6</v>
      </c>
      <c r="O113" s="13">
        <v>2</v>
      </c>
      <c r="P113" s="14"/>
      <c r="Q113" s="25"/>
      <c r="R113" s="25"/>
      <c r="S113" s="25"/>
      <c r="T113" s="25"/>
      <c r="U113" s="25"/>
      <c r="V113" s="16"/>
      <c r="W113" s="20" t="e">
        <f>#REF!*V113*N113/1000</f>
        <v>#REF!</v>
      </c>
      <c r="X113" s="20" t="e">
        <f>W113*#REF!</f>
        <v>#REF!</v>
      </c>
      <c r="Y113" s="25"/>
      <c r="AB113">
        <f t="shared" si="1"/>
        <v>1</v>
      </c>
    </row>
    <row r="114" spans="4:28" x14ac:dyDescent="0.45">
      <c r="D114" s="5">
        <v>2</v>
      </c>
      <c r="E114" s="5" t="s">
        <v>348</v>
      </c>
      <c r="F114" s="6" t="s">
        <v>678</v>
      </c>
      <c r="G114" s="5">
        <v>2</v>
      </c>
      <c r="H114" s="5" t="s">
        <v>680</v>
      </c>
      <c r="I114" s="8" t="s">
        <v>403</v>
      </c>
      <c r="J114" s="9"/>
      <c r="K114" s="9" t="s">
        <v>124</v>
      </c>
      <c r="L114" s="8" t="s">
        <v>173</v>
      </c>
      <c r="M114" s="8" t="s">
        <v>687</v>
      </c>
      <c r="N114" s="13">
        <v>2</v>
      </c>
      <c r="O114" s="13">
        <v>1</v>
      </c>
      <c r="P114" s="14"/>
      <c r="Q114" s="25"/>
      <c r="R114" s="25"/>
      <c r="S114" s="25"/>
      <c r="T114" s="25"/>
      <c r="U114" s="25"/>
      <c r="V114" s="16"/>
      <c r="W114" s="20" t="e">
        <f>#REF!*V114*N114/1000</f>
        <v>#REF!</v>
      </c>
      <c r="X114" s="20" t="e">
        <f>W114*#REF!</f>
        <v>#REF!</v>
      </c>
      <c r="Y114" s="25"/>
      <c r="AB114">
        <f t="shared" si="1"/>
        <v>1</v>
      </c>
    </row>
    <row r="115" spans="4:28" x14ac:dyDescent="0.45">
      <c r="D115" s="5">
        <v>2</v>
      </c>
      <c r="E115" s="5" t="s">
        <v>348</v>
      </c>
      <c r="F115" s="6" t="s">
        <v>678</v>
      </c>
      <c r="G115" s="5">
        <v>2</v>
      </c>
      <c r="H115" s="5" t="s">
        <v>680</v>
      </c>
      <c r="I115" s="8" t="s">
        <v>389</v>
      </c>
      <c r="J115" s="9"/>
      <c r="K115" s="9" t="s">
        <v>239</v>
      </c>
      <c r="L115" s="8" t="s">
        <v>378</v>
      </c>
      <c r="M115" s="8" t="s">
        <v>687</v>
      </c>
      <c r="N115" s="13">
        <v>6</v>
      </c>
      <c r="O115" s="13">
        <v>2</v>
      </c>
      <c r="P115" s="14"/>
      <c r="Q115" s="25"/>
      <c r="R115" s="25"/>
      <c r="S115" s="25"/>
      <c r="T115" s="25"/>
      <c r="U115" s="25"/>
      <c r="V115" s="16"/>
      <c r="W115" s="20" t="e">
        <f>#REF!*V115*N115/1000</f>
        <v>#REF!</v>
      </c>
      <c r="X115" s="20" t="e">
        <f>W115*#REF!</f>
        <v>#REF!</v>
      </c>
      <c r="Y115" s="25"/>
      <c r="AB115">
        <f t="shared" si="1"/>
        <v>1</v>
      </c>
    </row>
    <row r="116" spans="4:28" x14ac:dyDescent="0.45">
      <c r="D116" s="5">
        <v>2</v>
      </c>
      <c r="E116" s="5" t="s">
        <v>348</v>
      </c>
      <c r="F116" s="6" t="s">
        <v>678</v>
      </c>
      <c r="G116" s="5">
        <v>2</v>
      </c>
      <c r="H116" s="5" t="s">
        <v>680</v>
      </c>
      <c r="I116" s="8" t="s">
        <v>389</v>
      </c>
      <c r="J116" s="9"/>
      <c r="K116" s="9" t="s">
        <v>124</v>
      </c>
      <c r="L116" s="8" t="s">
        <v>173</v>
      </c>
      <c r="M116" s="8" t="s">
        <v>687</v>
      </c>
      <c r="N116" s="13">
        <v>2</v>
      </c>
      <c r="O116" s="13">
        <v>1</v>
      </c>
      <c r="P116" s="14"/>
      <c r="Q116" s="25"/>
      <c r="R116" s="25"/>
      <c r="S116" s="25"/>
      <c r="T116" s="25"/>
      <c r="U116" s="25"/>
      <c r="V116" s="16"/>
      <c r="W116" s="20" t="e">
        <f>#REF!*V116*N116/1000</f>
        <v>#REF!</v>
      </c>
      <c r="X116" s="20" t="e">
        <f>W116*#REF!</f>
        <v>#REF!</v>
      </c>
      <c r="Y116" s="25"/>
      <c r="AB116">
        <f t="shared" si="1"/>
        <v>1</v>
      </c>
    </row>
    <row r="117" spans="4:28" x14ac:dyDescent="0.45">
      <c r="D117" s="5">
        <v>2</v>
      </c>
      <c r="E117" s="5" t="s">
        <v>348</v>
      </c>
      <c r="F117" s="6" t="s">
        <v>678</v>
      </c>
      <c r="G117" s="5">
        <v>2</v>
      </c>
      <c r="H117" s="5" t="s">
        <v>680</v>
      </c>
      <c r="I117" s="8" t="s">
        <v>273</v>
      </c>
      <c r="J117" s="9"/>
      <c r="K117" s="9" t="s">
        <v>239</v>
      </c>
      <c r="L117" s="8" t="s">
        <v>378</v>
      </c>
      <c r="M117" s="8" t="s">
        <v>687</v>
      </c>
      <c r="N117" s="13">
        <v>6</v>
      </c>
      <c r="O117" s="13">
        <v>2</v>
      </c>
      <c r="P117" s="14"/>
      <c r="Q117" s="25"/>
      <c r="R117" s="25"/>
      <c r="S117" s="25"/>
      <c r="T117" s="25"/>
      <c r="U117" s="25"/>
      <c r="V117" s="16"/>
      <c r="W117" s="20" t="e">
        <f>#REF!*V117*N117/1000</f>
        <v>#REF!</v>
      </c>
      <c r="X117" s="20" t="e">
        <f>W117*#REF!</f>
        <v>#REF!</v>
      </c>
      <c r="Y117" s="25"/>
      <c r="AB117">
        <f t="shared" si="1"/>
        <v>1</v>
      </c>
    </row>
    <row r="118" spans="4:28" x14ac:dyDescent="0.45">
      <c r="D118" s="5">
        <v>2</v>
      </c>
      <c r="E118" s="5" t="s">
        <v>348</v>
      </c>
      <c r="F118" s="6" t="s">
        <v>678</v>
      </c>
      <c r="G118" s="5">
        <v>2</v>
      </c>
      <c r="H118" s="5" t="s">
        <v>680</v>
      </c>
      <c r="I118" s="8" t="s">
        <v>273</v>
      </c>
      <c r="J118" s="9"/>
      <c r="K118" s="9" t="s">
        <v>124</v>
      </c>
      <c r="L118" s="8" t="s">
        <v>173</v>
      </c>
      <c r="M118" s="8" t="s">
        <v>687</v>
      </c>
      <c r="N118" s="13">
        <v>2</v>
      </c>
      <c r="O118" s="13">
        <v>1</v>
      </c>
      <c r="P118" s="14"/>
      <c r="Q118" s="25"/>
      <c r="R118" s="25"/>
      <c r="S118" s="25"/>
      <c r="T118" s="25"/>
      <c r="U118" s="25"/>
      <c r="V118" s="16"/>
      <c r="W118" s="20" t="e">
        <f>#REF!*V118*N118/1000</f>
        <v>#REF!</v>
      </c>
      <c r="X118" s="20" t="e">
        <f>W118*#REF!</f>
        <v>#REF!</v>
      </c>
      <c r="Y118" s="25"/>
      <c r="AB118">
        <f t="shared" si="1"/>
        <v>1</v>
      </c>
    </row>
    <row r="119" spans="4:28" x14ac:dyDescent="0.45">
      <c r="D119" s="5">
        <v>2</v>
      </c>
      <c r="E119" s="5" t="s">
        <v>348</v>
      </c>
      <c r="F119" s="6" t="s">
        <v>678</v>
      </c>
      <c r="G119" s="5">
        <v>2</v>
      </c>
      <c r="H119" s="5" t="s">
        <v>680</v>
      </c>
      <c r="I119" s="8" t="s">
        <v>2159</v>
      </c>
      <c r="J119" s="9"/>
      <c r="K119" s="9" t="s">
        <v>649</v>
      </c>
      <c r="L119" s="8" t="s">
        <v>428</v>
      </c>
      <c r="M119" s="8" t="s">
        <v>687</v>
      </c>
      <c r="N119" s="13">
        <v>2</v>
      </c>
      <c r="O119" s="13">
        <v>1</v>
      </c>
      <c r="P119" s="14"/>
      <c r="Q119" s="25"/>
      <c r="R119" s="25"/>
      <c r="S119" s="25"/>
      <c r="T119" s="25"/>
      <c r="U119" s="25"/>
      <c r="V119" s="16"/>
      <c r="W119" s="20" t="e">
        <f>#REF!*V119*N119/1000</f>
        <v>#REF!</v>
      </c>
      <c r="X119" s="20" t="e">
        <f>W119*#REF!</f>
        <v>#REF!</v>
      </c>
      <c r="Y119" s="25"/>
      <c r="AB119">
        <f t="shared" si="1"/>
        <v>1</v>
      </c>
    </row>
    <row r="120" spans="4:28" x14ac:dyDescent="0.45">
      <c r="D120" s="5">
        <v>2</v>
      </c>
      <c r="E120" s="5" t="s">
        <v>348</v>
      </c>
      <c r="F120" s="6" t="s">
        <v>678</v>
      </c>
      <c r="G120" s="5">
        <v>2</v>
      </c>
      <c r="H120" s="5" t="s">
        <v>680</v>
      </c>
      <c r="I120" s="8" t="s">
        <v>585</v>
      </c>
      <c r="J120" s="9"/>
      <c r="K120" s="9" t="s">
        <v>239</v>
      </c>
      <c r="L120" s="8" t="s">
        <v>378</v>
      </c>
      <c r="M120" s="8" t="s">
        <v>687</v>
      </c>
      <c r="N120" s="13">
        <v>15</v>
      </c>
      <c r="O120" s="13">
        <v>2</v>
      </c>
      <c r="P120" s="14"/>
      <c r="Q120" s="25"/>
      <c r="R120" s="25"/>
      <c r="S120" s="25"/>
      <c r="T120" s="25"/>
      <c r="U120" s="25"/>
      <c r="V120" s="16"/>
      <c r="W120" s="20" t="e">
        <f>#REF!*V120*N120/1000</f>
        <v>#REF!</v>
      </c>
      <c r="X120" s="20" t="e">
        <f>W120*#REF!</f>
        <v>#REF!</v>
      </c>
      <c r="Y120" s="25"/>
      <c r="AB120">
        <f t="shared" si="1"/>
        <v>1</v>
      </c>
    </row>
    <row r="121" spans="4:28" x14ac:dyDescent="0.45">
      <c r="D121" s="5">
        <v>2</v>
      </c>
      <c r="E121" s="5" t="s">
        <v>348</v>
      </c>
      <c r="F121" s="6" t="s">
        <v>678</v>
      </c>
      <c r="G121" s="5">
        <v>2</v>
      </c>
      <c r="H121" s="5" t="s">
        <v>680</v>
      </c>
      <c r="I121" s="8" t="s">
        <v>585</v>
      </c>
      <c r="J121" s="9"/>
      <c r="K121" s="9" t="s">
        <v>124</v>
      </c>
      <c r="L121" s="8" t="s">
        <v>173</v>
      </c>
      <c r="M121" s="8" t="s">
        <v>687</v>
      </c>
      <c r="N121" s="13">
        <v>2</v>
      </c>
      <c r="O121" s="13">
        <v>1</v>
      </c>
      <c r="P121" s="14"/>
      <c r="Q121" s="25"/>
      <c r="R121" s="25"/>
      <c r="S121" s="25"/>
      <c r="T121" s="25"/>
      <c r="U121" s="25"/>
      <c r="V121" s="16"/>
      <c r="W121" s="20" t="e">
        <f>#REF!*V121*N121/1000</f>
        <v>#REF!</v>
      </c>
      <c r="X121" s="20" t="e">
        <f>W121*#REF!</f>
        <v>#REF!</v>
      </c>
      <c r="Y121" s="25"/>
      <c r="AB121">
        <f t="shared" si="1"/>
        <v>1</v>
      </c>
    </row>
    <row r="122" spans="4:28" x14ac:dyDescent="0.45">
      <c r="D122" s="5">
        <v>2</v>
      </c>
      <c r="E122" s="5" t="s">
        <v>348</v>
      </c>
      <c r="F122" s="6" t="s">
        <v>678</v>
      </c>
      <c r="G122" s="5">
        <v>2</v>
      </c>
      <c r="H122" s="5" t="s">
        <v>680</v>
      </c>
      <c r="I122" s="8" t="s">
        <v>722</v>
      </c>
      <c r="J122" s="9"/>
      <c r="K122" s="9" t="s">
        <v>766</v>
      </c>
      <c r="L122" s="8" t="s">
        <v>43</v>
      </c>
      <c r="M122" s="8" t="s">
        <v>687</v>
      </c>
      <c r="N122" s="13">
        <v>2</v>
      </c>
      <c r="O122" s="13">
        <v>1</v>
      </c>
      <c r="P122" s="14"/>
      <c r="Q122" s="25"/>
      <c r="R122" s="25"/>
      <c r="S122" s="25"/>
      <c r="T122" s="25"/>
      <c r="U122" s="25"/>
      <c r="V122" s="16"/>
      <c r="W122" s="20" t="e">
        <f>#REF!*V122*N122/1000</f>
        <v>#REF!</v>
      </c>
      <c r="X122" s="20" t="e">
        <f>W122*#REF!</f>
        <v>#REF!</v>
      </c>
      <c r="Y122" s="25"/>
      <c r="AB122">
        <f t="shared" si="1"/>
        <v>1</v>
      </c>
    </row>
    <row r="123" spans="4:28" x14ac:dyDescent="0.45">
      <c r="D123" s="5">
        <v>2</v>
      </c>
      <c r="E123" s="5" t="s">
        <v>348</v>
      </c>
      <c r="F123" s="6" t="s">
        <v>678</v>
      </c>
      <c r="G123" s="5">
        <v>2</v>
      </c>
      <c r="H123" s="5" t="s">
        <v>680</v>
      </c>
      <c r="I123" s="8" t="s">
        <v>158</v>
      </c>
      <c r="J123" s="9"/>
      <c r="K123" s="9" t="s">
        <v>707</v>
      </c>
      <c r="L123" s="8" t="s">
        <v>378</v>
      </c>
      <c r="M123" s="8" t="s">
        <v>687</v>
      </c>
      <c r="N123" s="13">
        <v>11</v>
      </c>
      <c r="O123" s="13">
        <v>1</v>
      </c>
      <c r="P123" s="14"/>
      <c r="Q123" s="25"/>
      <c r="R123" s="25"/>
      <c r="S123" s="25"/>
      <c r="T123" s="25"/>
      <c r="U123" s="25"/>
      <c r="V123" s="16"/>
      <c r="W123" s="20" t="e">
        <f>#REF!*V123*N123/1000</f>
        <v>#REF!</v>
      </c>
      <c r="X123" s="20" t="e">
        <f>W123*#REF!</f>
        <v>#REF!</v>
      </c>
      <c r="Y123" s="25"/>
      <c r="AB123">
        <f t="shared" si="1"/>
        <v>1</v>
      </c>
    </row>
    <row r="124" spans="4:28" x14ac:dyDescent="0.45">
      <c r="D124" s="5">
        <v>2</v>
      </c>
      <c r="E124" s="5" t="s">
        <v>348</v>
      </c>
      <c r="F124" s="6" t="s">
        <v>678</v>
      </c>
      <c r="G124" s="5">
        <v>2</v>
      </c>
      <c r="H124" s="5" t="s">
        <v>680</v>
      </c>
      <c r="I124" s="8" t="s">
        <v>158</v>
      </c>
      <c r="J124" s="9"/>
      <c r="K124" s="9" t="s">
        <v>605</v>
      </c>
      <c r="L124" s="8" t="s">
        <v>378</v>
      </c>
      <c r="M124" s="8" t="s">
        <v>687</v>
      </c>
      <c r="N124" s="13">
        <v>1</v>
      </c>
      <c r="O124" s="13">
        <v>1</v>
      </c>
      <c r="P124" s="14"/>
      <c r="Q124" s="25"/>
      <c r="R124" s="25"/>
      <c r="S124" s="25"/>
      <c r="T124" s="25"/>
      <c r="U124" s="25"/>
      <c r="V124" s="16"/>
      <c r="W124" s="20" t="e">
        <f>#REF!*V124*N124/1000</f>
        <v>#REF!</v>
      </c>
      <c r="X124" s="20" t="e">
        <f>W124*#REF!</f>
        <v>#REF!</v>
      </c>
      <c r="Y124" s="25"/>
      <c r="AB124">
        <f t="shared" si="1"/>
        <v>1</v>
      </c>
    </row>
    <row r="125" spans="4:28" x14ac:dyDescent="0.45">
      <c r="D125" s="5">
        <v>2</v>
      </c>
      <c r="E125" s="5" t="s">
        <v>348</v>
      </c>
      <c r="F125" s="6" t="s">
        <v>678</v>
      </c>
      <c r="G125" s="5">
        <v>2</v>
      </c>
      <c r="H125" s="5" t="s">
        <v>680</v>
      </c>
      <c r="I125" s="8" t="s">
        <v>158</v>
      </c>
      <c r="J125" s="9"/>
      <c r="K125" s="9" t="s">
        <v>155</v>
      </c>
      <c r="L125" s="8" t="s">
        <v>683</v>
      </c>
      <c r="M125" s="8" t="s">
        <v>2193</v>
      </c>
      <c r="N125" s="13">
        <v>1</v>
      </c>
      <c r="O125" s="13">
        <v>1</v>
      </c>
      <c r="P125" s="14"/>
      <c r="Q125" s="25"/>
      <c r="R125" s="25"/>
      <c r="S125" s="25"/>
      <c r="T125" s="25"/>
      <c r="U125" s="25"/>
      <c r="V125" s="16"/>
      <c r="W125" s="20" t="e">
        <f>#REF!*V125*N125/1000</f>
        <v>#REF!</v>
      </c>
      <c r="X125" s="20" t="e">
        <f>W125*#REF!</f>
        <v>#REF!</v>
      </c>
      <c r="Y125" s="25"/>
      <c r="AB125">
        <f t="shared" si="1"/>
        <v>1</v>
      </c>
    </row>
    <row r="126" spans="4:28" x14ac:dyDescent="0.45">
      <c r="D126" s="5">
        <v>2</v>
      </c>
      <c r="E126" s="5" t="s">
        <v>348</v>
      </c>
      <c r="F126" s="6" t="s">
        <v>678</v>
      </c>
      <c r="G126" s="5">
        <v>2</v>
      </c>
      <c r="H126" s="5" t="s">
        <v>680</v>
      </c>
      <c r="I126" s="8" t="s">
        <v>158</v>
      </c>
      <c r="J126" s="9"/>
      <c r="K126" s="9" t="s">
        <v>719</v>
      </c>
      <c r="L126" s="8" t="s">
        <v>683</v>
      </c>
      <c r="M126" s="8" t="s">
        <v>1155</v>
      </c>
      <c r="N126" s="13">
        <v>2</v>
      </c>
      <c r="O126" s="13">
        <v>1</v>
      </c>
      <c r="P126" s="14"/>
      <c r="Q126" s="25"/>
      <c r="R126" s="25"/>
      <c r="S126" s="25"/>
      <c r="T126" s="25"/>
      <c r="U126" s="25"/>
      <c r="V126" s="16"/>
      <c r="W126" s="20" t="e">
        <f>#REF!*V126*N126/1000</f>
        <v>#REF!</v>
      </c>
      <c r="X126" s="20" t="e">
        <f>W126*#REF!</f>
        <v>#REF!</v>
      </c>
      <c r="Y126" s="25"/>
      <c r="AB126">
        <f t="shared" si="1"/>
        <v>1</v>
      </c>
    </row>
    <row r="127" spans="4:28" x14ac:dyDescent="0.45">
      <c r="D127" s="5">
        <v>2</v>
      </c>
      <c r="E127" s="5" t="s">
        <v>348</v>
      </c>
      <c r="F127" s="6" t="s">
        <v>705</v>
      </c>
      <c r="G127" s="5">
        <v>2</v>
      </c>
      <c r="H127" s="5" t="s">
        <v>519</v>
      </c>
      <c r="I127" s="8" t="s">
        <v>2172</v>
      </c>
      <c r="J127" s="24">
        <v>6.8</v>
      </c>
      <c r="K127" s="9" t="s">
        <v>29</v>
      </c>
      <c r="L127" s="8" t="s">
        <v>1090</v>
      </c>
      <c r="M127" s="8" t="s">
        <v>1832</v>
      </c>
      <c r="N127" s="13">
        <v>8</v>
      </c>
      <c r="O127" s="13">
        <v>1</v>
      </c>
      <c r="P127" s="14" t="s">
        <v>2195</v>
      </c>
      <c r="Q127" s="25"/>
      <c r="R127" s="25"/>
      <c r="S127" s="25"/>
      <c r="T127" s="25"/>
      <c r="U127" s="25"/>
      <c r="V127" s="16"/>
      <c r="W127" s="20" t="e">
        <f>#REF!*V127*N127/1000</f>
        <v>#REF!</v>
      </c>
      <c r="X127" s="20" t="e">
        <f>W127*#REF!</f>
        <v>#REF!</v>
      </c>
      <c r="Y127" s="25"/>
      <c r="AB127">
        <f t="shared" si="1"/>
        <v>1</v>
      </c>
    </row>
    <row r="128" spans="4:28" x14ac:dyDescent="0.45">
      <c r="D128" s="5">
        <v>2</v>
      </c>
      <c r="E128" s="5" t="s">
        <v>348</v>
      </c>
      <c r="F128" s="6" t="s">
        <v>705</v>
      </c>
      <c r="G128" s="5">
        <v>2</v>
      </c>
      <c r="H128" s="5" t="s">
        <v>519</v>
      </c>
      <c r="I128" s="8" t="s">
        <v>2160</v>
      </c>
      <c r="J128" s="24">
        <v>6.8</v>
      </c>
      <c r="K128" s="9" t="s">
        <v>1555</v>
      </c>
      <c r="L128" s="8" t="s">
        <v>1090</v>
      </c>
      <c r="M128" s="8" t="s">
        <v>1832</v>
      </c>
      <c r="N128" s="13">
        <v>4</v>
      </c>
      <c r="O128" s="13">
        <v>1</v>
      </c>
      <c r="P128" s="14" t="s">
        <v>2195</v>
      </c>
      <c r="Q128" s="25"/>
      <c r="R128" s="25"/>
      <c r="S128" s="25"/>
      <c r="T128" s="25"/>
      <c r="U128" s="25"/>
      <c r="V128" s="16"/>
      <c r="W128" s="20" t="e">
        <f>#REF!*V128*N128/1000</f>
        <v>#REF!</v>
      </c>
      <c r="X128" s="20" t="e">
        <f>W128*#REF!</f>
        <v>#REF!</v>
      </c>
      <c r="Y128" s="25"/>
      <c r="AB128">
        <f t="shared" si="1"/>
        <v>1</v>
      </c>
    </row>
    <row r="129" spans="4:28" x14ac:dyDescent="0.45">
      <c r="D129" s="5">
        <v>2</v>
      </c>
      <c r="E129" s="5" t="s">
        <v>348</v>
      </c>
      <c r="F129" s="6" t="s">
        <v>705</v>
      </c>
      <c r="G129" s="5">
        <v>2</v>
      </c>
      <c r="H129" s="5" t="s">
        <v>519</v>
      </c>
      <c r="I129" s="8" t="s">
        <v>770</v>
      </c>
      <c r="J129" s="9"/>
      <c r="K129" s="9" t="s">
        <v>707</v>
      </c>
      <c r="L129" s="8" t="s">
        <v>378</v>
      </c>
      <c r="M129" s="8" t="s">
        <v>687</v>
      </c>
      <c r="N129" s="13">
        <v>3</v>
      </c>
      <c r="O129" s="13">
        <v>1</v>
      </c>
      <c r="P129" s="14"/>
      <c r="Q129" s="25"/>
      <c r="R129" s="25"/>
      <c r="S129" s="25"/>
      <c r="T129" s="25"/>
      <c r="U129" s="25"/>
      <c r="V129" s="16"/>
      <c r="W129" s="20" t="e">
        <f>#REF!*V129*N129/1000</f>
        <v>#REF!</v>
      </c>
      <c r="X129" s="20" t="e">
        <f>W129*#REF!</f>
        <v>#REF!</v>
      </c>
      <c r="Y129" s="25"/>
      <c r="AB129">
        <f t="shared" si="1"/>
        <v>1</v>
      </c>
    </row>
    <row r="130" spans="4:28" x14ac:dyDescent="0.45">
      <c r="D130" s="5">
        <v>2</v>
      </c>
      <c r="E130" s="5" t="s">
        <v>348</v>
      </c>
      <c r="F130" s="6" t="s">
        <v>705</v>
      </c>
      <c r="G130" s="5">
        <v>2</v>
      </c>
      <c r="H130" s="5" t="s">
        <v>519</v>
      </c>
      <c r="I130" s="8" t="s">
        <v>770</v>
      </c>
      <c r="J130" s="9"/>
      <c r="K130" s="9" t="s">
        <v>649</v>
      </c>
      <c r="L130" s="8" t="s">
        <v>428</v>
      </c>
      <c r="M130" s="8" t="s">
        <v>687</v>
      </c>
      <c r="N130" s="13">
        <v>1</v>
      </c>
      <c r="O130" s="13">
        <v>1</v>
      </c>
      <c r="P130" s="14"/>
      <c r="Q130" s="25"/>
      <c r="R130" s="25"/>
      <c r="S130" s="25"/>
      <c r="T130" s="25"/>
      <c r="U130" s="25"/>
      <c r="V130" s="16"/>
      <c r="W130" s="20" t="e">
        <f>#REF!*V130*N130/1000</f>
        <v>#REF!</v>
      </c>
      <c r="X130" s="20" t="e">
        <f>W130*#REF!</f>
        <v>#REF!</v>
      </c>
      <c r="Y130" s="25"/>
      <c r="AB130">
        <f t="shared" si="1"/>
        <v>1</v>
      </c>
    </row>
    <row r="131" spans="4:28" x14ac:dyDescent="0.45">
      <c r="D131" s="5">
        <v>2</v>
      </c>
      <c r="E131" s="5" t="s">
        <v>348</v>
      </c>
      <c r="F131" s="6" t="s">
        <v>705</v>
      </c>
      <c r="G131" s="5">
        <v>2</v>
      </c>
      <c r="H131" s="5" t="s">
        <v>519</v>
      </c>
      <c r="I131" s="8" t="s">
        <v>402</v>
      </c>
      <c r="J131" s="9"/>
      <c r="K131" s="9" t="s">
        <v>707</v>
      </c>
      <c r="L131" s="8" t="s">
        <v>378</v>
      </c>
      <c r="M131" s="8" t="s">
        <v>687</v>
      </c>
      <c r="N131" s="13">
        <v>4</v>
      </c>
      <c r="O131" s="13">
        <v>1</v>
      </c>
      <c r="P131" s="14"/>
      <c r="Q131" s="25"/>
      <c r="R131" s="25"/>
      <c r="S131" s="25"/>
      <c r="T131" s="25"/>
      <c r="U131" s="25"/>
      <c r="V131" s="16"/>
      <c r="W131" s="20" t="e">
        <f>#REF!*V131*N131/1000</f>
        <v>#REF!</v>
      </c>
      <c r="X131" s="20" t="e">
        <f>W131*#REF!</f>
        <v>#REF!</v>
      </c>
      <c r="Y131" s="25"/>
      <c r="AB131">
        <f t="shared" si="1"/>
        <v>1</v>
      </c>
    </row>
    <row r="132" spans="4:28" x14ac:dyDescent="0.45">
      <c r="D132" s="5">
        <v>2</v>
      </c>
      <c r="E132" s="5" t="s">
        <v>348</v>
      </c>
      <c r="F132" s="6" t="s">
        <v>705</v>
      </c>
      <c r="G132" s="5">
        <v>2</v>
      </c>
      <c r="H132" s="5" t="s">
        <v>519</v>
      </c>
      <c r="I132" s="8" t="s">
        <v>402</v>
      </c>
      <c r="J132" s="9"/>
      <c r="K132" s="9" t="s">
        <v>649</v>
      </c>
      <c r="L132" s="8" t="s">
        <v>428</v>
      </c>
      <c r="M132" s="8" t="s">
        <v>687</v>
      </c>
      <c r="N132" s="13">
        <v>1</v>
      </c>
      <c r="O132" s="13">
        <v>1</v>
      </c>
      <c r="P132" s="14"/>
      <c r="Q132" s="25"/>
      <c r="R132" s="25"/>
      <c r="S132" s="25"/>
      <c r="T132" s="25"/>
      <c r="U132" s="25"/>
      <c r="V132" s="16"/>
      <c r="W132" s="20" t="e">
        <f>#REF!*V132*N132/1000</f>
        <v>#REF!</v>
      </c>
      <c r="X132" s="20" t="e">
        <f>W132*#REF!</f>
        <v>#REF!</v>
      </c>
      <c r="Y132" s="25"/>
      <c r="AB132">
        <f t="shared" si="1"/>
        <v>1</v>
      </c>
    </row>
    <row r="133" spans="4:28" x14ac:dyDescent="0.45">
      <c r="D133" s="5">
        <v>2</v>
      </c>
      <c r="E133" s="5" t="s">
        <v>348</v>
      </c>
      <c r="F133" s="6" t="s">
        <v>705</v>
      </c>
      <c r="G133" s="5">
        <v>2</v>
      </c>
      <c r="H133" s="5" t="s">
        <v>519</v>
      </c>
      <c r="I133" s="8" t="s">
        <v>643</v>
      </c>
      <c r="J133" s="9"/>
      <c r="K133" s="9" t="s">
        <v>707</v>
      </c>
      <c r="L133" s="8" t="s">
        <v>378</v>
      </c>
      <c r="M133" s="8" t="s">
        <v>687</v>
      </c>
      <c r="N133" s="13">
        <v>1</v>
      </c>
      <c r="O133" s="13">
        <v>1</v>
      </c>
      <c r="P133" s="14"/>
      <c r="Q133" s="25"/>
      <c r="R133" s="25"/>
      <c r="S133" s="25"/>
      <c r="T133" s="25"/>
      <c r="U133" s="25"/>
      <c r="V133" s="16"/>
      <c r="W133" s="20" t="e">
        <f>#REF!*V133*N133/1000</f>
        <v>#REF!</v>
      </c>
      <c r="X133" s="20" t="e">
        <f>W133*#REF!</f>
        <v>#REF!</v>
      </c>
      <c r="Y133" s="25"/>
      <c r="AB133">
        <f t="shared" si="1"/>
        <v>1</v>
      </c>
    </row>
    <row r="134" spans="4:28" x14ac:dyDescent="0.45">
      <c r="D134" s="5">
        <v>2</v>
      </c>
      <c r="E134" s="5" t="s">
        <v>348</v>
      </c>
      <c r="F134" s="6" t="s">
        <v>705</v>
      </c>
      <c r="G134" s="5">
        <v>2</v>
      </c>
      <c r="H134" s="5" t="s">
        <v>519</v>
      </c>
      <c r="I134" s="8" t="s">
        <v>1626</v>
      </c>
      <c r="J134" s="9"/>
      <c r="K134" s="9" t="s">
        <v>649</v>
      </c>
      <c r="L134" s="8" t="s">
        <v>428</v>
      </c>
      <c r="M134" s="8" t="s">
        <v>687</v>
      </c>
      <c r="N134" s="13">
        <v>2</v>
      </c>
      <c r="O134" s="13">
        <v>1</v>
      </c>
      <c r="P134" s="14"/>
      <c r="Q134" s="25"/>
      <c r="R134" s="25"/>
      <c r="S134" s="25"/>
      <c r="T134" s="25"/>
      <c r="U134" s="25"/>
      <c r="V134" s="16"/>
      <c r="W134" s="20" t="e">
        <f>#REF!*V134*N134/1000</f>
        <v>#REF!</v>
      </c>
      <c r="X134" s="20" t="e">
        <f>W134*#REF!</f>
        <v>#REF!</v>
      </c>
      <c r="Y134" s="25"/>
      <c r="AB134">
        <f t="shared" si="1"/>
        <v>1</v>
      </c>
    </row>
    <row r="135" spans="4:28" x14ac:dyDescent="0.45">
      <c r="D135" s="5">
        <v>2</v>
      </c>
      <c r="E135" s="5" t="s">
        <v>348</v>
      </c>
      <c r="F135" s="6" t="s">
        <v>705</v>
      </c>
      <c r="G135" s="5">
        <v>2</v>
      </c>
      <c r="H135" s="5" t="s">
        <v>519</v>
      </c>
      <c r="I135" s="8" t="s">
        <v>774</v>
      </c>
      <c r="J135" s="9"/>
      <c r="K135" s="9" t="s">
        <v>707</v>
      </c>
      <c r="L135" s="8" t="s">
        <v>378</v>
      </c>
      <c r="M135" s="8" t="s">
        <v>687</v>
      </c>
      <c r="N135" s="13">
        <v>1</v>
      </c>
      <c r="O135" s="13">
        <v>1</v>
      </c>
      <c r="P135" s="14"/>
      <c r="Q135" s="25"/>
      <c r="R135" s="25"/>
      <c r="S135" s="25"/>
      <c r="T135" s="25"/>
      <c r="U135" s="25"/>
      <c r="V135" s="16"/>
      <c r="W135" s="20" t="e">
        <f>#REF!*V135*N135/1000</f>
        <v>#REF!</v>
      </c>
      <c r="X135" s="20" t="e">
        <f>W135*#REF!</f>
        <v>#REF!</v>
      </c>
      <c r="Y135" s="25"/>
      <c r="AB135">
        <f t="shared" si="1"/>
        <v>1</v>
      </c>
    </row>
    <row r="136" spans="4:28" x14ac:dyDescent="0.45">
      <c r="D136" s="5">
        <v>2</v>
      </c>
      <c r="E136" s="5" t="s">
        <v>348</v>
      </c>
      <c r="F136" s="6" t="s">
        <v>705</v>
      </c>
      <c r="G136" s="5">
        <v>2</v>
      </c>
      <c r="H136" s="5" t="s">
        <v>519</v>
      </c>
      <c r="I136" s="8" t="s">
        <v>2161</v>
      </c>
      <c r="J136" s="9"/>
      <c r="K136" s="9" t="s">
        <v>239</v>
      </c>
      <c r="L136" s="8" t="s">
        <v>378</v>
      </c>
      <c r="M136" s="8" t="s">
        <v>687</v>
      </c>
      <c r="N136" s="13">
        <v>6</v>
      </c>
      <c r="O136" s="13">
        <v>2</v>
      </c>
      <c r="P136" s="14"/>
      <c r="Q136" s="25"/>
      <c r="R136" s="25"/>
      <c r="S136" s="25"/>
      <c r="T136" s="25"/>
      <c r="U136" s="25"/>
      <c r="V136" s="16"/>
      <c r="W136" s="20" t="e">
        <f>#REF!*V136*N136/1000</f>
        <v>#REF!</v>
      </c>
      <c r="X136" s="20" t="e">
        <f>W136*#REF!</f>
        <v>#REF!</v>
      </c>
      <c r="Y136" s="25"/>
      <c r="AB136">
        <f t="shared" si="1"/>
        <v>1</v>
      </c>
    </row>
    <row r="137" spans="4:28" x14ac:dyDescent="0.45">
      <c r="D137" s="5">
        <v>2</v>
      </c>
      <c r="E137" s="5" t="s">
        <v>348</v>
      </c>
      <c r="F137" s="6" t="s">
        <v>705</v>
      </c>
      <c r="G137" s="5">
        <v>2</v>
      </c>
      <c r="H137" s="5" t="s">
        <v>519</v>
      </c>
      <c r="I137" s="8" t="s">
        <v>2161</v>
      </c>
      <c r="J137" s="9"/>
      <c r="K137" s="9" t="s">
        <v>124</v>
      </c>
      <c r="L137" s="8" t="s">
        <v>173</v>
      </c>
      <c r="M137" s="8" t="s">
        <v>687</v>
      </c>
      <c r="N137" s="13">
        <v>2</v>
      </c>
      <c r="O137" s="13">
        <v>1</v>
      </c>
      <c r="P137" s="14"/>
      <c r="Q137" s="25"/>
      <c r="R137" s="25"/>
      <c r="S137" s="25"/>
      <c r="T137" s="25"/>
      <c r="U137" s="25"/>
      <c r="V137" s="16"/>
      <c r="W137" s="20" t="e">
        <f>#REF!*V137*N137/1000</f>
        <v>#REF!</v>
      </c>
      <c r="X137" s="20" t="e">
        <f>W137*#REF!</f>
        <v>#REF!</v>
      </c>
      <c r="Y137" s="25"/>
      <c r="AB137">
        <f t="shared" si="1"/>
        <v>1</v>
      </c>
    </row>
    <row r="138" spans="4:28" x14ac:dyDescent="0.45">
      <c r="D138" s="5">
        <v>2</v>
      </c>
      <c r="E138" s="5" t="s">
        <v>348</v>
      </c>
      <c r="F138" s="6" t="s">
        <v>705</v>
      </c>
      <c r="G138" s="5">
        <v>2</v>
      </c>
      <c r="H138" s="5" t="s">
        <v>519</v>
      </c>
      <c r="I138" s="8" t="s">
        <v>149</v>
      </c>
      <c r="J138" s="9"/>
      <c r="K138" s="9" t="s">
        <v>715</v>
      </c>
      <c r="L138" s="8" t="s">
        <v>110</v>
      </c>
      <c r="M138" s="8" t="s">
        <v>687</v>
      </c>
      <c r="N138" s="13">
        <v>2</v>
      </c>
      <c r="O138" s="13">
        <v>2</v>
      </c>
      <c r="P138" s="14"/>
      <c r="Q138" s="25"/>
      <c r="R138" s="25"/>
      <c r="S138" s="25"/>
      <c r="T138" s="25"/>
      <c r="U138" s="25"/>
      <c r="V138" s="16"/>
      <c r="W138" s="20" t="e">
        <f>#REF!*V138*N138/1000</f>
        <v>#REF!</v>
      </c>
      <c r="X138" s="20" t="e">
        <f>W138*#REF!</f>
        <v>#REF!</v>
      </c>
      <c r="Y138" s="25"/>
      <c r="AB138">
        <f t="shared" si="1"/>
        <v>1</v>
      </c>
    </row>
    <row r="139" spans="4:28" x14ac:dyDescent="0.45">
      <c r="D139" s="5">
        <v>2</v>
      </c>
      <c r="E139" s="5" t="s">
        <v>348</v>
      </c>
      <c r="F139" s="6" t="s">
        <v>705</v>
      </c>
      <c r="G139" s="5">
        <v>2</v>
      </c>
      <c r="H139" s="5" t="s">
        <v>519</v>
      </c>
      <c r="I139" s="8" t="s">
        <v>621</v>
      </c>
      <c r="J139" s="9"/>
      <c r="K139" s="9" t="s">
        <v>239</v>
      </c>
      <c r="L139" s="8" t="s">
        <v>378</v>
      </c>
      <c r="M139" s="8" t="s">
        <v>687</v>
      </c>
      <c r="N139" s="13">
        <v>6</v>
      </c>
      <c r="O139" s="13">
        <v>2</v>
      </c>
      <c r="P139" s="14"/>
      <c r="Q139" s="25"/>
      <c r="R139" s="25"/>
      <c r="S139" s="25"/>
      <c r="T139" s="25"/>
      <c r="U139" s="25"/>
      <c r="V139" s="16"/>
      <c r="W139" s="20" t="e">
        <f>#REF!*V139*N139/1000</f>
        <v>#REF!</v>
      </c>
      <c r="X139" s="20" t="e">
        <f>W139*#REF!</f>
        <v>#REF!</v>
      </c>
      <c r="Y139" s="25"/>
      <c r="AB139">
        <f t="shared" ref="AB139:AB202" si="2">IF(AA139="外",0,1)</f>
        <v>1</v>
      </c>
    </row>
    <row r="140" spans="4:28" x14ac:dyDescent="0.45">
      <c r="D140" s="5">
        <v>2</v>
      </c>
      <c r="E140" s="5" t="s">
        <v>348</v>
      </c>
      <c r="F140" s="6" t="s">
        <v>705</v>
      </c>
      <c r="G140" s="5">
        <v>2</v>
      </c>
      <c r="H140" s="5" t="s">
        <v>519</v>
      </c>
      <c r="I140" s="8" t="s">
        <v>621</v>
      </c>
      <c r="J140" s="9"/>
      <c r="K140" s="9" t="s">
        <v>124</v>
      </c>
      <c r="L140" s="8" t="s">
        <v>173</v>
      </c>
      <c r="M140" s="8" t="s">
        <v>687</v>
      </c>
      <c r="N140" s="13">
        <v>2</v>
      </c>
      <c r="O140" s="13">
        <v>1</v>
      </c>
      <c r="P140" s="14"/>
      <c r="Q140" s="25"/>
      <c r="R140" s="25"/>
      <c r="S140" s="25"/>
      <c r="T140" s="25"/>
      <c r="U140" s="25"/>
      <c r="V140" s="16"/>
      <c r="W140" s="20" t="e">
        <f>#REF!*V140*N140/1000</f>
        <v>#REF!</v>
      </c>
      <c r="X140" s="20" t="e">
        <f>W140*#REF!</f>
        <v>#REF!</v>
      </c>
      <c r="Y140" s="25"/>
      <c r="AB140">
        <f t="shared" si="2"/>
        <v>1</v>
      </c>
    </row>
    <row r="141" spans="4:28" x14ac:dyDescent="0.45">
      <c r="D141" s="5">
        <v>2</v>
      </c>
      <c r="E141" s="5" t="s">
        <v>348</v>
      </c>
      <c r="F141" s="6" t="s">
        <v>705</v>
      </c>
      <c r="G141" s="5">
        <v>2</v>
      </c>
      <c r="H141" s="5" t="s">
        <v>519</v>
      </c>
      <c r="I141" s="8" t="s">
        <v>775</v>
      </c>
      <c r="J141" s="9"/>
      <c r="K141" s="9" t="s">
        <v>239</v>
      </c>
      <c r="L141" s="8" t="s">
        <v>378</v>
      </c>
      <c r="M141" s="8" t="s">
        <v>687</v>
      </c>
      <c r="N141" s="13">
        <v>6</v>
      </c>
      <c r="O141" s="13">
        <v>2</v>
      </c>
      <c r="P141" s="14"/>
      <c r="Q141" s="25"/>
      <c r="R141" s="25"/>
      <c r="S141" s="25"/>
      <c r="T141" s="25"/>
      <c r="U141" s="25"/>
      <c r="V141" s="16"/>
      <c r="W141" s="20" t="e">
        <f>#REF!*V141*N141/1000</f>
        <v>#REF!</v>
      </c>
      <c r="X141" s="20" t="e">
        <f>W141*#REF!</f>
        <v>#REF!</v>
      </c>
      <c r="Y141" s="25"/>
      <c r="AB141">
        <f t="shared" si="2"/>
        <v>1</v>
      </c>
    </row>
    <row r="142" spans="4:28" x14ac:dyDescent="0.45">
      <c r="D142" s="5">
        <v>2</v>
      </c>
      <c r="E142" s="5" t="s">
        <v>348</v>
      </c>
      <c r="F142" s="6" t="s">
        <v>705</v>
      </c>
      <c r="G142" s="5">
        <v>2</v>
      </c>
      <c r="H142" s="5" t="s">
        <v>519</v>
      </c>
      <c r="I142" s="8" t="s">
        <v>775</v>
      </c>
      <c r="J142" s="9"/>
      <c r="K142" s="9" t="s">
        <v>124</v>
      </c>
      <c r="L142" s="8" t="s">
        <v>173</v>
      </c>
      <c r="M142" s="8" t="s">
        <v>687</v>
      </c>
      <c r="N142" s="13">
        <v>2</v>
      </c>
      <c r="O142" s="13">
        <v>1</v>
      </c>
      <c r="P142" s="14"/>
      <c r="Q142" s="25"/>
      <c r="R142" s="25"/>
      <c r="S142" s="25"/>
      <c r="T142" s="25"/>
      <c r="U142" s="25"/>
      <c r="V142" s="16"/>
      <c r="W142" s="20" t="e">
        <f>#REF!*V142*N142/1000</f>
        <v>#REF!</v>
      </c>
      <c r="X142" s="20" t="e">
        <f>W142*#REF!</f>
        <v>#REF!</v>
      </c>
      <c r="Y142" s="25"/>
      <c r="AB142">
        <f t="shared" si="2"/>
        <v>1</v>
      </c>
    </row>
    <row r="143" spans="4:28" x14ac:dyDescent="0.45">
      <c r="D143" s="5">
        <v>2</v>
      </c>
      <c r="E143" s="5" t="s">
        <v>348</v>
      </c>
      <c r="F143" s="6" t="s">
        <v>705</v>
      </c>
      <c r="G143" s="5">
        <v>2</v>
      </c>
      <c r="H143" s="5" t="s">
        <v>519</v>
      </c>
      <c r="I143" s="8" t="s">
        <v>557</v>
      </c>
      <c r="J143" s="9"/>
      <c r="K143" s="9" t="s">
        <v>239</v>
      </c>
      <c r="L143" s="8" t="s">
        <v>378</v>
      </c>
      <c r="M143" s="8" t="s">
        <v>687</v>
      </c>
      <c r="N143" s="13">
        <v>6</v>
      </c>
      <c r="O143" s="13">
        <v>2</v>
      </c>
      <c r="P143" s="14"/>
      <c r="Q143" s="25"/>
      <c r="R143" s="25"/>
      <c r="S143" s="25"/>
      <c r="T143" s="25"/>
      <c r="U143" s="25"/>
      <c r="V143" s="16"/>
      <c r="W143" s="20" t="e">
        <f>#REF!*V143*N143/1000</f>
        <v>#REF!</v>
      </c>
      <c r="X143" s="20" t="e">
        <f>W143*#REF!</f>
        <v>#REF!</v>
      </c>
      <c r="Y143" s="25"/>
      <c r="AB143">
        <f t="shared" si="2"/>
        <v>1</v>
      </c>
    </row>
    <row r="144" spans="4:28" x14ac:dyDescent="0.45">
      <c r="D144" s="5">
        <v>2</v>
      </c>
      <c r="E144" s="5" t="s">
        <v>348</v>
      </c>
      <c r="F144" s="6" t="s">
        <v>705</v>
      </c>
      <c r="G144" s="5">
        <v>2</v>
      </c>
      <c r="H144" s="5" t="s">
        <v>519</v>
      </c>
      <c r="I144" s="8" t="s">
        <v>557</v>
      </c>
      <c r="J144" s="9"/>
      <c r="K144" s="9" t="s">
        <v>124</v>
      </c>
      <c r="L144" s="8" t="s">
        <v>173</v>
      </c>
      <c r="M144" s="8" t="s">
        <v>687</v>
      </c>
      <c r="N144" s="13">
        <v>2</v>
      </c>
      <c r="O144" s="13">
        <v>1</v>
      </c>
      <c r="P144" s="14"/>
      <c r="Q144" s="25"/>
      <c r="R144" s="25"/>
      <c r="S144" s="25"/>
      <c r="T144" s="25"/>
      <c r="U144" s="25"/>
      <c r="V144" s="16"/>
      <c r="W144" s="20" t="e">
        <f>#REF!*V144*N144/1000</f>
        <v>#REF!</v>
      </c>
      <c r="X144" s="20" t="e">
        <f>W144*#REF!</f>
        <v>#REF!</v>
      </c>
      <c r="Y144" s="25"/>
      <c r="AB144">
        <f t="shared" si="2"/>
        <v>1</v>
      </c>
    </row>
    <row r="145" spans="4:28" x14ac:dyDescent="0.45">
      <c r="D145" s="5">
        <v>2</v>
      </c>
      <c r="E145" s="5" t="s">
        <v>348</v>
      </c>
      <c r="F145" s="6" t="s">
        <v>705</v>
      </c>
      <c r="G145" s="5">
        <v>2</v>
      </c>
      <c r="H145" s="5" t="s">
        <v>519</v>
      </c>
      <c r="I145" s="8" t="s">
        <v>94</v>
      </c>
      <c r="J145" s="9"/>
      <c r="K145" s="9" t="s">
        <v>239</v>
      </c>
      <c r="L145" s="8" t="s">
        <v>378</v>
      </c>
      <c r="M145" s="8" t="s">
        <v>687</v>
      </c>
      <c r="N145" s="13">
        <v>6</v>
      </c>
      <c r="O145" s="13">
        <v>2</v>
      </c>
      <c r="P145" s="14"/>
      <c r="Q145" s="25"/>
      <c r="R145" s="25"/>
      <c r="S145" s="25"/>
      <c r="T145" s="25"/>
      <c r="U145" s="25"/>
      <c r="V145" s="16"/>
      <c r="W145" s="20" t="e">
        <f>#REF!*V145*N145/1000</f>
        <v>#REF!</v>
      </c>
      <c r="X145" s="20" t="e">
        <f>W145*#REF!</f>
        <v>#REF!</v>
      </c>
      <c r="Y145" s="25"/>
      <c r="AB145">
        <f t="shared" si="2"/>
        <v>1</v>
      </c>
    </row>
    <row r="146" spans="4:28" x14ac:dyDescent="0.45">
      <c r="D146" s="5">
        <v>2</v>
      </c>
      <c r="E146" s="5" t="s">
        <v>348</v>
      </c>
      <c r="F146" s="6" t="s">
        <v>705</v>
      </c>
      <c r="G146" s="5">
        <v>2</v>
      </c>
      <c r="H146" s="5" t="s">
        <v>519</v>
      </c>
      <c r="I146" s="8" t="s">
        <v>94</v>
      </c>
      <c r="J146" s="9"/>
      <c r="K146" s="9" t="s">
        <v>124</v>
      </c>
      <c r="L146" s="8" t="s">
        <v>173</v>
      </c>
      <c r="M146" s="8" t="s">
        <v>687</v>
      </c>
      <c r="N146" s="13">
        <v>2</v>
      </c>
      <c r="O146" s="13">
        <v>1</v>
      </c>
      <c r="P146" s="14"/>
      <c r="Q146" s="25"/>
      <c r="R146" s="25"/>
      <c r="S146" s="25"/>
      <c r="T146" s="25"/>
      <c r="U146" s="25"/>
      <c r="V146" s="16"/>
      <c r="W146" s="20" t="e">
        <f>#REF!*V146*N146/1000</f>
        <v>#REF!</v>
      </c>
      <c r="X146" s="20" t="e">
        <f>W146*#REF!</f>
        <v>#REF!</v>
      </c>
      <c r="Y146" s="25"/>
      <c r="AB146">
        <f t="shared" si="2"/>
        <v>1</v>
      </c>
    </row>
    <row r="147" spans="4:28" x14ac:dyDescent="0.45">
      <c r="D147" s="5">
        <v>2</v>
      </c>
      <c r="E147" s="5" t="s">
        <v>348</v>
      </c>
      <c r="F147" s="6" t="s">
        <v>705</v>
      </c>
      <c r="G147" s="5">
        <v>2</v>
      </c>
      <c r="H147" s="5" t="s">
        <v>519</v>
      </c>
      <c r="I147" s="8" t="s">
        <v>130</v>
      </c>
      <c r="J147" s="9"/>
      <c r="K147" s="9" t="s">
        <v>707</v>
      </c>
      <c r="L147" s="8" t="s">
        <v>378</v>
      </c>
      <c r="M147" s="8" t="s">
        <v>687</v>
      </c>
      <c r="N147" s="13">
        <v>15</v>
      </c>
      <c r="O147" s="13">
        <v>1</v>
      </c>
      <c r="P147" s="14"/>
      <c r="Q147" s="25"/>
      <c r="R147" s="25"/>
      <c r="S147" s="25"/>
      <c r="T147" s="25"/>
      <c r="U147" s="25"/>
      <c r="V147" s="16"/>
      <c r="W147" s="20" t="e">
        <f>#REF!*V147*N147/1000</f>
        <v>#REF!</v>
      </c>
      <c r="X147" s="20" t="e">
        <f>W147*#REF!</f>
        <v>#REF!</v>
      </c>
      <c r="Y147" s="25"/>
      <c r="AB147">
        <f t="shared" si="2"/>
        <v>1</v>
      </c>
    </row>
    <row r="148" spans="4:28" x14ac:dyDescent="0.45">
      <c r="D148" s="5">
        <v>2</v>
      </c>
      <c r="E148" s="5" t="s">
        <v>348</v>
      </c>
      <c r="F148" s="6" t="s">
        <v>705</v>
      </c>
      <c r="G148" s="5">
        <v>2</v>
      </c>
      <c r="H148" s="5" t="s">
        <v>519</v>
      </c>
      <c r="I148" s="8" t="s">
        <v>130</v>
      </c>
      <c r="J148" s="9"/>
      <c r="K148" s="9" t="s">
        <v>270</v>
      </c>
      <c r="L148" s="8" t="s">
        <v>515</v>
      </c>
      <c r="M148" s="8" t="s">
        <v>1951</v>
      </c>
      <c r="N148" s="13">
        <v>1</v>
      </c>
      <c r="O148" s="13">
        <v>1</v>
      </c>
      <c r="P148" s="14"/>
      <c r="Q148" s="25"/>
      <c r="R148" s="25"/>
      <c r="S148" s="25"/>
      <c r="T148" s="25"/>
      <c r="U148" s="25"/>
      <c r="V148" s="16"/>
      <c r="W148" s="20" t="e">
        <f>#REF!*V148*N148/1000</f>
        <v>#REF!</v>
      </c>
      <c r="X148" s="20" t="e">
        <f>W148*#REF!</f>
        <v>#REF!</v>
      </c>
      <c r="Y148" s="25"/>
      <c r="AB148">
        <f t="shared" si="2"/>
        <v>1</v>
      </c>
    </row>
    <row r="149" spans="4:28" x14ac:dyDescent="0.45">
      <c r="D149" s="5">
        <v>2</v>
      </c>
      <c r="E149" s="5" t="s">
        <v>348</v>
      </c>
      <c r="F149" s="6" t="s">
        <v>705</v>
      </c>
      <c r="G149" s="5">
        <v>2</v>
      </c>
      <c r="H149" s="5" t="s">
        <v>519</v>
      </c>
      <c r="I149" s="8" t="s">
        <v>130</v>
      </c>
      <c r="J149" s="9"/>
      <c r="K149" s="9" t="s">
        <v>681</v>
      </c>
      <c r="L149" s="8" t="s">
        <v>683</v>
      </c>
      <c r="M149" s="8" t="s">
        <v>2194</v>
      </c>
      <c r="N149" s="13">
        <v>1</v>
      </c>
      <c r="O149" s="13">
        <v>1</v>
      </c>
      <c r="P149" s="14"/>
      <c r="Q149" s="25"/>
      <c r="R149" s="25"/>
      <c r="S149" s="25"/>
      <c r="T149" s="25"/>
      <c r="U149" s="25"/>
      <c r="V149" s="16"/>
      <c r="W149" s="20" t="e">
        <f>#REF!*V149*N149/1000</f>
        <v>#REF!</v>
      </c>
      <c r="X149" s="20" t="e">
        <f>W149*#REF!</f>
        <v>#REF!</v>
      </c>
      <c r="Y149" s="25"/>
      <c r="AB149">
        <f t="shared" si="2"/>
        <v>1</v>
      </c>
    </row>
    <row r="150" spans="4:28" x14ac:dyDescent="0.45">
      <c r="D150" s="5">
        <v>2</v>
      </c>
      <c r="E150" s="5" t="s">
        <v>348</v>
      </c>
      <c r="F150" s="6" t="s">
        <v>705</v>
      </c>
      <c r="G150" s="5">
        <v>2</v>
      </c>
      <c r="H150" s="5" t="s">
        <v>519</v>
      </c>
      <c r="I150" s="8" t="s">
        <v>130</v>
      </c>
      <c r="J150" s="9"/>
      <c r="K150" s="9" t="s">
        <v>676</v>
      </c>
      <c r="L150" s="8" t="s">
        <v>683</v>
      </c>
      <c r="M150" s="8" t="s">
        <v>2192</v>
      </c>
      <c r="N150" s="13">
        <v>1</v>
      </c>
      <c r="O150" s="13">
        <v>1</v>
      </c>
      <c r="P150" s="14"/>
      <c r="Q150" s="25"/>
      <c r="R150" s="25"/>
      <c r="S150" s="25"/>
      <c r="T150" s="25"/>
      <c r="U150" s="25"/>
      <c r="V150" s="16"/>
      <c r="W150" s="20" t="e">
        <f>#REF!*V150*N150/1000</f>
        <v>#REF!</v>
      </c>
      <c r="X150" s="20" t="e">
        <f>W150*#REF!</f>
        <v>#REF!</v>
      </c>
      <c r="Y150" s="25"/>
      <c r="AB150">
        <f t="shared" si="2"/>
        <v>1</v>
      </c>
    </row>
    <row r="151" spans="4:28" x14ac:dyDescent="0.45">
      <c r="D151" s="5">
        <v>2</v>
      </c>
      <c r="E151" s="5" t="s">
        <v>348</v>
      </c>
      <c r="F151" s="6" t="s">
        <v>705</v>
      </c>
      <c r="G151" s="5">
        <v>2</v>
      </c>
      <c r="H151" s="5" t="s">
        <v>519</v>
      </c>
      <c r="I151" s="8" t="s">
        <v>776</v>
      </c>
      <c r="J151" s="9"/>
      <c r="K151" s="9" t="s">
        <v>199</v>
      </c>
      <c r="L151" s="8" t="s">
        <v>271</v>
      </c>
      <c r="M151" s="8" t="s">
        <v>326</v>
      </c>
      <c r="N151" s="13">
        <v>2</v>
      </c>
      <c r="O151" s="13">
        <v>1</v>
      </c>
      <c r="P151" s="14"/>
      <c r="Q151" s="25"/>
      <c r="R151" s="25"/>
      <c r="S151" s="25"/>
      <c r="T151" s="25"/>
      <c r="U151" s="25"/>
      <c r="V151" s="16"/>
      <c r="W151" s="20" t="e">
        <f>#REF!*V151*N151/1000</f>
        <v>#REF!</v>
      </c>
      <c r="X151" s="20" t="e">
        <f>W151*#REF!</f>
        <v>#REF!</v>
      </c>
      <c r="Y151" s="25"/>
      <c r="AB151">
        <f t="shared" si="2"/>
        <v>1</v>
      </c>
    </row>
    <row r="152" spans="4:28" x14ac:dyDescent="0.45">
      <c r="D152" s="5">
        <v>2</v>
      </c>
      <c r="E152" s="5" t="s">
        <v>348</v>
      </c>
      <c r="F152" s="6" t="s">
        <v>705</v>
      </c>
      <c r="G152" s="5">
        <v>2</v>
      </c>
      <c r="H152" s="5" t="s">
        <v>519</v>
      </c>
      <c r="I152" s="8" t="s">
        <v>2162</v>
      </c>
      <c r="J152" s="9"/>
      <c r="K152" s="9" t="s">
        <v>649</v>
      </c>
      <c r="L152" s="8" t="s">
        <v>428</v>
      </c>
      <c r="M152" s="8" t="s">
        <v>687</v>
      </c>
      <c r="N152" s="13">
        <v>2</v>
      </c>
      <c r="O152" s="13">
        <v>1</v>
      </c>
      <c r="P152" s="14"/>
      <c r="Q152" s="25"/>
      <c r="R152" s="25"/>
      <c r="S152" s="25"/>
      <c r="T152" s="25"/>
      <c r="U152" s="25"/>
      <c r="V152" s="16"/>
      <c r="W152" s="20" t="e">
        <f>#REF!*V152*N152/1000</f>
        <v>#REF!</v>
      </c>
      <c r="X152" s="20" t="e">
        <f>W152*#REF!</f>
        <v>#REF!</v>
      </c>
      <c r="Y152" s="25"/>
      <c r="AB152">
        <f t="shared" si="2"/>
        <v>1</v>
      </c>
    </row>
    <row r="153" spans="4:28" x14ac:dyDescent="0.45">
      <c r="D153" s="5">
        <v>2</v>
      </c>
      <c r="E153" s="5" t="s">
        <v>348</v>
      </c>
      <c r="F153" s="6" t="s">
        <v>705</v>
      </c>
      <c r="G153" s="5">
        <v>2</v>
      </c>
      <c r="H153" s="5" t="s">
        <v>519</v>
      </c>
      <c r="I153" s="8" t="s">
        <v>207</v>
      </c>
      <c r="J153" s="9"/>
      <c r="K153" s="9" t="s">
        <v>239</v>
      </c>
      <c r="L153" s="8" t="s">
        <v>378</v>
      </c>
      <c r="M153" s="8" t="s">
        <v>687</v>
      </c>
      <c r="N153" s="13">
        <v>6</v>
      </c>
      <c r="O153" s="13">
        <v>2</v>
      </c>
      <c r="P153" s="14"/>
      <c r="Q153" s="25"/>
      <c r="R153" s="25"/>
      <c r="S153" s="25"/>
      <c r="T153" s="25"/>
      <c r="U153" s="25"/>
      <c r="V153" s="16"/>
      <c r="W153" s="20" t="e">
        <f>#REF!*V153*N153/1000</f>
        <v>#REF!</v>
      </c>
      <c r="X153" s="20" t="e">
        <f>W153*#REF!</f>
        <v>#REF!</v>
      </c>
      <c r="Y153" s="25"/>
      <c r="AB153">
        <f t="shared" si="2"/>
        <v>1</v>
      </c>
    </row>
    <row r="154" spans="4:28" x14ac:dyDescent="0.45">
      <c r="D154" s="5">
        <v>2</v>
      </c>
      <c r="E154" s="5" t="s">
        <v>348</v>
      </c>
      <c r="F154" s="6" t="s">
        <v>705</v>
      </c>
      <c r="G154" s="5">
        <v>2</v>
      </c>
      <c r="H154" s="5" t="s">
        <v>519</v>
      </c>
      <c r="I154" s="8" t="s">
        <v>207</v>
      </c>
      <c r="J154" s="9"/>
      <c r="K154" s="9" t="s">
        <v>124</v>
      </c>
      <c r="L154" s="8" t="s">
        <v>173</v>
      </c>
      <c r="M154" s="8" t="s">
        <v>687</v>
      </c>
      <c r="N154" s="13">
        <v>2</v>
      </c>
      <c r="O154" s="13">
        <v>1</v>
      </c>
      <c r="P154" s="14"/>
      <c r="Q154" s="25"/>
      <c r="R154" s="25"/>
      <c r="S154" s="25"/>
      <c r="T154" s="25"/>
      <c r="U154" s="25"/>
      <c r="V154" s="16"/>
      <c r="W154" s="20" t="e">
        <f>#REF!*V154*N154/1000</f>
        <v>#REF!</v>
      </c>
      <c r="X154" s="20" t="e">
        <f>W154*#REF!</f>
        <v>#REF!</v>
      </c>
      <c r="Y154" s="25"/>
      <c r="AB154">
        <f t="shared" si="2"/>
        <v>1</v>
      </c>
    </row>
    <row r="155" spans="4:28" x14ac:dyDescent="0.45">
      <c r="D155" s="5">
        <v>2</v>
      </c>
      <c r="E155" s="5" t="s">
        <v>348</v>
      </c>
      <c r="F155" s="6" t="s">
        <v>705</v>
      </c>
      <c r="G155" s="5">
        <v>2</v>
      </c>
      <c r="H155" s="5" t="s">
        <v>519</v>
      </c>
      <c r="I155" s="8" t="s">
        <v>248</v>
      </c>
      <c r="J155" s="9"/>
      <c r="K155" s="9" t="s">
        <v>239</v>
      </c>
      <c r="L155" s="8" t="s">
        <v>378</v>
      </c>
      <c r="M155" s="8" t="s">
        <v>687</v>
      </c>
      <c r="N155" s="13">
        <v>6</v>
      </c>
      <c r="O155" s="13">
        <v>2</v>
      </c>
      <c r="P155" s="14"/>
      <c r="Q155" s="25"/>
      <c r="R155" s="25"/>
      <c r="S155" s="25"/>
      <c r="T155" s="25"/>
      <c r="U155" s="25"/>
      <c r="V155" s="16"/>
      <c r="W155" s="20" t="e">
        <f>#REF!*V155*N155/1000</f>
        <v>#REF!</v>
      </c>
      <c r="X155" s="20" t="e">
        <f>W155*#REF!</f>
        <v>#REF!</v>
      </c>
      <c r="Y155" s="25"/>
      <c r="AB155">
        <f t="shared" si="2"/>
        <v>1</v>
      </c>
    </row>
    <row r="156" spans="4:28" x14ac:dyDescent="0.45">
      <c r="D156" s="5">
        <v>2</v>
      </c>
      <c r="E156" s="5" t="s">
        <v>348</v>
      </c>
      <c r="F156" s="6" t="s">
        <v>705</v>
      </c>
      <c r="G156" s="5">
        <v>2</v>
      </c>
      <c r="H156" s="5" t="s">
        <v>519</v>
      </c>
      <c r="I156" s="8" t="s">
        <v>248</v>
      </c>
      <c r="J156" s="9"/>
      <c r="K156" s="9" t="s">
        <v>124</v>
      </c>
      <c r="L156" s="8" t="s">
        <v>173</v>
      </c>
      <c r="M156" s="8" t="s">
        <v>687</v>
      </c>
      <c r="N156" s="13">
        <v>2</v>
      </c>
      <c r="O156" s="13">
        <v>1</v>
      </c>
      <c r="P156" s="14"/>
      <c r="Q156" s="25"/>
      <c r="R156" s="25"/>
      <c r="S156" s="25"/>
      <c r="T156" s="25"/>
      <c r="U156" s="25"/>
      <c r="V156" s="16"/>
      <c r="W156" s="20" t="e">
        <f>#REF!*V156*N156/1000</f>
        <v>#REF!</v>
      </c>
      <c r="X156" s="20" t="e">
        <f>W156*#REF!</f>
        <v>#REF!</v>
      </c>
      <c r="Y156" s="25"/>
      <c r="AB156">
        <f t="shared" si="2"/>
        <v>1</v>
      </c>
    </row>
    <row r="157" spans="4:28" x14ac:dyDescent="0.45">
      <c r="D157" s="5">
        <v>2</v>
      </c>
      <c r="E157" s="5" t="s">
        <v>348</v>
      </c>
      <c r="F157" s="6" t="s">
        <v>705</v>
      </c>
      <c r="G157" s="5">
        <v>2</v>
      </c>
      <c r="H157" s="5" t="s">
        <v>519</v>
      </c>
      <c r="I157" s="8" t="s">
        <v>689</v>
      </c>
      <c r="J157" s="9"/>
      <c r="K157" s="9" t="s">
        <v>691</v>
      </c>
      <c r="L157" s="8" t="s">
        <v>693</v>
      </c>
      <c r="M157" s="8" t="s">
        <v>326</v>
      </c>
      <c r="N157" s="13">
        <v>1</v>
      </c>
      <c r="O157" s="13">
        <v>1</v>
      </c>
      <c r="P157" s="14"/>
      <c r="Q157" s="25"/>
      <c r="R157" s="25"/>
      <c r="S157" s="25"/>
      <c r="T157" s="25"/>
      <c r="U157" s="25"/>
      <c r="V157" s="16"/>
      <c r="W157" s="20" t="e">
        <f>#REF!*V157*N157/1000</f>
        <v>#REF!</v>
      </c>
      <c r="X157" s="20" t="e">
        <f>W157*#REF!</f>
        <v>#REF!</v>
      </c>
      <c r="Y157" s="25"/>
      <c r="AB157">
        <f t="shared" si="2"/>
        <v>1</v>
      </c>
    </row>
    <row r="158" spans="4:28" x14ac:dyDescent="0.45">
      <c r="D158" s="5">
        <v>2</v>
      </c>
      <c r="E158" s="5" t="s">
        <v>348</v>
      </c>
      <c r="F158" s="6" t="s">
        <v>678</v>
      </c>
      <c r="G158" s="5">
        <v>3</v>
      </c>
      <c r="H158" s="5" t="s">
        <v>680</v>
      </c>
      <c r="I158" s="8" t="s">
        <v>575</v>
      </c>
      <c r="J158" s="9"/>
      <c r="K158" s="9" t="s">
        <v>707</v>
      </c>
      <c r="L158" s="8" t="s">
        <v>378</v>
      </c>
      <c r="M158" s="8" t="s">
        <v>687</v>
      </c>
      <c r="N158" s="13">
        <v>9</v>
      </c>
      <c r="O158" s="13">
        <v>1</v>
      </c>
      <c r="P158" s="14"/>
      <c r="Q158" s="25"/>
      <c r="R158" s="25"/>
      <c r="S158" s="25"/>
      <c r="T158" s="25"/>
      <c r="U158" s="25"/>
      <c r="V158" s="16"/>
      <c r="W158" s="20" t="e">
        <f>#REF!*V158*N158/1000</f>
        <v>#REF!</v>
      </c>
      <c r="X158" s="20" t="e">
        <f>W158*#REF!</f>
        <v>#REF!</v>
      </c>
      <c r="Y158" s="25"/>
      <c r="AB158">
        <f t="shared" si="2"/>
        <v>1</v>
      </c>
    </row>
    <row r="159" spans="4:28" x14ac:dyDescent="0.45">
      <c r="D159" s="5">
        <v>2</v>
      </c>
      <c r="E159" s="5" t="s">
        <v>348</v>
      </c>
      <c r="F159" s="6" t="s">
        <v>678</v>
      </c>
      <c r="G159" s="5">
        <v>3</v>
      </c>
      <c r="H159" s="5" t="s">
        <v>680</v>
      </c>
      <c r="I159" s="8" t="s">
        <v>575</v>
      </c>
      <c r="J159" s="9"/>
      <c r="K159" s="9" t="s">
        <v>719</v>
      </c>
      <c r="L159" s="8" t="s">
        <v>683</v>
      </c>
      <c r="M159" s="8" t="s">
        <v>1155</v>
      </c>
      <c r="N159" s="13">
        <v>2</v>
      </c>
      <c r="O159" s="13">
        <v>1</v>
      </c>
      <c r="P159" s="14"/>
      <c r="Q159" s="25"/>
      <c r="R159" s="25"/>
      <c r="S159" s="25"/>
      <c r="T159" s="25"/>
      <c r="U159" s="25"/>
      <c r="V159" s="16"/>
      <c r="W159" s="20" t="e">
        <f>#REF!*V159*N159/1000</f>
        <v>#REF!</v>
      </c>
      <c r="X159" s="20" t="e">
        <f>W159*#REF!</f>
        <v>#REF!</v>
      </c>
      <c r="Y159" s="25"/>
      <c r="AB159">
        <f t="shared" si="2"/>
        <v>1</v>
      </c>
    </row>
    <row r="160" spans="4:28" x14ac:dyDescent="0.45">
      <c r="D160" s="5">
        <v>2</v>
      </c>
      <c r="E160" s="5" t="s">
        <v>348</v>
      </c>
      <c r="F160" s="6" t="s">
        <v>678</v>
      </c>
      <c r="G160" s="5">
        <v>3</v>
      </c>
      <c r="H160" s="5" t="s">
        <v>680</v>
      </c>
      <c r="I160" s="8" t="s">
        <v>575</v>
      </c>
      <c r="J160" s="9"/>
      <c r="K160" s="9" t="s">
        <v>155</v>
      </c>
      <c r="L160" s="8" t="s">
        <v>683</v>
      </c>
      <c r="M160" s="8" t="s">
        <v>2193</v>
      </c>
      <c r="N160" s="13">
        <v>1</v>
      </c>
      <c r="O160" s="13">
        <v>1</v>
      </c>
      <c r="P160" s="14"/>
      <c r="Q160" s="25"/>
      <c r="R160" s="25"/>
      <c r="S160" s="25"/>
      <c r="T160" s="25"/>
      <c r="U160" s="25"/>
      <c r="V160" s="16"/>
      <c r="W160" s="20" t="e">
        <f>#REF!*V160*N160/1000</f>
        <v>#REF!</v>
      </c>
      <c r="X160" s="20" t="e">
        <f>W160*#REF!</f>
        <v>#REF!</v>
      </c>
      <c r="Y160" s="25"/>
      <c r="AB160">
        <f t="shared" si="2"/>
        <v>1</v>
      </c>
    </row>
    <row r="161" spans="4:28" x14ac:dyDescent="0.45">
      <c r="D161" s="5">
        <v>2</v>
      </c>
      <c r="E161" s="5" t="s">
        <v>348</v>
      </c>
      <c r="F161" s="6" t="s">
        <v>678</v>
      </c>
      <c r="G161" s="5">
        <v>3</v>
      </c>
      <c r="H161" s="5" t="s">
        <v>680</v>
      </c>
      <c r="I161" s="8" t="s">
        <v>2163</v>
      </c>
      <c r="J161" s="9"/>
      <c r="K161" s="9" t="s">
        <v>239</v>
      </c>
      <c r="L161" s="8" t="s">
        <v>378</v>
      </c>
      <c r="M161" s="8" t="s">
        <v>687</v>
      </c>
      <c r="N161" s="13">
        <v>1</v>
      </c>
      <c r="O161" s="13">
        <v>2</v>
      </c>
      <c r="P161" s="14"/>
      <c r="Q161" s="25"/>
      <c r="R161" s="25"/>
      <c r="S161" s="25"/>
      <c r="T161" s="25"/>
      <c r="U161" s="25"/>
      <c r="V161" s="16"/>
      <c r="W161" s="20" t="e">
        <f>#REF!*V161*N161/1000</f>
        <v>#REF!</v>
      </c>
      <c r="X161" s="20" t="e">
        <f>W161*#REF!</f>
        <v>#REF!</v>
      </c>
      <c r="Y161" s="25"/>
      <c r="AB161">
        <f t="shared" si="2"/>
        <v>1</v>
      </c>
    </row>
    <row r="162" spans="4:28" x14ac:dyDescent="0.45">
      <c r="D162" s="5">
        <v>2</v>
      </c>
      <c r="E162" s="5" t="s">
        <v>348</v>
      </c>
      <c r="F162" s="6" t="s">
        <v>678</v>
      </c>
      <c r="G162" s="5">
        <v>3</v>
      </c>
      <c r="H162" s="5" t="s">
        <v>680</v>
      </c>
      <c r="I162" s="8" t="s">
        <v>2163</v>
      </c>
      <c r="J162" s="9"/>
      <c r="K162" s="9" t="s">
        <v>454</v>
      </c>
      <c r="L162" s="8" t="s">
        <v>378</v>
      </c>
      <c r="M162" s="8" t="s">
        <v>687</v>
      </c>
      <c r="N162" s="13">
        <v>1</v>
      </c>
      <c r="O162" s="13">
        <v>2</v>
      </c>
      <c r="P162" s="14"/>
      <c r="Q162" s="25"/>
      <c r="R162" s="25"/>
      <c r="S162" s="25"/>
      <c r="T162" s="25"/>
      <c r="U162" s="25"/>
      <c r="V162" s="16"/>
      <c r="W162" s="20" t="e">
        <f>#REF!*V162*N162/1000</f>
        <v>#REF!</v>
      </c>
      <c r="X162" s="20" t="e">
        <f>W162*#REF!</f>
        <v>#REF!</v>
      </c>
      <c r="Y162" s="25"/>
      <c r="AB162">
        <f t="shared" si="2"/>
        <v>1</v>
      </c>
    </row>
    <row r="163" spans="4:28" x14ac:dyDescent="0.45">
      <c r="D163" s="5">
        <v>2</v>
      </c>
      <c r="E163" s="5" t="s">
        <v>348</v>
      </c>
      <c r="F163" s="6" t="s">
        <v>678</v>
      </c>
      <c r="G163" s="5">
        <v>3</v>
      </c>
      <c r="H163" s="5" t="s">
        <v>680</v>
      </c>
      <c r="I163" s="8" t="s">
        <v>334</v>
      </c>
      <c r="J163" s="9"/>
      <c r="K163" s="9" t="s">
        <v>766</v>
      </c>
      <c r="L163" s="8" t="s">
        <v>43</v>
      </c>
      <c r="M163" s="8" t="s">
        <v>687</v>
      </c>
      <c r="N163" s="13">
        <v>2</v>
      </c>
      <c r="O163" s="13">
        <v>1</v>
      </c>
      <c r="P163" s="14"/>
      <c r="Q163" s="25"/>
      <c r="R163" s="25"/>
      <c r="S163" s="25"/>
      <c r="T163" s="25"/>
      <c r="U163" s="25"/>
      <c r="V163" s="16"/>
      <c r="W163" s="20" t="e">
        <f>#REF!*V163*N163/1000</f>
        <v>#REF!</v>
      </c>
      <c r="X163" s="20" t="e">
        <f>W163*#REF!</f>
        <v>#REF!</v>
      </c>
      <c r="Y163" s="25"/>
      <c r="AB163">
        <f t="shared" si="2"/>
        <v>1</v>
      </c>
    </row>
    <row r="164" spans="4:28" x14ac:dyDescent="0.45">
      <c r="D164" s="5">
        <v>2</v>
      </c>
      <c r="E164" s="5" t="s">
        <v>348</v>
      </c>
      <c r="F164" s="6" t="s">
        <v>678</v>
      </c>
      <c r="G164" s="5">
        <v>3</v>
      </c>
      <c r="H164" s="5" t="s">
        <v>680</v>
      </c>
      <c r="I164" s="8" t="s">
        <v>2164</v>
      </c>
      <c r="J164" s="9"/>
      <c r="K164" s="9" t="s">
        <v>605</v>
      </c>
      <c r="L164" s="8" t="s">
        <v>378</v>
      </c>
      <c r="M164" s="8" t="s">
        <v>687</v>
      </c>
      <c r="N164" s="13">
        <v>1</v>
      </c>
      <c r="O164" s="13">
        <v>1</v>
      </c>
      <c r="P164" s="14"/>
      <c r="Q164" s="25"/>
      <c r="R164" s="25"/>
      <c r="S164" s="25"/>
      <c r="T164" s="25"/>
      <c r="U164" s="25"/>
      <c r="V164" s="16"/>
      <c r="W164" s="20" t="e">
        <f>#REF!*V164*N164/1000</f>
        <v>#REF!</v>
      </c>
      <c r="X164" s="20" t="e">
        <f>W164*#REF!</f>
        <v>#REF!</v>
      </c>
      <c r="Y164" s="25"/>
      <c r="AB164">
        <f t="shared" si="2"/>
        <v>1</v>
      </c>
    </row>
    <row r="165" spans="4:28" x14ac:dyDescent="0.45">
      <c r="D165" s="5">
        <v>2</v>
      </c>
      <c r="E165" s="5" t="s">
        <v>348</v>
      </c>
      <c r="F165" s="6" t="s">
        <v>678</v>
      </c>
      <c r="G165" s="5">
        <v>3</v>
      </c>
      <c r="H165" s="5" t="s">
        <v>680</v>
      </c>
      <c r="I165" s="8" t="s">
        <v>2165</v>
      </c>
      <c r="J165" s="9"/>
      <c r="K165" s="9" t="s">
        <v>766</v>
      </c>
      <c r="L165" s="8" t="s">
        <v>43</v>
      </c>
      <c r="M165" s="8" t="s">
        <v>687</v>
      </c>
      <c r="N165" s="13">
        <v>1</v>
      </c>
      <c r="O165" s="13">
        <v>1</v>
      </c>
      <c r="P165" s="14"/>
      <c r="Q165" s="25"/>
      <c r="R165" s="25"/>
      <c r="S165" s="25"/>
      <c r="T165" s="25"/>
      <c r="U165" s="25"/>
      <c r="V165" s="16"/>
      <c r="W165" s="20" t="e">
        <f>#REF!*V165*N165/1000</f>
        <v>#REF!</v>
      </c>
      <c r="X165" s="20" t="e">
        <f>W165*#REF!</f>
        <v>#REF!</v>
      </c>
      <c r="Y165" s="25"/>
      <c r="AB165">
        <f t="shared" si="2"/>
        <v>1</v>
      </c>
    </row>
    <row r="166" spans="4:28" x14ac:dyDescent="0.45">
      <c r="D166" s="5">
        <v>2</v>
      </c>
      <c r="E166" s="5" t="s">
        <v>348</v>
      </c>
      <c r="F166" s="6" t="s">
        <v>678</v>
      </c>
      <c r="G166" s="5">
        <v>3</v>
      </c>
      <c r="H166" s="5" t="s">
        <v>680</v>
      </c>
      <c r="I166" s="8" t="s">
        <v>2166</v>
      </c>
      <c r="J166" s="9"/>
      <c r="K166" s="9" t="s">
        <v>707</v>
      </c>
      <c r="L166" s="8" t="s">
        <v>378</v>
      </c>
      <c r="M166" s="8" t="s">
        <v>687</v>
      </c>
      <c r="N166" s="13">
        <v>11</v>
      </c>
      <c r="O166" s="13">
        <v>1</v>
      </c>
      <c r="P166" s="14"/>
      <c r="Q166" s="25"/>
      <c r="R166" s="25"/>
      <c r="S166" s="25"/>
      <c r="T166" s="25"/>
      <c r="U166" s="25"/>
      <c r="V166" s="16"/>
      <c r="W166" s="20" t="e">
        <f>#REF!*V166*N166/1000</f>
        <v>#REF!</v>
      </c>
      <c r="X166" s="20" t="e">
        <f>W166*#REF!</f>
        <v>#REF!</v>
      </c>
      <c r="Y166" s="25"/>
      <c r="AB166">
        <f t="shared" si="2"/>
        <v>1</v>
      </c>
    </row>
    <row r="167" spans="4:28" x14ac:dyDescent="0.45">
      <c r="D167" s="5">
        <v>2</v>
      </c>
      <c r="E167" s="5" t="s">
        <v>348</v>
      </c>
      <c r="F167" s="6" t="s">
        <v>678</v>
      </c>
      <c r="G167" s="5">
        <v>3</v>
      </c>
      <c r="H167" s="5" t="s">
        <v>680</v>
      </c>
      <c r="I167" s="8" t="s">
        <v>2166</v>
      </c>
      <c r="J167" s="9"/>
      <c r="K167" s="9" t="s">
        <v>155</v>
      </c>
      <c r="L167" s="8" t="s">
        <v>683</v>
      </c>
      <c r="M167" s="8" t="s">
        <v>2193</v>
      </c>
      <c r="N167" s="13">
        <v>1</v>
      </c>
      <c r="O167" s="13">
        <v>1</v>
      </c>
      <c r="P167" s="14"/>
      <c r="Q167" s="25"/>
      <c r="R167" s="25"/>
      <c r="S167" s="25"/>
      <c r="T167" s="25"/>
      <c r="U167" s="25"/>
      <c r="V167" s="16"/>
      <c r="W167" s="20" t="e">
        <f>#REF!*V167*N167/1000</f>
        <v>#REF!</v>
      </c>
      <c r="X167" s="20" t="e">
        <f>W167*#REF!</f>
        <v>#REF!</v>
      </c>
      <c r="Y167" s="25"/>
      <c r="AB167">
        <f t="shared" si="2"/>
        <v>1</v>
      </c>
    </row>
    <row r="168" spans="4:28" x14ac:dyDescent="0.45">
      <c r="D168" s="5">
        <v>2</v>
      </c>
      <c r="E168" s="5" t="s">
        <v>348</v>
      </c>
      <c r="F168" s="6" t="s">
        <v>678</v>
      </c>
      <c r="G168" s="5">
        <v>3</v>
      </c>
      <c r="H168" s="5" t="s">
        <v>680</v>
      </c>
      <c r="I168" s="8" t="s">
        <v>2166</v>
      </c>
      <c r="J168" s="9"/>
      <c r="K168" s="9" t="s">
        <v>719</v>
      </c>
      <c r="L168" s="8" t="s">
        <v>683</v>
      </c>
      <c r="M168" s="8" t="s">
        <v>1155</v>
      </c>
      <c r="N168" s="13">
        <v>2</v>
      </c>
      <c r="O168" s="13">
        <v>1</v>
      </c>
      <c r="P168" s="14"/>
      <c r="Q168" s="25"/>
      <c r="R168" s="25"/>
      <c r="S168" s="25"/>
      <c r="T168" s="25"/>
      <c r="U168" s="25"/>
      <c r="V168" s="16"/>
      <c r="W168" s="20" t="e">
        <f>#REF!*V168*N168/1000</f>
        <v>#REF!</v>
      </c>
      <c r="X168" s="20" t="e">
        <f>W168*#REF!</f>
        <v>#REF!</v>
      </c>
      <c r="Y168" s="25"/>
      <c r="AB168">
        <f t="shared" si="2"/>
        <v>1</v>
      </c>
    </row>
    <row r="169" spans="4:28" x14ac:dyDescent="0.45">
      <c r="D169" s="5">
        <v>2</v>
      </c>
      <c r="E169" s="5" t="s">
        <v>348</v>
      </c>
      <c r="F169" s="6" t="s">
        <v>678</v>
      </c>
      <c r="G169" s="5">
        <v>3</v>
      </c>
      <c r="H169" s="5" t="s">
        <v>680</v>
      </c>
      <c r="I169" s="8" t="s">
        <v>2166</v>
      </c>
      <c r="J169" s="9"/>
      <c r="K169" s="9" t="s">
        <v>605</v>
      </c>
      <c r="L169" s="8" t="s">
        <v>378</v>
      </c>
      <c r="M169" s="8" t="s">
        <v>687</v>
      </c>
      <c r="N169" s="13">
        <v>1</v>
      </c>
      <c r="O169" s="13">
        <v>1</v>
      </c>
      <c r="P169" s="14"/>
      <c r="Q169" s="25"/>
      <c r="R169" s="25"/>
      <c r="S169" s="25"/>
      <c r="T169" s="25"/>
      <c r="U169" s="25"/>
      <c r="V169" s="16"/>
      <c r="W169" s="20" t="e">
        <f>#REF!*V169*N169/1000</f>
        <v>#REF!</v>
      </c>
      <c r="X169" s="20" t="e">
        <f>W169*#REF!</f>
        <v>#REF!</v>
      </c>
      <c r="Y169" s="25"/>
      <c r="AB169">
        <f t="shared" si="2"/>
        <v>1</v>
      </c>
    </row>
    <row r="170" spans="4:28" x14ac:dyDescent="0.45">
      <c r="D170" s="5">
        <v>2</v>
      </c>
      <c r="E170" s="5" t="s">
        <v>348</v>
      </c>
      <c r="F170" s="6" t="s">
        <v>678</v>
      </c>
      <c r="G170" s="5">
        <v>3</v>
      </c>
      <c r="H170" s="5" t="s">
        <v>680</v>
      </c>
      <c r="I170" s="8" t="s">
        <v>2113</v>
      </c>
      <c r="J170" s="9"/>
      <c r="K170" s="9" t="s">
        <v>707</v>
      </c>
      <c r="L170" s="8" t="s">
        <v>378</v>
      </c>
      <c r="M170" s="8" t="s">
        <v>687</v>
      </c>
      <c r="N170" s="13">
        <v>3</v>
      </c>
      <c r="O170" s="13">
        <v>1</v>
      </c>
      <c r="P170" s="14"/>
      <c r="Q170" s="25"/>
      <c r="R170" s="25"/>
      <c r="S170" s="25"/>
      <c r="T170" s="25"/>
      <c r="U170" s="25"/>
      <c r="V170" s="16"/>
      <c r="W170" s="20" t="e">
        <f>#REF!*V170*N170/1000</f>
        <v>#REF!</v>
      </c>
      <c r="X170" s="20" t="e">
        <f>W170*#REF!</f>
        <v>#REF!</v>
      </c>
      <c r="Y170" s="25"/>
      <c r="AB170">
        <f t="shared" si="2"/>
        <v>1</v>
      </c>
    </row>
    <row r="171" spans="4:28" x14ac:dyDescent="0.45">
      <c r="D171" s="5">
        <v>2</v>
      </c>
      <c r="E171" s="5" t="s">
        <v>348</v>
      </c>
      <c r="F171" s="6" t="s">
        <v>678</v>
      </c>
      <c r="G171" s="5">
        <v>3</v>
      </c>
      <c r="H171" s="5" t="s">
        <v>680</v>
      </c>
      <c r="I171" s="8" t="s">
        <v>2113</v>
      </c>
      <c r="J171" s="9"/>
      <c r="K171" s="9" t="s">
        <v>649</v>
      </c>
      <c r="L171" s="8" t="s">
        <v>428</v>
      </c>
      <c r="M171" s="8" t="s">
        <v>687</v>
      </c>
      <c r="N171" s="13">
        <v>1</v>
      </c>
      <c r="O171" s="13">
        <v>1</v>
      </c>
      <c r="P171" s="14"/>
      <c r="Q171" s="25"/>
      <c r="R171" s="25"/>
      <c r="S171" s="25"/>
      <c r="T171" s="25"/>
      <c r="U171" s="25"/>
      <c r="V171" s="16"/>
      <c r="W171" s="20" t="e">
        <f>#REF!*V171*N171/1000</f>
        <v>#REF!</v>
      </c>
      <c r="X171" s="20" t="e">
        <f>W171*#REF!</f>
        <v>#REF!</v>
      </c>
      <c r="Y171" s="25"/>
      <c r="AB171">
        <f t="shared" si="2"/>
        <v>1</v>
      </c>
    </row>
    <row r="172" spans="4:28" x14ac:dyDescent="0.45">
      <c r="D172" s="5">
        <v>2</v>
      </c>
      <c r="E172" s="5" t="s">
        <v>348</v>
      </c>
      <c r="F172" s="6" t="s">
        <v>678</v>
      </c>
      <c r="G172" s="5">
        <v>3</v>
      </c>
      <c r="H172" s="5" t="s">
        <v>680</v>
      </c>
      <c r="I172" s="8" t="s">
        <v>2113</v>
      </c>
      <c r="J172" s="9"/>
      <c r="K172" s="9" t="s">
        <v>712</v>
      </c>
      <c r="L172" s="8" t="s">
        <v>452</v>
      </c>
      <c r="M172" s="8" t="s">
        <v>623</v>
      </c>
      <c r="N172" s="13">
        <v>1</v>
      </c>
      <c r="O172" s="13">
        <v>1</v>
      </c>
      <c r="P172" s="14"/>
      <c r="Q172" s="25"/>
      <c r="R172" s="25"/>
      <c r="S172" s="25"/>
      <c r="T172" s="25"/>
      <c r="U172" s="25"/>
      <c r="V172" s="16"/>
      <c r="W172" s="20" t="e">
        <f>#REF!*V172*N172/1000</f>
        <v>#REF!</v>
      </c>
      <c r="X172" s="20" t="e">
        <f>W172*#REF!</f>
        <v>#REF!</v>
      </c>
      <c r="Y172" s="25"/>
      <c r="AB172">
        <f t="shared" si="2"/>
        <v>1</v>
      </c>
    </row>
    <row r="173" spans="4:28" x14ac:dyDescent="0.45">
      <c r="D173" s="5">
        <v>2</v>
      </c>
      <c r="E173" s="5" t="s">
        <v>348</v>
      </c>
      <c r="F173" s="6" t="s">
        <v>678</v>
      </c>
      <c r="G173" s="5">
        <v>3</v>
      </c>
      <c r="H173" s="5" t="s">
        <v>680</v>
      </c>
      <c r="I173" s="8" t="s">
        <v>2167</v>
      </c>
      <c r="J173" s="9"/>
      <c r="K173" s="9" t="s">
        <v>707</v>
      </c>
      <c r="L173" s="8" t="s">
        <v>378</v>
      </c>
      <c r="M173" s="8" t="s">
        <v>687</v>
      </c>
      <c r="N173" s="13">
        <v>3</v>
      </c>
      <c r="O173" s="13">
        <v>1</v>
      </c>
      <c r="P173" s="14"/>
      <c r="Q173" s="25"/>
      <c r="R173" s="25"/>
      <c r="S173" s="25"/>
      <c r="T173" s="25"/>
      <c r="U173" s="25"/>
      <c r="V173" s="16"/>
      <c r="W173" s="20" t="e">
        <f>#REF!*V173*N173/1000</f>
        <v>#REF!</v>
      </c>
      <c r="X173" s="20" t="e">
        <f>W173*#REF!</f>
        <v>#REF!</v>
      </c>
      <c r="Y173" s="25"/>
      <c r="AB173">
        <f t="shared" si="2"/>
        <v>1</v>
      </c>
    </row>
    <row r="174" spans="4:28" x14ac:dyDescent="0.45">
      <c r="D174" s="5">
        <v>2</v>
      </c>
      <c r="E174" s="5" t="s">
        <v>348</v>
      </c>
      <c r="F174" s="6" t="s">
        <v>678</v>
      </c>
      <c r="G174" s="5">
        <v>3</v>
      </c>
      <c r="H174" s="5" t="s">
        <v>680</v>
      </c>
      <c r="I174" s="8" t="s">
        <v>2167</v>
      </c>
      <c r="J174" s="9"/>
      <c r="K174" s="9" t="s">
        <v>649</v>
      </c>
      <c r="L174" s="8" t="s">
        <v>428</v>
      </c>
      <c r="M174" s="8" t="s">
        <v>687</v>
      </c>
      <c r="N174" s="13">
        <v>1</v>
      </c>
      <c r="O174" s="13">
        <v>1</v>
      </c>
      <c r="P174" s="14"/>
      <c r="Q174" s="25"/>
      <c r="R174" s="25"/>
      <c r="S174" s="25"/>
      <c r="T174" s="25"/>
      <c r="U174" s="25"/>
      <c r="V174" s="16"/>
      <c r="W174" s="20" t="e">
        <f>#REF!*V174*N174/1000</f>
        <v>#REF!</v>
      </c>
      <c r="X174" s="20" t="e">
        <f>W174*#REF!</f>
        <v>#REF!</v>
      </c>
      <c r="Y174" s="25"/>
      <c r="AB174">
        <f t="shared" si="2"/>
        <v>1</v>
      </c>
    </row>
    <row r="175" spans="4:28" x14ac:dyDescent="0.45">
      <c r="D175" s="5">
        <v>2</v>
      </c>
      <c r="E175" s="5" t="s">
        <v>348</v>
      </c>
      <c r="F175" s="6" t="s">
        <v>678</v>
      </c>
      <c r="G175" s="5">
        <v>3</v>
      </c>
      <c r="H175" s="5" t="s">
        <v>680</v>
      </c>
      <c r="I175" s="8" t="s">
        <v>689</v>
      </c>
      <c r="J175" s="9"/>
      <c r="K175" s="9" t="s">
        <v>691</v>
      </c>
      <c r="L175" s="8" t="s">
        <v>693</v>
      </c>
      <c r="M175" s="8" t="s">
        <v>326</v>
      </c>
      <c r="N175" s="13">
        <v>1</v>
      </c>
      <c r="O175" s="13">
        <v>1</v>
      </c>
      <c r="P175" s="14"/>
      <c r="Q175" s="25"/>
      <c r="R175" s="25"/>
      <c r="S175" s="25"/>
      <c r="T175" s="25"/>
      <c r="U175" s="25"/>
      <c r="V175" s="16"/>
      <c r="W175" s="20" t="e">
        <f>#REF!*V175*N175/1000</f>
        <v>#REF!</v>
      </c>
      <c r="X175" s="20" t="e">
        <f>W175*#REF!</f>
        <v>#REF!</v>
      </c>
      <c r="Y175" s="25"/>
      <c r="AB175">
        <f t="shared" si="2"/>
        <v>1</v>
      </c>
    </row>
    <row r="176" spans="4:28" x14ac:dyDescent="0.45">
      <c r="D176" s="5">
        <v>2</v>
      </c>
      <c r="E176" s="5" t="s">
        <v>348</v>
      </c>
      <c r="F176" s="6" t="s">
        <v>678</v>
      </c>
      <c r="G176" s="5">
        <v>3</v>
      </c>
      <c r="H176" s="5" t="s">
        <v>680</v>
      </c>
      <c r="I176" s="8" t="s">
        <v>2168</v>
      </c>
      <c r="J176" s="9"/>
      <c r="K176" s="9" t="s">
        <v>649</v>
      </c>
      <c r="L176" s="8" t="s">
        <v>428</v>
      </c>
      <c r="M176" s="8" t="s">
        <v>687</v>
      </c>
      <c r="N176" s="13">
        <v>2</v>
      </c>
      <c r="O176" s="13">
        <v>1</v>
      </c>
      <c r="P176" s="14"/>
      <c r="Q176" s="25"/>
      <c r="R176" s="25"/>
      <c r="S176" s="25"/>
      <c r="T176" s="25"/>
      <c r="U176" s="25"/>
      <c r="V176" s="16"/>
      <c r="W176" s="20" t="e">
        <f>#REF!*V176*N176/1000</f>
        <v>#REF!</v>
      </c>
      <c r="X176" s="20" t="e">
        <f>W176*#REF!</f>
        <v>#REF!</v>
      </c>
      <c r="Y176" s="25"/>
      <c r="AB176">
        <f t="shared" si="2"/>
        <v>1</v>
      </c>
    </row>
    <row r="177" spans="4:28" x14ac:dyDescent="0.45">
      <c r="D177" s="5">
        <v>2</v>
      </c>
      <c r="E177" s="5" t="s">
        <v>348</v>
      </c>
      <c r="F177" s="6" t="s">
        <v>678</v>
      </c>
      <c r="G177" s="5">
        <v>3</v>
      </c>
      <c r="H177" s="5" t="s">
        <v>680</v>
      </c>
      <c r="I177" s="8" t="s">
        <v>788</v>
      </c>
      <c r="J177" s="9"/>
      <c r="K177" s="9" t="s">
        <v>790</v>
      </c>
      <c r="L177" s="8" t="s">
        <v>792</v>
      </c>
      <c r="M177" s="8" t="s">
        <v>687</v>
      </c>
      <c r="N177" s="13">
        <v>15</v>
      </c>
      <c r="O177" s="13">
        <v>2</v>
      </c>
      <c r="P177" s="14"/>
      <c r="Q177" s="25"/>
      <c r="R177" s="25"/>
      <c r="S177" s="25"/>
      <c r="T177" s="25"/>
      <c r="U177" s="25"/>
      <c r="V177" s="16"/>
      <c r="W177" s="20" t="e">
        <f>#REF!*V177*N177/1000</f>
        <v>#REF!</v>
      </c>
      <c r="X177" s="20" t="e">
        <f>W177*#REF!</f>
        <v>#REF!</v>
      </c>
      <c r="Y177" s="25"/>
      <c r="AB177">
        <f t="shared" si="2"/>
        <v>1</v>
      </c>
    </row>
    <row r="178" spans="4:28" x14ac:dyDescent="0.45">
      <c r="D178" s="5">
        <v>2</v>
      </c>
      <c r="E178" s="5" t="s">
        <v>348</v>
      </c>
      <c r="F178" s="6" t="s">
        <v>678</v>
      </c>
      <c r="G178" s="5">
        <v>3</v>
      </c>
      <c r="H178" s="5" t="s">
        <v>680</v>
      </c>
      <c r="I178" s="8" t="s">
        <v>788</v>
      </c>
      <c r="J178" s="9"/>
      <c r="K178" s="9" t="s">
        <v>124</v>
      </c>
      <c r="L178" s="8" t="s">
        <v>173</v>
      </c>
      <c r="M178" s="8" t="s">
        <v>687</v>
      </c>
      <c r="N178" s="13">
        <v>2</v>
      </c>
      <c r="O178" s="13">
        <v>1</v>
      </c>
      <c r="P178" s="14"/>
      <c r="Q178" s="25"/>
      <c r="R178" s="25"/>
      <c r="S178" s="25"/>
      <c r="T178" s="25"/>
      <c r="U178" s="25"/>
      <c r="V178" s="16"/>
      <c r="W178" s="20" t="e">
        <f>#REF!*V178*N178/1000</f>
        <v>#REF!</v>
      </c>
      <c r="X178" s="20" t="e">
        <f>W178*#REF!</f>
        <v>#REF!</v>
      </c>
      <c r="Y178" s="25"/>
      <c r="AB178">
        <f t="shared" si="2"/>
        <v>1</v>
      </c>
    </row>
    <row r="179" spans="4:28" x14ac:dyDescent="0.45">
      <c r="D179" s="5">
        <v>2</v>
      </c>
      <c r="E179" s="5" t="s">
        <v>348</v>
      </c>
      <c r="F179" s="6" t="s">
        <v>678</v>
      </c>
      <c r="G179" s="5">
        <v>3</v>
      </c>
      <c r="H179" s="5" t="s">
        <v>680</v>
      </c>
      <c r="I179" s="8" t="s">
        <v>793</v>
      </c>
      <c r="J179" s="9"/>
      <c r="K179" s="9" t="s">
        <v>239</v>
      </c>
      <c r="L179" s="8" t="s">
        <v>378</v>
      </c>
      <c r="M179" s="8" t="s">
        <v>687</v>
      </c>
      <c r="N179" s="13">
        <v>12</v>
      </c>
      <c r="O179" s="13">
        <v>2</v>
      </c>
      <c r="P179" s="14"/>
      <c r="Q179" s="25"/>
      <c r="R179" s="25"/>
      <c r="S179" s="25"/>
      <c r="T179" s="25"/>
      <c r="U179" s="25"/>
      <c r="V179" s="16"/>
      <c r="W179" s="20" t="e">
        <f>#REF!*V179*N179/1000</f>
        <v>#REF!</v>
      </c>
      <c r="X179" s="20" t="e">
        <f>W179*#REF!</f>
        <v>#REF!</v>
      </c>
      <c r="Y179" s="25"/>
      <c r="AB179">
        <f t="shared" si="2"/>
        <v>1</v>
      </c>
    </row>
    <row r="180" spans="4:28" x14ac:dyDescent="0.45">
      <c r="D180" s="5">
        <v>2</v>
      </c>
      <c r="E180" s="5" t="s">
        <v>348</v>
      </c>
      <c r="F180" s="6" t="s">
        <v>678</v>
      </c>
      <c r="G180" s="5">
        <v>3</v>
      </c>
      <c r="H180" s="5" t="s">
        <v>680</v>
      </c>
      <c r="I180" s="8" t="s">
        <v>793</v>
      </c>
      <c r="J180" s="9"/>
      <c r="K180" s="9" t="s">
        <v>124</v>
      </c>
      <c r="L180" s="8" t="s">
        <v>173</v>
      </c>
      <c r="M180" s="8" t="s">
        <v>687</v>
      </c>
      <c r="N180" s="13">
        <v>2</v>
      </c>
      <c r="O180" s="13">
        <v>1</v>
      </c>
      <c r="P180" s="14"/>
      <c r="Q180" s="25"/>
      <c r="R180" s="25"/>
      <c r="S180" s="25"/>
      <c r="T180" s="25"/>
      <c r="U180" s="25"/>
      <c r="V180" s="16"/>
      <c r="W180" s="20" t="e">
        <f>#REF!*V180*N180/1000</f>
        <v>#REF!</v>
      </c>
      <c r="X180" s="20" t="e">
        <f>W180*#REF!</f>
        <v>#REF!</v>
      </c>
      <c r="Y180" s="25"/>
      <c r="AB180">
        <f t="shared" si="2"/>
        <v>1</v>
      </c>
    </row>
    <row r="181" spans="4:28" x14ac:dyDescent="0.45">
      <c r="D181" s="5">
        <v>2</v>
      </c>
      <c r="E181" s="5" t="s">
        <v>348</v>
      </c>
      <c r="F181" s="6" t="s">
        <v>678</v>
      </c>
      <c r="G181" s="5">
        <v>3</v>
      </c>
      <c r="H181" s="5" t="s">
        <v>680</v>
      </c>
      <c r="I181" s="8" t="s">
        <v>798</v>
      </c>
      <c r="J181" s="9"/>
      <c r="K181" s="9" t="s">
        <v>715</v>
      </c>
      <c r="L181" s="8" t="s">
        <v>110</v>
      </c>
      <c r="M181" s="8" t="s">
        <v>687</v>
      </c>
      <c r="N181" s="13">
        <v>3</v>
      </c>
      <c r="O181" s="13">
        <v>2</v>
      </c>
      <c r="P181" s="14"/>
      <c r="Q181" s="25"/>
      <c r="R181" s="25"/>
      <c r="S181" s="25"/>
      <c r="T181" s="25"/>
      <c r="U181" s="25"/>
      <c r="V181" s="16"/>
      <c r="W181" s="20" t="e">
        <f>#REF!*V181*N181/1000</f>
        <v>#REF!</v>
      </c>
      <c r="X181" s="20" t="e">
        <f>W181*#REF!</f>
        <v>#REF!</v>
      </c>
      <c r="Y181" s="25"/>
      <c r="AB181">
        <f t="shared" si="2"/>
        <v>1</v>
      </c>
    </row>
    <row r="182" spans="4:28" x14ac:dyDescent="0.45">
      <c r="D182" s="5">
        <v>2</v>
      </c>
      <c r="E182" s="5" t="s">
        <v>348</v>
      </c>
      <c r="F182" s="6" t="s">
        <v>678</v>
      </c>
      <c r="G182" s="5">
        <v>3</v>
      </c>
      <c r="H182" s="5" t="s">
        <v>680</v>
      </c>
      <c r="I182" s="8" t="s">
        <v>722</v>
      </c>
      <c r="J182" s="9"/>
      <c r="K182" s="9" t="s">
        <v>605</v>
      </c>
      <c r="L182" s="8" t="s">
        <v>378</v>
      </c>
      <c r="M182" s="8" t="s">
        <v>687</v>
      </c>
      <c r="N182" s="13">
        <v>1</v>
      </c>
      <c r="O182" s="13">
        <v>1</v>
      </c>
      <c r="P182" s="14"/>
      <c r="Q182" s="25"/>
      <c r="R182" s="25"/>
      <c r="S182" s="25"/>
      <c r="T182" s="25"/>
      <c r="U182" s="25"/>
      <c r="V182" s="16"/>
      <c r="W182" s="20" t="e">
        <f>#REF!*V182*N182/1000</f>
        <v>#REF!</v>
      </c>
      <c r="X182" s="20" t="e">
        <f>W182*#REF!</f>
        <v>#REF!</v>
      </c>
      <c r="Y182" s="25"/>
      <c r="AB182">
        <f t="shared" si="2"/>
        <v>1</v>
      </c>
    </row>
    <row r="183" spans="4:28" x14ac:dyDescent="0.45">
      <c r="D183" s="5">
        <v>2</v>
      </c>
      <c r="E183" s="5" t="s">
        <v>348</v>
      </c>
      <c r="F183" s="6" t="s">
        <v>678</v>
      </c>
      <c r="G183" s="5">
        <v>3</v>
      </c>
      <c r="H183" s="5" t="s">
        <v>680</v>
      </c>
      <c r="I183" s="8" t="s">
        <v>722</v>
      </c>
      <c r="J183" s="9"/>
      <c r="K183" s="9" t="s">
        <v>766</v>
      </c>
      <c r="L183" s="8" t="s">
        <v>43</v>
      </c>
      <c r="M183" s="8" t="s">
        <v>687</v>
      </c>
      <c r="N183" s="13">
        <v>1</v>
      </c>
      <c r="O183" s="13">
        <v>1</v>
      </c>
      <c r="P183" s="14"/>
      <c r="Q183" s="25"/>
      <c r="R183" s="25"/>
      <c r="S183" s="25"/>
      <c r="T183" s="25"/>
      <c r="U183" s="25"/>
      <c r="V183" s="16"/>
      <c r="W183" s="20" t="e">
        <f>#REF!*V183*N183/1000</f>
        <v>#REF!</v>
      </c>
      <c r="X183" s="20" t="e">
        <f>W183*#REF!</f>
        <v>#REF!</v>
      </c>
      <c r="Y183" s="25"/>
      <c r="AB183">
        <f t="shared" si="2"/>
        <v>1</v>
      </c>
    </row>
    <row r="184" spans="4:28" x14ac:dyDescent="0.45">
      <c r="D184" s="5">
        <v>2</v>
      </c>
      <c r="E184" s="5" t="s">
        <v>348</v>
      </c>
      <c r="F184" s="6" t="s">
        <v>678</v>
      </c>
      <c r="G184" s="5">
        <v>3</v>
      </c>
      <c r="H184" s="5" t="s">
        <v>680</v>
      </c>
      <c r="I184" s="8" t="s">
        <v>571</v>
      </c>
      <c r="J184" s="9"/>
      <c r="K184" s="9" t="s">
        <v>239</v>
      </c>
      <c r="L184" s="8" t="s">
        <v>378</v>
      </c>
      <c r="M184" s="8" t="s">
        <v>687</v>
      </c>
      <c r="N184" s="13">
        <v>12</v>
      </c>
      <c r="O184" s="13">
        <v>2</v>
      </c>
      <c r="P184" s="14"/>
      <c r="Q184" s="25"/>
      <c r="R184" s="25"/>
      <c r="S184" s="25"/>
      <c r="T184" s="25"/>
      <c r="U184" s="25"/>
      <c r="V184" s="16"/>
      <c r="W184" s="20" t="e">
        <f>#REF!*V184*N184/1000</f>
        <v>#REF!</v>
      </c>
      <c r="X184" s="20" t="e">
        <f>W184*#REF!</f>
        <v>#REF!</v>
      </c>
      <c r="Y184" s="25"/>
      <c r="AB184">
        <f t="shared" si="2"/>
        <v>1</v>
      </c>
    </row>
    <row r="185" spans="4:28" x14ac:dyDescent="0.45">
      <c r="D185" s="5">
        <v>2</v>
      </c>
      <c r="E185" s="5" t="s">
        <v>348</v>
      </c>
      <c r="F185" s="6" t="s">
        <v>678</v>
      </c>
      <c r="G185" s="5">
        <v>3</v>
      </c>
      <c r="H185" s="5" t="s">
        <v>680</v>
      </c>
      <c r="I185" s="8" t="s">
        <v>571</v>
      </c>
      <c r="J185" s="9"/>
      <c r="K185" s="9" t="s">
        <v>124</v>
      </c>
      <c r="L185" s="8" t="s">
        <v>173</v>
      </c>
      <c r="M185" s="8" t="s">
        <v>687</v>
      </c>
      <c r="N185" s="13">
        <v>2</v>
      </c>
      <c r="O185" s="13">
        <v>1</v>
      </c>
      <c r="P185" s="14"/>
      <c r="Q185" s="25"/>
      <c r="R185" s="25"/>
      <c r="S185" s="25"/>
      <c r="T185" s="25"/>
      <c r="U185" s="25"/>
      <c r="V185" s="16"/>
      <c r="W185" s="20" t="e">
        <f>#REF!*V185*N185/1000</f>
        <v>#REF!</v>
      </c>
      <c r="X185" s="20" t="e">
        <f>W185*#REF!</f>
        <v>#REF!</v>
      </c>
      <c r="Y185" s="25"/>
      <c r="AB185">
        <f t="shared" si="2"/>
        <v>1</v>
      </c>
    </row>
    <row r="186" spans="4:28" x14ac:dyDescent="0.45">
      <c r="D186" s="5">
        <v>2</v>
      </c>
      <c r="E186" s="5" t="s">
        <v>348</v>
      </c>
      <c r="F186" s="6" t="s">
        <v>678</v>
      </c>
      <c r="G186" s="5">
        <v>3</v>
      </c>
      <c r="H186" s="5" t="s">
        <v>680</v>
      </c>
      <c r="I186" s="8" t="s">
        <v>570</v>
      </c>
      <c r="J186" s="9"/>
      <c r="K186" s="9" t="s">
        <v>715</v>
      </c>
      <c r="L186" s="8" t="s">
        <v>110</v>
      </c>
      <c r="M186" s="8" t="s">
        <v>687</v>
      </c>
      <c r="N186" s="13">
        <v>3</v>
      </c>
      <c r="O186" s="13">
        <v>2</v>
      </c>
      <c r="P186" s="14"/>
      <c r="Q186" s="25"/>
      <c r="R186" s="25"/>
      <c r="S186" s="25"/>
      <c r="T186" s="25"/>
      <c r="U186" s="25"/>
      <c r="V186" s="16"/>
      <c r="W186" s="20" t="e">
        <f>#REF!*V186*N186/1000</f>
        <v>#REF!</v>
      </c>
      <c r="X186" s="20" t="e">
        <f>W186*#REF!</f>
        <v>#REF!</v>
      </c>
      <c r="Y186" s="25"/>
      <c r="AB186">
        <f t="shared" si="2"/>
        <v>1</v>
      </c>
    </row>
    <row r="187" spans="4:28" x14ac:dyDescent="0.45">
      <c r="D187" s="5">
        <v>2</v>
      </c>
      <c r="E187" s="5" t="s">
        <v>348</v>
      </c>
      <c r="F187" s="6" t="s">
        <v>705</v>
      </c>
      <c r="G187" s="5">
        <v>3</v>
      </c>
      <c r="H187" s="5" t="s">
        <v>3</v>
      </c>
      <c r="I187" s="8" t="s">
        <v>1635</v>
      </c>
      <c r="J187" s="9"/>
      <c r="K187" s="9" t="s">
        <v>707</v>
      </c>
      <c r="L187" s="8" t="s">
        <v>378</v>
      </c>
      <c r="M187" s="8" t="s">
        <v>687</v>
      </c>
      <c r="N187" s="13">
        <v>3</v>
      </c>
      <c r="O187" s="13">
        <v>1</v>
      </c>
      <c r="P187" s="14"/>
      <c r="Q187" s="25"/>
      <c r="R187" s="25"/>
      <c r="S187" s="25"/>
      <c r="T187" s="25"/>
      <c r="U187" s="25"/>
      <c r="V187" s="16"/>
      <c r="W187" s="20" t="e">
        <f>#REF!*V187*N187/1000</f>
        <v>#REF!</v>
      </c>
      <c r="X187" s="20" t="e">
        <f>W187*#REF!</f>
        <v>#REF!</v>
      </c>
      <c r="Y187" s="25"/>
      <c r="AB187">
        <f t="shared" si="2"/>
        <v>1</v>
      </c>
    </row>
    <row r="188" spans="4:28" x14ac:dyDescent="0.45">
      <c r="D188" s="5">
        <v>2</v>
      </c>
      <c r="E188" s="5" t="s">
        <v>348</v>
      </c>
      <c r="F188" s="6" t="s">
        <v>705</v>
      </c>
      <c r="G188" s="5">
        <v>3</v>
      </c>
      <c r="H188" s="5" t="s">
        <v>3</v>
      </c>
      <c r="I188" s="8" t="s">
        <v>1635</v>
      </c>
      <c r="J188" s="9"/>
      <c r="K188" s="9" t="s">
        <v>649</v>
      </c>
      <c r="L188" s="8" t="s">
        <v>428</v>
      </c>
      <c r="M188" s="8" t="s">
        <v>687</v>
      </c>
      <c r="N188" s="13">
        <v>1</v>
      </c>
      <c r="O188" s="13">
        <v>1</v>
      </c>
      <c r="P188" s="14"/>
      <c r="Q188" s="25"/>
      <c r="R188" s="25"/>
      <c r="S188" s="25"/>
      <c r="T188" s="25"/>
      <c r="U188" s="25"/>
      <c r="V188" s="16"/>
      <c r="W188" s="20" t="e">
        <f>#REF!*V188*N188/1000</f>
        <v>#REF!</v>
      </c>
      <c r="X188" s="20" t="e">
        <f>W188*#REF!</f>
        <v>#REF!</v>
      </c>
      <c r="Y188" s="25"/>
      <c r="AB188">
        <f t="shared" si="2"/>
        <v>1</v>
      </c>
    </row>
    <row r="189" spans="4:28" x14ac:dyDescent="0.45">
      <c r="D189" s="5">
        <v>2</v>
      </c>
      <c r="E189" s="5" t="s">
        <v>348</v>
      </c>
      <c r="F189" s="6" t="s">
        <v>705</v>
      </c>
      <c r="G189" s="5">
        <v>3</v>
      </c>
      <c r="H189" s="5" t="s">
        <v>3</v>
      </c>
      <c r="I189" s="8" t="s">
        <v>1205</v>
      </c>
      <c r="J189" s="9"/>
      <c r="K189" s="9" t="s">
        <v>707</v>
      </c>
      <c r="L189" s="8" t="s">
        <v>378</v>
      </c>
      <c r="M189" s="8" t="s">
        <v>687</v>
      </c>
      <c r="N189" s="13">
        <v>4</v>
      </c>
      <c r="O189" s="13">
        <v>1</v>
      </c>
      <c r="P189" s="14"/>
      <c r="Q189" s="25"/>
      <c r="R189" s="25"/>
      <c r="S189" s="25"/>
      <c r="T189" s="25"/>
      <c r="U189" s="25"/>
      <c r="V189" s="16"/>
      <c r="W189" s="20" t="e">
        <f>#REF!*V189*N189/1000</f>
        <v>#REF!</v>
      </c>
      <c r="X189" s="20" t="e">
        <f>W189*#REF!</f>
        <v>#REF!</v>
      </c>
      <c r="Y189" s="25"/>
      <c r="AB189">
        <f t="shared" si="2"/>
        <v>1</v>
      </c>
    </row>
    <row r="190" spans="4:28" x14ac:dyDescent="0.45">
      <c r="D190" s="5">
        <v>2</v>
      </c>
      <c r="E190" s="5" t="s">
        <v>348</v>
      </c>
      <c r="F190" s="6" t="s">
        <v>705</v>
      </c>
      <c r="G190" s="5">
        <v>3</v>
      </c>
      <c r="H190" s="5" t="s">
        <v>3</v>
      </c>
      <c r="I190" s="8" t="s">
        <v>1205</v>
      </c>
      <c r="J190" s="9"/>
      <c r="K190" s="9" t="s">
        <v>649</v>
      </c>
      <c r="L190" s="8" t="s">
        <v>428</v>
      </c>
      <c r="M190" s="8" t="s">
        <v>687</v>
      </c>
      <c r="N190" s="13">
        <v>1</v>
      </c>
      <c r="O190" s="13">
        <v>1</v>
      </c>
      <c r="P190" s="14"/>
      <c r="Q190" s="25"/>
      <c r="R190" s="25"/>
      <c r="S190" s="25"/>
      <c r="T190" s="25"/>
      <c r="U190" s="25"/>
      <c r="V190" s="16"/>
      <c r="W190" s="20" t="e">
        <f>#REF!*V190*N190/1000</f>
        <v>#REF!</v>
      </c>
      <c r="X190" s="20" t="e">
        <f>W190*#REF!</f>
        <v>#REF!</v>
      </c>
      <c r="Y190" s="25"/>
      <c r="AB190">
        <f t="shared" si="2"/>
        <v>1</v>
      </c>
    </row>
    <row r="191" spans="4:28" x14ac:dyDescent="0.45">
      <c r="D191" s="5">
        <v>2</v>
      </c>
      <c r="E191" s="5" t="s">
        <v>348</v>
      </c>
      <c r="F191" s="6" t="s">
        <v>705</v>
      </c>
      <c r="G191" s="5">
        <v>3</v>
      </c>
      <c r="H191" s="5" t="s">
        <v>3</v>
      </c>
      <c r="I191" s="8" t="s">
        <v>1311</v>
      </c>
      <c r="J191" s="9"/>
      <c r="K191" s="9" t="s">
        <v>707</v>
      </c>
      <c r="L191" s="8" t="s">
        <v>378</v>
      </c>
      <c r="M191" s="8" t="s">
        <v>687</v>
      </c>
      <c r="N191" s="13">
        <v>1</v>
      </c>
      <c r="O191" s="13">
        <v>1</v>
      </c>
      <c r="P191" s="14"/>
      <c r="Q191" s="25"/>
      <c r="R191" s="25"/>
      <c r="S191" s="25"/>
      <c r="T191" s="25"/>
      <c r="U191" s="25"/>
      <c r="V191" s="16"/>
      <c r="W191" s="20" t="e">
        <f>#REF!*V191*N191/1000</f>
        <v>#REF!</v>
      </c>
      <c r="X191" s="20" t="e">
        <f>W191*#REF!</f>
        <v>#REF!</v>
      </c>
      <c r="Y191" s="25"/>
      <c r="AB191">
        <f t="shared" si="2"/>
        <v>1</v>
      </c>
    </row>
    <row r="192" spans="4:28" x14ac:dyDescent="0.45">
      <c r="D192" s="5">
        <v>2</v>
      </c>
      <c r="E192" s="5" t="s">
        <v>348</v>
      </c>
      <c r="F192" s="6" t="s">
        <v>705</v>
      </c>
      <c r="G192" s="5">
        <v>3</v>
      </c>
      <c r="H192" s="5" t="s">
        <v>3</v>
      </c>
      <c r="I192" s="8" t="s">
        <v>2169</v>
      </c>
      <c r="J192" s="9"/>
      <c r="K192" s="9" t="s">
        <v>649</v>
      </c>
      <c r="L192" s="8" t="s">
        <v>428</v>
      </c>
      <c r="M192" s="8" t="s">
        <v>687</v>
      </c>
      <c r="N192" s="13">
        <v>2</v>
      </c>
      <c r="O192" s="13">
        <v>1</v>
      </c>
      <c r="P192" s="14"/>
      <c r="Q192" s="25"/>
      <c r="R192" s="25"/>
      <c r="S192" s="25"/>
      <c r="T192" s="25"/>
      <c r="U192" s="25"/>
      <c r="V192" s="16"/>
      <c r="W192" s="20" t="e">
        <f>#REF!*V192*N192/1000</f>
        <v>#REF!</v>
      </c>
      <c r="X192" s="20" t="e">
        <f>W192*#REF!</f>
        <v>#REF!</v>
      </c>
      <c r="Y192" s="25"/>
      <c r="AB192">
        <f t="shared" si="2"/>
        <v>1</v>
      </c>
    </row>
    <row r="193" spans="4:28" x14ac:dyDescent="0.45">
      <c r="D193" s="5">
        <v>2</v>
      </c>
      <c r="E193" s="5" t="s">
        <v>348</v>
      </c>
      <c r="F193" s="6" t="s">
        <v>705</v>
      </c>
      <c r="G193" s="5">
        <v>3</v>
      </c>
      <c r="H193" s="5" t="s">
        <v>3</v>
      </c>
      <c r="I193" s="8" t="s">
        <v>2170</v>
      </c>
      <c r="J193" s="9"/>
      <c r="K193" s="9" t="s">
        <v>649</v>
      </c>
      <c r="L193" s="8" t="s">
        <v>428</v>
      </c>
      <c r="M193" s="8" t="s">
        <v>687</v>
      </c>
      <c r="N193" s="13">
        <v>2</v>
      </c>
      <c r="O193" s="13">
        <v>1</v>
      </c>
      <c r="P193" s="14"/>
      <c r="Q193" s="25"/>
      <c r="R193" s="25"/>
      <c r="S193" s="25"/>
      <c r="T193" s="25"/>
      <c r="U193" s="25"/>
      <c r="V193" s="16"/>
      <c r="W193" s="20" t="e">
        <f>#REF!*V193*N193/1000</f>
        <v>#REF!</v>
      </c>
      <c r="X193" s="20" t="e">
        <f>W193*#REF!</f>
        <v>#REF!</v>
      </c>
      <c r="Y193" s="25"/>
      <c r="AB193">
        <f t="shared" si="2"/>
        <v>1</v>
      </c>
    </row>
    <row r="194" spans="4:28" x14ac:dyDescent="0.45">
      <c r="D194" s="5">
        <v>2</v>
      </c>
      <c r="E194" s="5" t="s">
        <v>348</v>
      </c>
      <c r="F194" s="6" t="s">
        <v>705</v>
      </c>
      <c r="G194" s="5">
        <v>3</v>
      </c>
      <c r="H194" s="5" t="s">
        <v>3</v>
      </c>
      <c r="I194" s="8" t="s">
        <v>1498</v>
      </c>
      <c r="J194" s="9"/>
      <c r="K194" s="9" t="s">
        <v>715</v>
      </c>
      <c r="L194" s="8" t="s">
        <v>110</v>
      </c>
      <c r="M194" s="8" t="s">
        <v>687</v>
      </c>
      <c r="N194" s="13">
        <v>2</v>
      </c>
      <c r="O194" s="13">
        <v>2</v>
      </c>
      <c r="P194" s="14"/>
      <c r="Q194" s="25"/>
      <c r="R194" s="25"/>
      <c r="S194" s="25"/>
      <c r="T194" s="25"/>
      <c r="U194" s="25"/>
      <c r="V194" s="16"/>
      <c r="W194" s="20" t="e">
        <f>#REF!*V194*N194/1000</f>
        <v>#REF!</v>
      </c>
      <c r="X194" s="20" t="e">
        <f>W194*#REF!</f>
        <v>#REF!</v>
      </c>
      <c r="Y194" s="25"/>
      <c r="AB194">
        <f t="shared" si="2"/>
        <v>1</v>
      </c>
    </row>
    <row r="195" spans="4:28" x14ac:dyDescent="0.45">
      <c r="D195" s="5">
        <v>2</v>
      </c>
      <c r="E195" s="5" t="s">
        <v>348</v>
      </c>
      <c r="F195" s="6" t="s">
        <v>705</v>
      </c>
      <c r="G195" s="5">
        <v>3</v>
      </c>
      <c r="H195" s="5" t="s">
        <v>3</v>
      </c>
      <c r="I195" s="8" t="s">
        <v>802</v>
      </c>
      <c r="J195" s="9"/>
      <c r="K195" s="9" t="s">
        <v>239</v>
      </c>
      <c r="L195" s="8" t="s">
        <v>378</v>
      </c>
      <c r="M195" s="8" t="s">
        <v>687</v>
      </c>
      <c r="N195" s="13">
        <v>6</v>
      </c>
      <c r="O195" s="13">
        <v>2</v>
      </c>
      <c r="P195" s="14"/>
      <c r="Q195" s="25"/>
      <c r="R195" s="25"/>
      <c r="S195" s="25"/>
      <c r="T195" s="25"/>
      <c r="U195" s="25"/>
      <c r="V195" s="16"/>
      <c r="W195" s="20" t="e">
        <f>#REF!*V195*N195/1000</f>
        <v>#REF!</v>
      </c>
      <c r="X195" s="20" t="e">
        <f>W195*#REF!</f>
        <v>#REF!</v>
      </c>
      <c r="Y195" s="25"/>
      <c r="AB195">
        <f t="shared" si="2"/>
        <v>1</v>
      </c>
    </row>
    <row r="196" spans="4:28" x14ac:dyDescent="0.45">
      <c r="D196" s="5">
        <v>2</v>
      </c>
      <c r="E196" s="5" t="s">
        <v>348</v>
      </c>
      <c r="F196" s="6" t="s">
        <v>705</v>
      </c>
      <c r="G196" s="5">
        <v>3</v>
      </c>
      <c r="H196" s="5" t="s">
        <v>3</v>
      </c>
      <c r="I196" s="8" t="s">
        <v>802</v>
      </c>
      <c r="J196" s="9"/>
      <c r="K196" s="9" t="s">
        <v>124</v>
      </c>
      <c r="L196" s="8" t="s">
        <v>173</v>
      </c>
      <c r="M196" s="8" t="s">
        <v>687</v>
      </c>
      <c r="N196" s="13">
        <v>2</v>
      </c>
      <c r="O196" s="13">
        <v>1</v>
      </c>
      <c r="P196" s="14"/>
      <c r="Q196" s="25"/>
      <c r="R196" s="25"/>
      <c r="S196" s="25"/>
      <c r="T196" s="25"/>
      <c r="U196" s="25"/>
      <c r="V196" s="16"/>
      <c r="W196" s="20" t="e">
        <f>#REF!*V196*N196/1000</f>
        <v>#REF!</v>
      </c>
      <c r="X196" s="20" t="e">
        <f>W196*#REF!</f>
        <v>#REF!</v>
      </c>
      <c r="Y196" s="25"/>
      <c r="AB196">
        <f t="shared" si="2"/>
        <v>1</v>
      </c>
    </row>
    <row r="197" spans="4:28" x14ac:dyDescent="0.45">
      <c r="D197" s="5">
        <v>2</v>
      </c>
      <c r="E197" s="5" t="s">
        <v>348</v>
      </c>
      <c r="F197" s="6" t="s">
        <v>705</v>
      </c>
      <c r="G197" s="5">
        <v>3</v>
      </c>
      <c r="H197" s="5" t="s">
        <v>3</v>
      </c>
      <c r="I197" s="8" t="s">
        <v>803</v>
      </c>
      <c r="J197" s="9"/>
      <c r="K197" s="9" t="s">
        <v>239</v>
      </c>
      <c r="L197" s="8" t="s">
        <v>378</v>
      </c>
      <c r="M197" s="8" t="s">
        <v>687</v>
      </c>
      <c r="N197" s="13">
        <v>6</v>
      </c>
      <c r="O197" s="13">
        <v>2</v>
      </c>
      <c r="P197" s="14"/>
      <c r="Q197" s="25"/>
      <c r="R197" s="25"/>
      <c r="S197" s="25"/>
      <c r="T197" s="25"/>
      <c r="U197" s="25"/>
      <c r="V197" s="16"/>
      <c r="W197" s="20" t="e">
        <f>#REF!*V197*N197/1000</f>
        <v>#REF!</v>
      </c>
      <c r="X197" s="20" t="e">
        <f>W197*#REF!</f>
        <v>#REF!</v>
      </c>
      <c r="Y197" s="25"/>
      <c r="AB197">
        <f t="shared" si="2"/>
        <v>1</v>
      </c>
    </row>
    <row r="198" spans="4:28" x14ac:dyDescent="0.45">
      <c r="D198" s="5">
        <v>2</v>
      </c>
      <c r="E198" s="5" t="s">
        <v>348</v>
      </c>
      <c r="F198" s="6" t="s">
        <v>705</v>
      </c>
      <c r="G198" s="5">
        <v>3</v>
      </c>
      <c r="H198" s="5" t="s">
        <v>3</v>
      </c>
      <c r="I198" s="8" t="s">
        <v>803</v>
      </c>
      <c r="J198" s="9"/>
      <c r="K198" s="9" t="s">
        <v>124</v>
      </c>
      <c r="L198" s="8" t="s">
        <v>173</v>
      </c>
      <c r="M198" s="8" t="s">
        <v>687</v>
      </c>
      <c r="N198" s="13">
        <v>2</v>
      </c>
      <c r="O198" s="13">
        <v>1</v>
      </c>
      <c r="P198" s="14"/>
      <c r="Q198" s="25"/>
      <c r="R198" s="25"/>
      <c r="S198" s="25"/>
      <c r="T198" s="25"/>
      <c r="U198" s="25"/>
      <c r="V198" s="16"/>
      <c r="W198" s="20" t="e">
        <f>#REF!*V198*N198/1000</f>
        <v>#REF!</v>
      </c>
      <c r="X198" s="20" t="e">
        <f>W198*#REF!</f>
        <v>#REF!</v>
      </c>
      <c r="Y198" s="25"/>
      <c r="AB198">
        <f t="shared" si="2"/>
        <v>1</v>
      </c>
    </row>
    <row r="199" spans="4:28" x14ac:dyDescent="0.45">
      <c r="D199" s="5">
        <v>2</v>
      </c>
      <c r="E199" s="5" t="s">
        <v>348</v>
      </c>
      <c r="F199" s="6" t="s">
        <v>705</v>
      </c>
      <c r="G199" s="5">
        <v>3</v>
      </c>
      <c r="H199" s="5" t="s">
        <v>3</v>
      </c>
      <c r="I199" s="8" t="s">
        <v>804</v>
      </c>
      <c r="J199" s="9"/>
      <c r="K199" s="9" t="s">
        <v>239</v>
      </c>
      <c r="L199" s="8" t="s">
        <v>378</v>
      </c>
      <c r="M199" s="8" t="s">
        <v>687</v>
      </c>
      <c r="N199" s="13">
        <v>6</v>
      </c>
      <c r="O199" s="13">
        <v>2</v>
      </c>
      <c r="P199" s="14"/>
      <c r="Q199" s="25"/>
      <c r="R199" s="25"/>
      <c r="S199" s="25"/>
      <c r="T199" s="25"/>
      <c r="U199" s="25"/>
      <c r="V199" s="16"/>
      <c r="W199" s="20" t="e">
        <f>#REF!*V199*N199/1000</f>
        <v>#REF!</v>
      </c>
      <c r="X199" s="20" t="e">
        <f>W199*#REF!</f>
        <v>#REF!</v>
      </c>
      <c r="Y199" s="25"/>
      <c r="AB199">
        <f t="shared" si="2"/>
        <v>1</v>
      </c>
    </row>
    <row r="200" spans="4:28" x14ac:dyDescent="0.45">
      <c r="D200" s="5">
        <v>2</v>
      </c>
      <c r="E200" s="5" t="s">
        <v>348</v>
      </c>
      <c r="F200" s="6" t="s">
        <v>705</v>
      </c>
      <c r="G200" s="5">
        <v>3</v>
      </c>
      <c r="H200" s="5" t="s">
        <v>3</v>
      </c>
      <c r="I200" s="8" t="s">
        <v>804</v>
      </c>
      <c r="J200" s="9"/>
      <c r="K200" s="9" t="s">
        <v>124</v>
      </c>
      <c r="L200" s="8" t="s">
        <v>173</v>
      </c>
      <c r="M200" s="8" t="s">
        <v>687</v>
      </c>
      <c r="N200" s="13">
        <v>2</v>
      </c>
      <c r="O200" s="13">
        <v>1</v>
      </c>
      <c r="P200" s="14"/>
      <c r="Q200" s="25"/>
      <c r="R200" s="25"/>
      <c r="S200" s="25"/>
      <c r="T200" s="25"/>
      <c r="U200" s="25"/>
      <c r="V200" s="16"/>
      <c r="W200" s="20" t="e">
        <f>#REF!*V200*N200/1000</f>
        <v>#REF!</v>
      </c>
      <c r="X200" s="20" t="e">
        <f>W200*#REF!</f>
        <v>#REF!</v>
      </c>
      <c r="Y200" s="25"/>
      <c r="AB200">
        <f t="shared" si="2"/>
        <v>1</v>
      </c>
    </row>
    <row r="201" spans="4:28" x14ac:dyDescent="0.45">
      <c r="D201" s="5">
        <v>2</v>
      </c>
      <c r="E201" s="5" t="s">
        <v>348</v>
      </c>
      <c r="F201" s="6" t="s">
        <v>705</v>
      </c>
      <c r="G201" s="5">
        <v>3</v>
      </c>
      <c r="H201" s="5" t="s">
        <v>3</v>
      </c>
      <c r="I201" s="8" t="s">
        <v>806</v>
      </c>
      <c r="J201" s="9"/>
      <c r="K201" s="9" t="s">
        <v>239</v>
      </c>
      <c r="L201" s="8" t="s">
        <v>378</v>
      </c>
      <c r="M201" s="8" t="s">
        <v>687</v>
      </c>
      <c r="N201" s="13">
        <v>6</v>
      </c>
      <c r="O201" s="13">
        <v>2</v>
      </c>
      <c r="P201" s="14"/>
      <c r="Q201" s="25"/>
      <c r="R201" s="25"/>
      <c r="S201" s="25"/>
      <c r="T201" s="25"/>
      <c r="U201" s="25"/>
      <c r="V201" s="16"/>
      <c r="W201" s="20" t="e">
        <f>#REF!*V201*N201/1000</f>
        <v>#REF!</v>
      </c>
      <c r="X201" s="20" t="e">
        <f>W201*#REF!</f>
        <v>#REF!</v>
      </c>
      <c r="Y201" s="25"/>
      <c r="AB201">
        <f t="shared" si="2"/>
        <v>1</v>
      </c>
    </row>
    <row r="202" spans="4:28" x14ac:dyDescent="0.45">
      <c r="D202" s="5">
        <v>2</v>
      </c>
      <c r="E202" s="5" t="s">
        <v>348</v>
      </c>
      <c r="F202" s="6" t="s">
        <v>705</v>
      </c>
      <c r="G202" s="5">
        <v>3</v>
      </c>
      <c r="H202" s="5" t="s">
        <v>3</v>
      </c>
      <c r="I202" s="8" t="s">
        <v>806</v>
      </c>
      <c r="J202" s="9"/>
      <c r="K202" s="9" t="s">
        <v>124</v>
      </c>
      <c r="L202" s="8" t="s">
        <v>173</v>
      </c>
      <c r="M202" s="8" t="s">
        <v>687</v>
      </c>
      <c r="N202" s="13">
        <v>2</v>
      </c>
      <c r="O202" s="13">
        <v>1</v>
      </c>
      <c r="P202" s="14"/>
      <c r="Q202" s="25"/>
      <c r="R202" s="25"/>
      <c r="S202" s="25"/>
      <c r="T202" s="25"/>
      <c r="U202" s="25"/>
      <c r="V202" s="16"/>
      <c r="W202" s="20" t="e">
        <f>#REF!*V202*N202/1000</f>
        <v>#REF!</v>
      </c>
      <c r="X202" s="20" t="e">
        <f>W202*#REF!</f>
        <v>#REF!</v>
      </c>
      <c r="Y202" s="25"/>
      <c r="AB202">
        <f t="shared" si="2"/>
        <v>1</v>
      </c>
    </row>
    <row r="203" spans="4:28" x14ac:dyDescent="0.45">
      <c r="D203" s="5">
        <v>2</v>
      </c>
      <c r="E203" s="5" t="s">
        <v>348</v>
      </c>
      <c r="F203" s="6" t="s">
        <v>705</v>
      </c>
      <c r="G203" s="5">
        <v>3</v>
      </c>
      <c r="H203" s="5" t="s">
        <v>3</v>
      </c>
      <c r="I203" s="8" t="s">
        <v>807</v>
      </c>
      <c r="J203" s="9"/>
      <c r="K203" s="9" t="s">
        <v>239</v>
      </c>
      <c r="L203" s="8" t="s">
        <v>378</v>
      </c>
      <c r="M203" s="8" t="s">
        <v>687</v>
      </c>
      <c r="N203" s="13">
        <v>6</v>
      </c>
      <c r="O203" s="13">
        <v>2</v>
      </c>
      <c r="P203" s="14"/>
      <c r="Q203" s="25"/>
      <c r="R203" s="25"/>
      <c r="S203" s="25"/>
      <c r="T203" s="25"/>
      <c r="U203" s="25"/>
      <c r="V203" s="16"/>
      <c r="W203" s="20" t="e">
        <f>#REF!*V203*N203/1000</f>
        <v>#REF!</v>
      </c>
      <c r="X203" s="20" t="e">
        <f>W203*#REF!</f>
        <v>#REF!</v>
      </c>
      <c r="Y203" s="25"/>
      <c r="AB203">
        <f t="shared" ref="AB203:AB241" si="3">IF(AA203="外",0,1)</f>
        <v>1</v>
      </c>
    </row>
    <row r="204" spans="4:28" x14ac:dyDescent="0.45">
      <c r="D204" s="5">
        <v>2</v>
      </c>
      <c r="E204" s="5" t="s">
        <v>348</v>
      </c>
      <c r="F204" s="6" t="s">
        <v>705</v>
      </c>
      <c r="G204" s="5">
        <v>3</v>
      </c>
      <c r="H204" s="5" t="s">
        <v>3</v>
      </c>
      <c r="I204" s="8" t="s">
        <v>807</v>
      </c>
      <c r="J204" s="9"/>
      <c r="K204" s="9" t="s">
        <v>124</v>
      </c>
      <c r="L204" s="8" t="s">
        <v>173</v>
      </c>
      <c r="M204" s="8" t="s">
        <v>687</v>
      </c>
      <c r="N204" s="13">
        <v>2</v>
      </c>
      <c r="O204" s="13">
        <v>1</v>
      </c>
      <c r="P204" s="14"/>
      <c r="Q204" s="25"/>
      <c r="R204" s="25"/>
      <c r="S204" s="25"/>
      <c r="T204" s="25"/>
      <c r="U204" s="25"/>
      <c r="V204" s="16"/>
      <c r="W204" s="20" t="e">
        <f>#REF!*V204*N204/1000</f>
        <v>#REF!</v>
      </c>
      <c r="X204" s="20" t="e">
        <f>W204*#REF!</f>
        <v>#REF!</v>
      </c>
      <c r="Y204" s="25"/>
      <c r="AB204">
        <f t="shared" si="3"/>
        <v>1</v>
      </c>
    </row>
    <row r="205" spans="4:28" x14ac:dyDescent="0.45">
      <c r="D205" s="5">
        <v>2</v>
      </c>
      <c r="E205" s="5" t="s">
        <v>348</v>
      </c>
      <c r="F205" s="6" t="s">
        <v>705</v>
      </c>
      <c r="G205" s="5">
        <v>3</v>
      </c>
      <c r="H205" s="5" t="s">
        <v>3</v>
      </c>
      <c r="I205" s="8" t="s">
        <v>458</v>
      </c>
      <c r="J205" s="9"/>
      <c r="K205" s="9" t="s">
        <v>239</v>
      </c>
      <c r="L205" s="8" t="s">
        <v>378</v>
      </c>
      <c r="M205" s="8" t="s">
        <v>687</v>
      </c>
      <c r="N205" s="13">
        <v>6</v>
      </c>
      <c r="O205" s="13">
        <v>2</v>
      </c>
      <c r="P205" s="14"/>
      <c r="Q205" s="25"/>
      <c r="R205" s="25"/>
      <c r="S205" s="25"/>
      <c r="T205" s="25"/>
      <c r="U205" s="25"/>
      <c r="V205" s="16"/>
      <c r="W205" s="20" t="e">
        <f>#REF!*V205*N205/1000</f>
        <v>#REF!</v>
      </c>
      <c r="X205" s="20" t="e">
        <f>W205*#REF!</f>
        <v>#REF!</v>
      </c>
      <c r="Y205" s="25"/>
      <c r="AB205">
        <f t="shared" si="3"/>
        <v>1</v>
      </c>
    </row>
    <row r="206" spans="4:28" x14ac:dyDescent="0.45">
      <c r="D206" s="5">
        <v>2</v>
      </c>
      <c r="E206" s="5" t="s">
        <v>348</v>
      </c>
      <c r="F206" s="6" t="s">
        <v>705</v>
      </c>
      <c r="G206" s="5">
        <v>3</v>
      </c>
      <c r="H206" s="5" t="s">
        <v>3</v>
      </c>
      <c r="I206" s="8" t="s">
        <v>458</v>
      </c>
      <c r="J206" s="9"/>
      <c r="K206" s="9" t="s">
        <v>124</v>
      </c>
      <c r="L206" s="8" t="s">
        <v>173</v>
      </c>
      <c r="M206" s="8" t="s">
        <v>687</v>
      </c>
      <c r="N206" s="13">
        <v>2</v>
      </c>
      <c r="O206" s="13">
        <v>1</v>
      </c>
      <c r="P206" s="14"/>
      <c r="Q206" s="25"/>
      <c r="R206" s="25"/>
      <c r="S206" s="25"/>
      <c r="T206" s="25"/>
      <c r="U206" s="25"/>
      <c r="V206" s="16"/>
      <c r="W206" s="20" t="e">
        <f>#REF!*V206*N206/1000</f>
        <v>#REF!</v>
      </c>
      <c r="X206" s="20" t="e">
        <f>W206*#REF!</f>
        <v>#REF!</v>
      </c>
      <c r="Y206" s="25"/>
      <c r="AB206">
        <f t="shared" si="3"/>
        <v>1</v>
      </c>
    </row>
    <row r="207" spans="4:28" x14ac:dyDescent="0.45">
      <c r="D207" s="5">
        <v>2</v>
      </c>
      <c r="E207" s="5" t="s">
        <v>348</v>
      </c>
      <c r="F207" s="6" t="s">
        <v>705</v>
      </c>
      <c r="G207" s="5">
        <v>3</v>
      </c>
      <c r="H207" s="5" t="s">
        <v>3</v>
      </c>
      <c r="I207" s="8" t="s">
        <v>808</v>
      </c>
      <c r="J207" s="9"/>
      <c r="K207" s="9" t="s">
        <v>707</v>
      </c>
      <c r="L207" s="8" t="s">
        <v>378</v>
      </c>
      <c r="M207" s="8" t="s">
        <v>687</v>
      </c>
      <c r="N207" s="13">
        <v>14</v>
      </c>
      <c r="O207" s="13">
        <v>1</v>
      </c>
      <c r="P207" s="14"/>
      <c r="Q207" s="25"/>
      <c r="R207" s="25"/>
      <c r="S207" s="25"/>
      <c r="T207" s="25"/>
      <c r="U207" s="25"/>
      <c r="V207" s="16"/>
      <c r="W207" s="20" t="e">
        <f>#REF!*V207*N207/1000</f>
        <v>#REF!</v>
      </c>
      <c r="X207" s="20" t="e">
        <f>W207*#REF!</f>
        <v>#REF!</v>
      </c>
      <c r="Y207" s="25"/>
      <c r="AB207">
        <f t="shared" si="3"/>
        <v>1</v>
      </c>
    </row>
    <row r="208" spans="4:28" x14ac:dyDescent="0.45">
      <c r="D208" s="5">
        <v>2</v>
      </c>
      <c r="E208" s="5" t="s">
        <v>348</v>
      </c>
      <c r="F208" s="6" t="s">
        <v>705</v>
      </c>
      <c r="G208" s="5">
        <v>3</v>
      </c>
      <c r="H208" s="5" t="s">
        <v>3</v>
      </c>
      <c r="I208" s="8" t="s">
        <v>808</v>
      </c>
      <c r="J208" s="9"/>
      <c r="K208" s="9" t="s">
        <v>270</v>
      </c>
      <c r="L208" s="8" t="s">
        <v>515</v>
      </c>
      <c r="M208" s="8" t="s">
        <v>1951</v>
      </c>
      <c r="N208" s="13">
        <v>1</v>
      </c>
      <c r="O208" s="13">
        <v>1</v>
      </c>
      <c r="P208" s="14"/>
      <c r="Q208" s="25"/>
      <c r="R208" s="25"/>
      <c r="S208" s="25"/>
      <c r="T208" s="25"/>
      <c r="U208" s="25"/>
      <c r="V208" s="16"/>
      <c r="W208" s="20" t="e">
        <f>#REF!*V208*N208/1000</f>
        <v>#REF!</v>
      </c>
      <c r="X208" s="20" t="e">
        <f>W208*#REF!</f>
        <v>#REF!</v>
      </c>
      <c r="Y208" s="25"/>
      <c r="AB208">
        <f t="shared" si="3"/>
        <v>1</v>
      </c>
    </row>
    <row r="209" spans="4:28" x14ac:dyDescent="0.45">
      <c r="D209" s="5">
        <v>2</v>
      </c>
      <c r="E209" s="5" t="s">
        <v>348</v>
      </c>
      <c r="F209" s="6" t="s">
        <v>705</v>
      </c>
      <c r="G209" s="5">
        <v>3</v>
      </c>
      <c r="H209" s="5" t="s">
        <v>3</v>
      </c>
      <c r="I209" s="8" t="s">
        <v>808</v>
      </c>
      <c r="J209" s="9"/>
      <c r="K209" s="9" t="s">
        <v>676</v>
      </c>
      <c r="L209" s="8" t="s">
        <v>683</v>
      </c>
      <c r="M209" s="8" t="s">
        <v>2192</v>
      </c>
      <c r="N209" s="13">
        <v>1</v>
      </c>
      <c r="O209" s="13">
        <v>1</v>
      </c>
      <c r="P209" s="14"/>
      <c r="Q209" s="25"/>
      <c r="R209" s="25"/>
      <c r="S209" s="25"/>
      <c r="T209" s="25"/>
      <c r="U209" s="25"/>
      <c r="V209" s="16"/>
      <c r="W209" s="20" t="e">
        <f>#REF!*V209*N209/1000</f>
        <v>#REF!</v>
      </c>
      <c r="X209" s="20" t="e">
        <f>W209*#REF!</f>
        <v>#REF!</v>
      </c>
      <c r="Y209" s="25"/>
      <c r="AB209">
        <f t="shared" si="3"/>
        <v>1</v>
      </c>
    </row>
    <row r="210" spans="4:28" x14ac:dyDescent="0.45">
      <c r="D210" s="5">
        <v>2</v>
      </c>
      <c r="E210" s="5" t="s">
        <v>348</v>
      </c>
      <c r="F210" s="6" t="s">
        <v>705</v>
      </c>
      <c r="G210" s="5">
        <v>3</v>
      </c>
      <c r="H210" s="5" t="s">
        <v>3</v>
      </c>
      <c r="I210" s="8" t="s">
        <v>808</v>
      </c>
      <c r="J210" s="9"/>
      <c r="K210" s="9" t="s">
        <v>681</v>
      </c>
      <c r="L210" s="8" t="s">
        <v>683</v>
      </c>
      <c r="M210" s="8" t="s">
        <v>2194</v>
      </c>
      <c r="N210" s="13">
        <v>1</v>
      </c>
      <c r="O210" s="13">
        <v>1</v>
      </c>
      <c r="P210" s="14"/>
      <c r="Q210" s="25"/>
      <c r="R210" s="25"/>
      <c r="S210" s="25"/>
      <c r="T210" s="25"/>
      <c r="U210" s="25"/>
      <c r="V210" s="16"/>
      <c r="W210" s="20" t="e">
        <f>#REF!*V210*N210/1000</f>
        <v>#REF!</v>
      </c>
      <c r="X210" s="20" t="e">
        <f>W210*#REF!</f>
        <v>#REF!</v>
      </c>
      <c r="Y210" s="25"/>
      <c r="AB210">
        <f t="shared" si="3"/>
        <v>1</v>
      </c>
    </row>
    <row r="211" spans="4:28" x14ac:dyDescent="0.45">
      <c r="D211" s="5">
        <v>2</v>
      </c>
      <c r="E211" s="5" t="s">
        <v>348</v>
      </c>
      <c r="F211" s="6" t="s">
        <v>705</v>
      </c>
      <c r="G211" s="5">
        <v>3</v>
      </c>
      <c r="H211" s="5" t="s">
        <v>3</v>
      </c>
      <c r="I211" s="8" t="s">
        <v>776</v>
      </c>
      <c r="J211" s="9"/>
      <c r="K211" s="9" t="s">
        <v>199</v>
      </c>
      <c r="L211" s="8" t="s">
        <v>271</v>
      </c>
      <c r="M211" s="8" t="s">
        <v>326</v>
      </c>
      <c r="N211" s="13">
        <v>1</v>
      </c>
      <c r="O211" s="13">
        <v>1</v>
      </c>
      <c r="P211" s="14"/>
      <c r="Q211" s="25"/>
      <c r="R211" s="25"/>
      <c r="S211" s="25"/>
      <c r="T211" s="25"/>
      <c r="U211" s="25"/>
      <c r="V211" s="16"/>
      <c r="W211" s="20" t="e">
        <f>#REF!*V211*N211/1000</f>
        <v>#REF!</v>
      </c>
      <c r="X211" s="20" t="e">
        <f>W211*#REF!</f>
        <v>#REF!</v>
      </c>
      <c r="Y211" s="25"/>
      <c r="AB211">
        <f t="shared" si="3"/>
        <v>1</v>
      </c>
    </row>
    <row r="212" spans="4:28" x14ac:dyDescent="0.45">
      <c r="D212" s="5">
        <v>2</v>
      </c>
      <c r="E212" s="5" t="s">
        <v>348</v>
      </c>
      <c r="F212" s="6" t="s">
        <v>705</v>
      </c>
      <c r="G212" s="5">
        <v>3</v>
      </c>
      <c r="H212" s="5" t="s">
        <v>3</v>
      </c>
      <c r="I212" s="8" t="s">
        <v>627</v>
      </c>
      <c r="J212" s="9"/>
      <c r="K212" s="9" t="s">
        <v>809</v>
      </c>
      <c r="L212" s="8" t="s">
        <v>810</v>
      </c>
      <c r="M212" s="8" t="s">
        <v>812</v>
      </c>
      <c r="N212" s="13">
        <v>2</v>
      </c>
      <c r="O212" s="13">
        <v>1</v>
      </c>
      <c r="P212" s="14"/>
      <c r="Q212" s="25"/>
      <c r="R212" s="25"/>
      <c r="S212" s="25"/>
      <c r="T212" s="25"/>
      <c r="U212" s="25"/>
      <c r="V212" s="16"/>
      <c r="W212" s="20" t="e">
        <f>#REF!*V212*N212/1000</f>
        <v>#REF!</v>
      </c>
      <c r="X212" s="20" t="e">
        <f>W212*#REF!</f>
        <v>#REF!</v>
      </c>
      <c r="Y212" s="25"/>
      <c r="AB212">
        <f t="shared" si="3"/>
        <v>1</v>
      </c>
    </row>
    <row r="213" spans="4:28" x14ac:dyDescent="0.45">
      <c r="D213" s="5">
        <v>2</v>
      </c>
      <c r="E213" s="5" t="s">
        <v>348</v>
      </c>
      <c r="F213" s="6" t="s">
        <v>705</v>
      </c>
      <c r="G213" s="5">
        <v>3</v>
      </c>
      <c r="H213" s="5" t="s">
        <v>3</v>
      </c>
      <c r="I213" s="8" t="s">
        <v>689</v>
      </c>
      <c r="J213" s="9"/>
      <c r="K213" s="9" t="s">
        <v>691</v>
      </c>
      <c r="L213" s="8" t="s">
        <v>693</v>
      </c>
      <c r="M213" s="8" t="s">
        <v>326</v>
      </c>
      <c r="N213" s="13">
        <v>1</v>
      </c>
      <c r="O213" s="13">
        <v>1</v>
      </c>
      <c r="P213" s="14"/>
      <c r="Q213" s="25"/>
      <c r="R213" s="25"/>
      <c r="S213" s="25"/>
      <c r="T213" s="25"/>
      <c r="U213" s="25"/>
      <c r="V213" s="16"/>
      <c r="W213" s="20" t="e">
        <f>#REF!*V213*N213/1000</f>
        <v>#REF!</v>
      </c>
      <c r="X213" s="20" t="e">
        <f>W213*#REF!</f>
        <v>#REF!</v>
      </c>
      <c r="Y213" s="25"/>
      <c r="AB213">
        <f t="shared" si="3"/>
        <v>1</v>
      </c>
    </row>
    <row r="214" spans="4:28" x14ac:dyDescent="0.45">
      <c r="D214" s="5">
        <v>2</v>
      </c>
      <c r="E214" s="5" t="s">
        <v>348</v>
      </c>
      <c r="F214" s="6" t="s">
        <v>69</v>
      </c>
      <c r="G214" s="5">
        <v>1</v>
      </c>
      <c r="H214" s="5" t="s">
        <v>35</v>
      </c>
      <c r="I214" s="8" t="s">
        <v>268</v>
      </c>
      <c r="J214" s="9"/>
      <c r="K214" s="9" t="s">
        <v>261</v>
      </c>
      <c r="L214" s="8" t="s">
        <v>799</v>
      </c>
      <c r="M214" s="8" t="s">
        <v>813</v>
      </c>
      <c r="N214" s="13">
        <v>2</v>
      </c>
      <c r="O214" s="13">
        <v>1</v>
      </c>
      <c r="P214" s="14"/>
      <c r="Q214" s="25"/>
      <c r="R214" s="25"/>
      <c r="S214" s="25"/>
      <c r="T214" s="25"/>
      <c r="U214" s="25"/>
      <c r="V214" s="16"/>
      <c r="W214" s="20" t="e">
        <f>#REF!*V214*N214/1000</f>
        <v>#REF!</v>
      </c>
      <c r="X214" s="20" t="e">
        <f>W214*#REF!</f>
        <v>#REF!</v>
      </c>
      <c r="Y214" s="25"/>
      <c r="AB214">
        <f t="shared" si="3"/>
        <v>1</v>
      </c>
    </row>
    <row r="215" spans="4:28" x14ac:dyDescent="0.45">
      <c r="D215" s="5">
        <v>2</v>
      </c>
      <c r="E215" s="5" t="s">
        <v>348</v>
      </c>
      <c r="F215" s="6" t="s">
        <v>69</v>
      </c>
      <c r="G215" s="5">
        <v>1</v>
      </c>
      <c r="H215" s="5" t="s">
        <v>35</v>
      </c>
      <c r="I215" s="8" t="s">
        <v>168</v>
      </c>
      <c r="J215" s="9"/>
      <c r="K215" s="9" t="s">
        <v>815</v>
      </c>
      <c r="L215" s="8" t="s">
        <v>110</v>
      </c>
      <c r="M215" s="8" t="s">
        <v>611</v>
      </c>
      <c r="N215" s="13">
        <v>2</v>
      </c>
      <c r="O215" s="13">
        <v>1</v>
      </c>
      <c r="P215" s="14"/>
      <c r="Q215" s="25"/>
      <c r="R215" s="25"/>
      <c r="S215" s="25"/>
      <c r="T215" s="25"/>
      <c r="U215" s="25"/>
      <c r="V215" s="16"/>
      <c r="W215" s="20" t="e">
        <f>#REF!*V215*N215/1000</f>
        <v>#REF!</v>
      </c>
      <c r="X215" s="20" t="e">
        <f>W215*#REF!</f>
        <v>#REF!</v>
      </c>
      <c r="Y215" s="25"/>
      <c r="AB215">
        <f t="shared" si="3"/>
        <v>1</v>
      </c>
    </row>
    <row r="216" spans="4:28" x14ac:dyDescent="0.45">
      <c r="D216" s="5">
        <v>2</v>
      </c>
      <c r="E216" s="5" t="s">
        <v>348</v>
      </c>
      <c r="F216" s="6" t="s">
        <v>69</v>
      </c>
      <c r="G216" s="5">
        <v>1</v>
      </c>
      <c r="H216" s="5" t="s">
        <v>35</v>
      </c>
      <c r="I216" s="8" t="s">
        <v>168</v>
      </c>
      <c r="J216" s="9"/>
      <c r="K216" s="9" t="s">
        <v>742</v>
      </c>
      <c r="L216" s="8" t="s">
        <v>271</v>
      </c>
      <c r="M216" s="8" t="s">
        <v>326</v>
      </c>
      <c r="N216" s="13">
        <v>1</v>
      </c>
      <c r="O216" s="13">
        <v>1</v>
      </c>
      <c r="P216" s="14"/>
      <c r="Q216" s="25"/>
      <c r="R216" s="25"/>
      <c r="S216" s="25"/>
      <c r="T216" s="25"/>
      <c r="U216" s="25"/>
      <c r="V216" s="16"/>
      <c r="W216" s="20" t="e">
        <f>#REF!*V216*N216/1000</f>
        <v>#REF!</v>
      </c>
      <c r="X216" s="20" t="e">
        <f>W216*#REF!</f>
        <v>#REF!</v>
      </c>
      <c r="Y216" s="25"/>
      <c r="AB216">
        <f t="shared" si="3"/>
        <v>1</v>
      </c>
    </row>
    <row r="217" spans="4:28" x14ac:dyDescent="0.45">
      <c r="D217" s="5">
        <v>2</v>
      </c>
      <c r="E217" s="5" t="s">
        <v>348</v>
      </c>
      <c r="F217" s="6" t="s">
        <v>69</v>
      </c>
      <c r="G217" s="5">
        <v>1</v>
      </c>
      <c r="H217" s="5" t="s">
        <v>35</v>
      </c>
      <c r="I217" s="8" t="s">
        <v>16</v>
      </c>
      <c r="J217" s="9"/>
      <c r="K217" s="9" t="s">
        <v>815</v>
      </c>
      <c r="L217" s="8" t="s">
        <v>110</v>
      </c>
      <c r="M217" s="8" t="s">
        <v>611</v>
      </c>
      <c r="N217" s="13">
        <v>1</v>
      </c>
      <c r="O217" s="13">
        <v>1</v>
      </c>
      <c r="P217" s="14"/>
      <c r="Q217" s="25"/>
      <c r="R217" s="25"/>
      <c r="S217" s="25"/>
      <c r="T217" s="25"/>
      <c r="U217" s="25"/>
      <c r="V217" s="16"/>
      <c r="W217" s="20" t="e">
        <f>#REF!*V217*N217/1000</f>
        <v>#REF!</v>
      </c>
      <c r="X217" s="20" t="e">
        <f>W217*#REF!</f>
        <v>#REF!</v>
      </c>
      <c r="Y217" s="25"/>
      <c r="AB217">
        <f t="shared" si="3"/>
        <v>1</v>
      </c>
    </row>
    <row r="218" spans="4:28" x14ac:dyDescent="0.45">
      <c r="D218" s="5">
        <v>2</v>
      </c>
      <c r="E218" s="5" t="s">
        <v>348</v>
      </c>
      <c r="F218" s="6" t="s">
        <v>69</v>
      </c>
      <c r="G218" s="5">
        <v>1</v>
      </c>
      <c r="H218" s="5" t="s">
        <v>35</v>
      </c>
      <c r="I218" s="8" t="s">
        <v>16</v>
      </c>
      <c r="J218" s="9"/>
      <c r="K218" s="9" t="s">
        <v>742</v>
      </c>
      <c r="L218" s="8" t="s">
        <v>271</v>
      </c>
      <c r="M218" s="8" t="s">
        <v>326</v>
      </c>
      <c r="N218" s="13">
        <v>1</v>
      </c>
      <c r="O218" s="13">
        <v>1</v>
      </c>
      <c r="P218" s="14"/>
      <c r="Q218" s="25"/>
      <c r="R218" s="25"/>
      <c r="S218" s="25"/>
      <c r="T218" s="25"/>
      <c r="U218" s="25"/>
      <c r="V218" s="16"/>
      <c r="W218" s="20" t="e">
        <f>#REF!*V218*N218/1000</f>
        <v>#REF!</v>
      </c>
      <c r="X218" s="20" t="e">
        <f>W218*#REF!</f>
        <v>#REF!</v>
      </c>
      <c r="Y218" s="25"/>
      <c r="AB218">
        <f t="shared" si="3"/>
        <v>1</v>
      </c>
    </row>
    <row r="219" spans="4:28" x14ac:dyDescent="0.45">
      <c r="D219" s="5">
        <v>2</v>
      </c>
      <c r="E219" s="5" t="s">
        <v>348</v>
      </c>
      <c r="F219" s="6" t="s">
        <v>69</v>
      </c>
      <c r="G219" s="5">
        <v>1</v>
      </c>
      <c r="H219" s="5" t="s">
        <v>35</v>
      </c>
      <c r="I219" s="8" t="s">
        <v>277</v>
      </c>
      <c r="J219" s="9"/>
      <c r="K219" s="9" t="s">
        <v>819</v>
      </c>
      <c r="L219" s="8" t="s">
        <v>110</v>
      </c>
      <c r="M219" s="8" t="s">
        <v>326</v>
      </c>
      <c r="N219" s="13">
        <v>1</v>
      </c>
      <c r="O219" s="13">
        <v>2</v>
      </c>
      <c r="P219" s="14"/>
      <c r="Q219" s="25"/>
      <c r="R219" s="25"/>
      <c r="S219" s="25"/>
      <c r="T219" s="25"/>
      <c r="U219" s="25"/>
      <c r="V219" s="16"/>
      <c r="W219" s="20" t="e">
        <f>#REF!*V219*N219/1000</f>
        <v>#REF!</v>
      </c>
      <c r="X219" s="20" t="e">
        <f>W219*#REF!</f>
        <v>#REF!</v>
      </c>
      <c r="Y219" s="25"/>
      <c r="AB219">
        <f t="shared" si="3"/>
        <v>1</v>
      </c>
    </row>
    <row r="220" spans="4:28" x14ac:dyDescent="0.45">
      <c r="D220" s="5">
        <v>2</v>
      </c>
      <c r="E220" s="5" t="s">
        <v>348</v>
      </c>
      <c r="F220" s="6" t="s">
        <v>69</v>
      </c>
      <c r="G220" s="5">
        <v>1</v>
      </c>
      <c r="H220" s="5" t="s">
        <v>35</v>
      </c>
      <c r="I220" s="8" t="s">
        <v>821</v>
      </c>
      <c r="J220" s="9"/>
      <c r="K220" s="9" t="s">
        <v>823</v>
      </c>
      <c r="L220" s="8" t="s">
        <v>110</v>
      </c>
      <c r="M220" s="8" t="s">
        <v>611</v>
      </c>
      <c r="N220" s="13">
        <v>1</v>
      </c>
      <c r="O220" s="13">
        <v>2</v>
      </c>
      <c r="P220" s="14"/>
      <c r="Q220" s="25"/>
      <c r="R220" s="25"/>
      <c r="S220" s="25"/>
      <c r="T220" s="25"/>
      <c r="U220" s="25"/>
      <c r="V220" s="16"/>
      <c r="W220" s="20" t="e">
        <f>#REF!*V220*N220/1000</f>
        <v>#REF!</v>
      </c>
      <c r="X220" s="20" t="e">
        <f>W220*#REF!</f>
        <v>#REF!</v>
      </c>
      <c r="Y220" s="25"/>
      <c r="AB220">
        <f t="shared" si="3"/>
        <v>1</v>
      </c>
    </row>
    <row r="221" spans="4:28" x14ac:dyDescent="0.45">
      <c r="D221" s="5">
        <v>2</v>
      </c>
      <c r="E221" s="5" t="s">
        <v>348</v>
      </c>
      <c r="F221" s="6" t="s">
        <v>69</v>
      </c>
      <c r="G221" s="5">
        <v>1</v>
      </c>
      <c r="H221" s="5" t="s">
        <v>35</v>
      </c>
      <c r="I221" s="8" t="s">
        <v>826</v>
      </c>
      <c r="J221" s="9"/>
      <c r="K221" s="9" t="s">
        <v>823</v>
      </c>
      <c r="L221" s="8" t="s">
        <v>110</v>
      </c>
      <c r="M221" s="8" t="s">
        <v>611</v>
      </c>
      <c r="N221" s="13">
        <v>1</v>
      </c>
      <c r="O221" s="13">
        <v>2</v>
      </c>
      <c r="P221" s="14"/>
      <c r="Q221" s="25"/>
      <c r="R221" s="25"/>
      <c r="S221" s="25"/>
      <c r="T221" s="25"/>
      <c r="U221" s="25"/>
      <c r="V221" s="16"/>
      <c r="W221" s="20" t="e">
        <f>#REF!*V221*N221/1000</f>
        <v>#REF!</v>
      </c>
      <c r="X221" s="20" t="e">
        <f>W221*#REF!</f>
        <v>#REF!</v>
      </c>
      <c r="Y221" s="25"/>
      <c r="AB221">
        <f t="shared" si="3"/>
        <v>1</v>
      </c>
    </row>
    <row r="222" spans="4:28" x14ac:dyDescent="0.45">
      <c r="D222" s="5">
        <v>2</v>
      </c>
      <c r="E222" s="5" t="s">
        <v>348</v>
      </c>
      <c r="F222" s="6" t="s">
        <v>69</v>
      </c>
      <c r="G222" s="5">
        <v>1</v>
      </c>
      <c r="H222" s="5" t="s">
        <v>35</v>
      </c>
      <c r="I222" s="8" t="s">
        <v>463</v>
      </c>
      <c r="J222" s="9"/>
      <c r="K222" s="9" t="s">
        <v>827</v>
      </c>
      <c r="L222" s="8" t="s">
        <v>369</v>
      </c>
      <c r="M222" s="8" t="s">
        <v>611</v>
      </c>
      <c r="N222" s="13">
        <v>1</v>
      </c>
      <c r="O222" s="13">
        <v>2</v>
      </c>
      <c r="P222" s="14"/>
      <c r="Q222" s="25"/>
      <c r="R222" s="25"/>
      <c r="S222" s="25"/>
      <c r="T222" s="25"/>
      <c r="U222" s="25"/>
      <c r="V222" s="16"/>
      <c r="W222" s="20" t="e">
        <f>#REF!*V222*N222/1000</f>
        <v>#REF!</v>
      </c>
      <c r="X222" s="20" t="e">
        <f>W222*#REF!</f>
        <v>#REF!</v>
      </c>
      <c r="Y222" s="25"/>
      <c r="AB222">
        <f t="shared" si="3"/>
        <v>1</v>
      </c>
    </row>
    <row r="223" spans="4:28" x14ac:dyDescent="0.45">
      <c r="D223" s="5">
        <v>2</v>
      </c>
      <c r="E223" s="5" t="s">
        <v>348</v>
      </c>
      <c r="F223" s="6" t="s">
        <v>69</v>
      </c>
      <c r="G223" s="5">
        <v>1</v>
      </c>
      <c r="H223" s="5" t="s">
        <v>35</v>
      </c>
      <c r="I223" s="8" t="s">
        <v>496</v>
      </c>
      <c r="J223" s="9"/>
      <c r="K223" s="9" t="s">
        <v>829</v>
      </c>
      <c r="L223" s="8" t="s">
        <v>830</v>
      </c>
      <c r="M223" s="8" t="s">
        <v>470</v>
      </c>
      <c r="N223" s="13">
        <v>1</v>
      </c>
      <c r="O223" s="13">
        <v>1</v>
      </c>
      <c r="P223" s="14"/>
      <c r="Q223" s="25"/>
      <c r="R223" s="25"/>
      <c r="S223" s="25"/>
      <c r="T223" s="25"/>
      <c r="U223" s="25"/>
      <c r="V223" s="16"/>
      <c r="W223" s="20" t="e">
        <f>#REF!*V223*N223/1000</f>
        <v>#REF!</v>
      </c>
      <c r="X223" s="20" t="e">
        <f>W223*#REF!</f>
        <v>#REF!</v>
      </c>
      <c r="Y223" s="25"/>
      <c r="AB223">
        <f t="shared" si="3"/>
        <v>1</v>
      </c>
    </row>
    <row r="224" spans="4:28" x14ac:dyDescent="0.45">
      <c r="D224" s="5">
        <v>2</v>
      </c>
      <c r="E224" s="5" t="s">
        <v>348</v>
      </c>
      <c r="F224" s="6" t="s">
        <v>832</v>
      </c>
      <c r="G224" s="5">
        <v>1</v>
      </c>
      <c r="H224" s="5" t="s">
        <v>833</v>
      </c>
      <c r="I224" s="8" t="s">
        <v>449</v>
      </c>
      <c r="J224" s="9"/>
      <c r="K224" s="9" t="s">
        <v>790</v>
      </c>
      <c r="L224" s="8" t="s">
        <v>452</v>
      </c>
      <c r="M224" s="8" t="s">
        <v>834</v>
      </c>
      <c r="N224" s="13">
        <v>1</v>
      </c>
      <c r="O224" s="13">
        <v>1</v>
      </c>
      <c r="P224" s="14"/>
      <c r="Q224" s="25"/>
      <c r="R224" s="25"/>
      <c r="S224" s="25"/>
      <c r="T224" s="25"/>
      <c r="U224" s="25"/>
      <c r="V224" s="16"/>
      <c r="W224" s="20" t="e">
        <f>#REF!*V224*N224/1000</f>
        <v>#REF!</v>
      </c>
      <c r="X224" s="20" t="e">
        <f>W224*#REF!</f>
        <v>#REF!</v>
      </c>
      <c r="Y224" s="25"/>
      <c r="AB224">
        <f t="shared" si="3"/>
        <v>1</v>
      </c>
    </row>
    <row r="225" spans="4:28" x14ac:dyDescent="0.45">
      <c r="D225" s="5">
        <v>2</v>
      </c>
      <c r="E225" s="5" t="s">
        <v>348</v>
      </c>
      <c r="F225" s="6" t="s">
        <v>832</v>
      </c>
      <c r="G225" s="5">
        <v>1</v>
      </c>
      <c r="H225" s="5" t="s">
        <v>833</v>
      </c>
      <c r="I225" s="23" t="s">
        <v>835</v>
      </c>
      <c r="J225" s="9"/>
      <c r="K225" s="9" t="s">
        <v>604</v>
      </c>
      <c r="L225" s="8" t="s">
        <v>242</v>
      </c>
      <c r="M225" s="8" t="s">
        <v>836</v>
      </c>
      <c r="N225" s="13">
        <v>1</v>
      </c>
      <c r="O225" s="13">
        <v>1</v>
      </c>
      <c r="P225" s="14"/>
      <c r="Q225" s="25"/>
      <c r="R225" s="25"/>
      <c r="S225" s="25"/>
      <c r="T225" s="25"/>
      <c r="U225" s="25"/>
      <c r="V225" s="16"/>
      <c r="W225" s="20" t="e">
        <f>#REF!*V225*N225/1000</f>
        <v>#REF!</v>
      </c>
      <c r="X225" s="20" t="e">
        <f>W225*#REF!</f>
        <v>#REF!</v>
      </c>
      <c r="Y225" s="25"/>
      <c r="AB225">
        <f t="shared" si="3"/>
        <v>1</v>
      </c>
    </row>
    <row r="226" spans="4:28" x14ac:dyDescent="0.45">
      <c r="D226" s="5">
        <v>2</v>
      </c>
      <c r="E226" s="5" t="s">
        <v>348</v>
      </c>
      <c r="F226" s="6" t="s">
        <v>832</v>
      </c>
      <c r="G226" s="5">
        <v>1</v>
      </c>
      <c r="H226" s="5" t="s">
        <v>833</v>
      </c>
      <c r="I226" s="23" t="s">
        <v>838</v>
      </c>
      <c r="J226" s="9"/>
      <c r="K226" s="9" t="s">
        <v>604</v>
      </c>
      <c r="L226" s="8" t="s">
        <v>242</v>
      </c>
      <c r="M226" s="8" t="s">
        <v>836</v>
      </c>
      <c r="N226" s="13">
        <v>1</v>
      </c>
      <c r="O226" s="13">
        <v>1</v>
      </c>
      <c r="P226" s="14"/>
      <c r="Q226" s="25"/>
      <c r="R226" s="25"/>
      <c r="S226" s="25"/>
      <c r="T226" s="25"/>
      <c r="U226" s="25"/>
      <c r="V226" s="16"/>
      <c r="W226" s="20" t="e">
        <f>#REF!*V226*N226/1000</f>
        <v>#REF!</v>
      </c>
      <c r="X226" s="20" t="e">
        <f>W226*#REF!</f>
        <v>#REF!</v>
      </c>
      <c r="Y226" s="25"/>
      <c r="AB226">
        <f t="shared" si="3"/>
        <v>1</v>
      </c>
    </row>
    <row r="227" spans="4:28" x14ac:dyDescent="0.45">
      <c r="D227" s="5">
        <v>2</v>
      </c>
      <c r="E227" s="5" t="s">
        <v>348</v>
      </c>
      <c r="F227" s="6" t="s">
        <v>832</v>
      </c>
      <c r="G227" s="5">
        <v>1</v>
      </c>
      <c r="H227" s="5" t="s">
        <v>833</v>
      </c>
      <c r="I227" s="23" t="s">
        <v>840</v>
      </c>
      <c r="J227" s="9"/>
      <c r="K227" s="9" t="s">
        <v>604</v>
      </c>
      <c r="L227" s="8" t="s">
        <v>242</v>
      </c>
      <c r="M227" s="8" t="s">
        <v>836</v>
      </c>
      <c r="N227" s="13">
        <v>1</v>
      </c>
      <c r="O227" s="13">
        <v>1</v>
      </c>
      <c r="P227" s="14"/>
      <c r="Q227" s="25"/>
      <c r="R227" s="25"/>
      <c r="S227" s="25"/>
      <c r="T227" s="25"/>
      <c r="U227" s="25"/>
      <c r="V227" s="16"/>
      <c r="W227" s="20" t="e">
        <f>#REF!*V227*N227/1000</f>
        <v>#REF!</v>
      </c>
      <c r="X227" s="20" t="e">
        <f>W227*#REF!</f>
        <v>#REF!</v>
      </c>
      <c r="Y227" s="25"/>
      <c r="AB227">
        <f t="shared" si="3"/>
        <v>1</v>
      </c>
    </row>
    <row r="228" spans="4:28" x14ac:dyDescent="0.45">
      <c r="D228" s="5">
        <v>2</v>
      </c>
      <c r="E228" s="5" t="s">
        <v>348</v>
      </c>
      <c r="F228" s="6" t="s">
        <v>832</v>
      </c>
      <c r="G228" s="5">
        <v>1</v>
      </c>
      <c r="H228" s="5" t="s">
        <v>833</v>
      </c>
      <c r="I228" s="8" t="s">
        <v>446</v>
      </c>
      <c r="J228" s="9"/>
      <c r="K228" s="9" t="s">
        <v>604</v>
      </c>
      <c r="L228" s="8" t="s">
        <v>242</v>
      </c>
      <c r="M228" s="8" t="s">
        <v>836</v>
      </c>
      <c r="N228" s="13">
        <v>1</v>
      </c>
      <c r="O228" s="13">
        <v>1</v>
      </c>
      <c r="P228" s="14"/>
      <c r="Q228" s="25"/>
      <c r="R228" s="25"/>
      <c r="S228" s="25"/>
      <c r="T228" s="25"/>
      <c r="U228" s="25"/>
      <c r="V228" s="16"/>
      <c r="W228" s="20" t="e">
        <f>#REF!*V228*N228/1000</f>
        <v>#REF!</v>
      </c>
      <c r="X228" s="20" t="e">
        <f>W228*#REF!</f>
        <v>#REF!</v>
      </c>
      <c r="Y228" s="25"/>
      <c r="AB228">
        <f t="shared" si="3"/>
        <v>1</v>
      </c>
    </row>
    <row r="229" spans="4:28" x14ac:dyDescent="0.45">
      <c r="D229" s="5">
        <v>2</v>
      </c>
      <c r="E229" s="5" t="s">
        <v>348</v>
      </c>
      <c r="F229" s="6" t="s">
        <v>832</v>
      </c>
      <c r="G229" s="5">
        <v>1</v>
      </c>
      <c r="H229" s="5" t="s">
        <v>833</v>
      </c>
      <c r="I229" s="8" t="s">
        <v>841</v>
      </c>
      <c r="J229" s="9"/>
      <c r="K229" s="9" t="s">
        <v>156</v>
      </c>
      <c r="L229" s="8" t="s">
        <v>110</v>
      </c>
      <c r="M229" s="8" t="s">
        <v>326</v>
      </c>
      <c r="N229" s="13">
        <v>1</v>
      </c>
      <c r="O229" s="13">
        <v>2</v>
      </c>
      <c r="P229" s="14"/>
      <c r="Q229" s="25"/>
      <c r="R229" s="25"/>
      <c r="S229" s="25"/>
      <c r="T229" s="25"/>
      <c r="U229" s="25"/>
      <c r="V229" s="16"/>
      <c r="W229" s="20" t="e">
        <f>#REF!*V229*N229/1000</f>
        <v>#REF!</v>
      </c>
      <c r="X229" s="20" t="e">
        <f>W229*#REF!</f>
        <v>#REF!</v>
      </c>
      <c r="Y229" s="25"/>
      <c r="AB229">
        <f t="shared" si="3"/>
        <v>1</v>
      </c>
    </row>
    <row r="230" spans="4:28" x14ac:dyDescent="0.45">
      <c r="D230" s="5">
        <v>2</v>
      </c>
      <c r="E230" s="5" t="s">
        <v>348</v>
      </c>
      <c r="F230" s="6" t="s">
        <v>832</v>
      </c>
      <c r="G230" s="5">
        <v>1</v>
      </c>
      <c r="H230" s="5" t="s">
        <v>833</v>
      </c>
      <c r="I230" s="8" t="s">
        <v>318</v>
      </c>
      <c r="J230" s="9"/>
      <c r="K230" s="9" t="s">
        <v>124</v>
      </c>
      <c r="L230" s="8" t="s">
        <v>110</v>
      </c>
      <c r="M230" s="8" t="s">
        <v>191</v>
      </c>
      <c r="N230" s="13">
        <v>2</v>
      </c>
      <c r="O230" s="13">
        <v>2</v>
      </c>
      <c r="P230" s="14"/>
      <c r="Q230" s="25"/>
      <c r="R230" s="25"/>
      <c r="S230" s="25"/>
      <c r="T230" s="25"/>
      <c r="U230" s="25"/>
      <c r="V230" s="16"/>
      <c r="W230" s="20" t="e">
        <f>#REF!*V230*N230/1000</f>
        <v>#REF!</v>
      </c>
      <c r="X230" s="20" t="e">
        <f>W230*#REF!</f>
        <v>#REF!</v>
      </c>
      <c r="Y230" s="25"/>
      <c r="AB230">
        <f t="shared" si="3"/>
        <v>1</v>
      </c>
    </row>
    <row r="231" spans="4:28" x14ac:dyDescent="0.45">
      <c r="D231" s="5">
        <v>2</v>
      </c>
      <c r="E231" s="5" t="s">
        <v>348</v>
      </c>
      <c r="F231" s="6" t="s">
        <v>832</v>
      </c>
      <c r="G231" s="5">
        <v>1</v>
      </c>
      <c r="H231" s="5" t="s">
        <v>833</v>
      </c>
      <c r="I231" s="8" t="s">
        <v>104</v>
      </c>
      <c r="J231" s="9"/>
      <c r="K231" s="9" t="s">
        <v>124</v>
      </c>
      <c r="L231" s="8" t="s">
        <v>110</v>
      </c>
      <c r="M231" s="8" t="s">
        <v>191</v>
      </c>
      <c r="N231" s="13">
        <v>4</v>
      </c>
      <c r="O231" s="13">
        <v>2</v>
      </c>
      <c r="P231" s="14"/>
      <c r="Q231" s="25"/>
      <c r="R231" s="25"/>
      <c r="S231" s="25"/>
      <c r="T231" s="25"/>
      <c r="U231" s="25"/>
      <c r="V231" s="16"/>
      <c r="W231" s="20" t="e">
        <f>#REF!*V231*N231/1000</f>
        <v>#REF!</v>
      </c>
      <c r="X231" s="20" t="e">
        <f>W231*#REF!</f>
        <v>#REF!</v>
      </c>
      <c r="Y231" s="25"/>
      <c r="AB231">
        <f t="shared" si="3"/>
        <v>1</v>
      </c>
    </row>
    <row r="232" spans="4:28" x14ac:dyDescent="0.45">
      <c r="D232" s="5">
        <v>2</v>
      </c>
      <c r="E232" s="5" t="s">
        <v>348</v>
      </c>
      <c r="F232" s="6" t="s">
        <v>832</v>
      </c>
      <c r="G232" s="5">
        <v>1</v>
      </c>
      <c r="H232" s="5" t="s">
        <v>833</v>
      </c>
      <c r="I232" s="8" t="s">
        <v>445</v>
      </c>
      <c r="J232" s="9"/>
      <c r="K232" s="9" t="s">
        <v>156</v>
      </c>
      <c r="L232" s="8" t="s">
        <v>110</v>
      </c>
      <c r="M232" s="8" t="s">
        <v>326</v>
      </c>
      <c r="N232" s="13">
        <v>1</v>
      </c>
      <c r="O232" s="13">
        <v>2</v>
      </c>
      <c r="P232" s="14"/>
      <c r="Q232" s="25"/>
      <c r="R232" s="25"/>
      <c r="S232" s="25"/>
      <c r="T232" s="25"/>
      <c r="U232" s="25"/>
      <c r="V232" s="16"/>
      <c r="W232" s="20" t="e">
        <f>#REF!*V232*N232/1000</f>
        <v>#REF!</v>
      </c>
      <c r="X232" s="20" t="e">
        <f>W232*#REF!</f>
        <v>#REF!</v>
      </c>
      <c r="Y232" s="25"/>
      <c r="AB232">
        <f t="shared" si="3"/>
        <v>1</v>
      </c>
    </row>
    <row r="233" spans="4:28" x14ac:dyDescent="0.45">
      <c r="D233" s="5">
        <v>2</v>
      </c>
      <c r="E233" s="5" t="s">
        <v>348</v>
      </c>
      <c r="F233" s="6" t="s">
        <v>832</v>
      </c>
      <c r="G233" s="5">
        <v>1</v>
      </c>
      <c r="H233" s="5" t="s">
        <v>833</v>
      </c>
      <c r="I233" s="8" t="s">
        <v>154</v>
      </c>
      <c r="J233" s="9"/>
      <c r="K233" s="9" t="s">
        <v>785</v>
      </c>
      <c r="L233" s="8" t="s">
        <v>398</v>
      </c>
      <c r="M233" s="8" t="s">
        <v>191</v>
      </c>
      <c r="N233" s="13">
        <v>6</v>
      </c>
      <c r="O233" s="13">
        <v>2</v>
      </c>
      <c r="P233" s="14"/>
      <c r="Q233" s="25"/>
      <c r="R233" s="25"/>
      <c r="S233" s="25"/>
      <c r="T233" s="25"/>
      <c r="U233" s="25"/>
      <c r="V233" s="16"/>
      <c r="W233" s="20" t="e">
        <f>#REF!*V233*N233/1000</f>
        <v>#REF!</v>
      </c>
      <c r="X233" s="20" t="e">
        <f>W233*#REF!</f>
        <v>#REF!</v>
      </c>
      <c r="Y233" s="25"/>
      <c r="AB233">
        <f t="shared" si="3"/>
        <v>1</v>
      </c>
    </row>
    <row r="234" spans="4:28" x14ac:dyDescent="0.45">
      <c r="D234" s="5">
        <v>2</v>
      </c>
      <c r="E234" s="5" t="s">
        <v>348</v>
      </c>
      <c r="F234" s="6" t="s">
        <v>832</v>
      </c>
      <c r="G234" s="5">
        <v>1</v>
      </c>
      <c r="H234" s="5" t="s">
        <v>833</v>
      </c>
      <c r="I234" s="8" t="s">
        <v>154</v>
      </c>
      <c r="J234" s="9"/>
      <c r="K234" s="9" t="s">
        <v>660</v>
      </c>
      <c r="L234" s="8" t="s">
        <v>508</v>
      </c>
      <c r="M234" s="8" t="s">
        <v>326</v>
      </c>
      <c r="N234" s="13">
        <v>1</v>
      </c>
      <c r="O234" s="13">
        <v>1</v>
      </c>
      <c r="P234" s="14"/>
      <c r="Q234" s="25"/>
      <c r="R234" s="25"/>
      <c r="S234" s="25"/>
      <c r="T234" s="25"/>
      <c r="U234" s="25"/>
      <c r="V234" s="16"/>
      <c r="W234" s="20" t="e">
        <f>#REF!*V234*N234/1000</f>
        <v>#REF!</v>
      </c>
      <c r="X234" s="20" t="e">
        <f>W234*#REF!</f>
        <v>#REF!</v>
      </c>
      <c r="Y234" s="25"/>
      <c r="AB234">
        <f t="shared" si="3"/>
        <v>1</v>
      </c>
    </row>
    <row r="235" spans="4:28" x14ac:dyDescent="0.45">
      <c r="D235" s="5">
        <v>2</v>
      </c>
      <c r="E235" s="5" t="s">
        <v>348</v>
      </c>
      <c r="F235" s="6" t="s">
        <v>832</v>
      </c>
      <c r="G235" s="5">
        <v>1</v>
      </c>
      <c r="H235" s="5" t="s">
        <v>833</v>
      </c>
      <c r="I235" s="8" t="s">
        <v>429</v>
      </c>
      <c r="J235" s="9"/>
      <c r="K235" s="9" t="s">
        <v>785</v>
      </c>
      <c r="L235" s="8" t="s">
        <v>398</v>
      </c>
      <c r="M235" s="8" t="s">
        <v>191</v>
      </c>
      <c r="N235" s="13">
        <v>15</v>
      </c>
      <c r="O235" s="13">
        <v>2</v>
      </c>
      <c r="P235" s="14"/>
      <c r="Q235" s="25"/>
      <c r="R235" s="25"/>
      <c r="S235" s="25"/>
      <c r="T235" s="25"/>
      <c r="U235" s="25"/>
      <c r="V235" s="16"/>
      <c r="W235" s="20" t="e">
        <f>#REF!*V235*N235/1000</f>
        <v>#REF!</v>
      </c>
      <c r="X235" s="20" t="e">
        <f>W235*#REF!</f>
        <v>#REF!</v>
      </c>
      <c r="Y235" s="25"/>
      <c r="AB235">
        <f t="shared" si="3"/>
        <v>1</v>
      </c>
    </row>
    <row r="236" spans="4:28" x14ac:dyDescent="0.45">
      <c r="D236" s="5">
        <v>2</v>
      </c>
      <c r="E236" s="5" t="s">
        <v>348</v>
      </c>
      <c r="F236" s="6" t="s">
        <v>832</v>
      </c>
      <c r="G236" s="5">
        <v>1</v>
      </c>
      <c r="H236" s="5" t="s">
        <v>833</v>
      </c>
      <c r="I236" s="8" t="s">
        <v>429</v>
      </c>
      <c r="J236" s="9"/>
      <c r="K236" s="9" t="s">
        <v>660</v>
      </c>
      <c r="L236" s="8" t="s">
        <v>508</v>
      </c>
      <c r="M236" s="8" t="s">
        <v>326</v>
      </c>
      <c r="N236" s="13">
        <v>1</v>
      </c>
      <c r="O236" s="13">
        <v>1</v>
      </c>
      <c r="P236" s="14"/>
      <c r="Q236" s="25"/>
      <c r="R236" s="25"/>
      <c r="S236" s="25"/>
      <c r="T236" s="25"/>
      <c r="U236" s="25"/>
      <c r="V236" s="16"/>
      <c r="W236" s="20" t="e">
        <f>#REF!*V236*N236/1000</f>
        <v>#REF!</v>
      </c>
      <c r="X236" s="20" t="e">
        <f>W236*#REF!</f>
        <v>#REF!</v>
      </c>
      <c r="Y236" s="25"/>
      <c r="AB236">
        <f t="shared" si="3"/>
        <v>1</v>
      </c>
    </row>
    <row r="237" spans="4:28" x14ac:dyDescent="0.45">
      <c r="D237" s="5">
        <v>2</v>
      </c>
      <c r="E237" s="5" t="s">
        <v>348</v>
      </c>
      <c r="F237" s="6" t="s">
        <v>832</v>
      </c>
      <c r="G237" s="5">
        <v>1</v>
      </c>
      <c r="H237" s="5" t="s">
        <v>833</v>
      </c>
      <c r="I237" s="8" t="s">
        <v>842</v>
      </c>
      <c r="J237" s="9"/>
      <c r="K237" s="9" t="s">
        <v>124</v>
      </c>
      <c r="L237" s="8" t="s">
        <v>110</v>
      </c>
      <c r="M237" s="8" t="s">
        <v>191</v>
      </c>
      <c r="N237" s="13">
        <v>8</v>
      </c>
      <c r="O237" s="13">
        <v>2</v>
      </c>
      <c r="P237" s="14"/>
      <c r="Q237" s="25"/>
      <c r="R237" s="25"/>
      <c r="S237" s="25"/>
      <c r="T237" s="25"/>
      <c r="U237" s="25"/>
      <c r="V237" s="16"/>
      <c r="W237" s="20" t="e">
        <f>#REF!*V237*N237/1000</f>
        <v>#REF!</v>
      </c>
      <c r="X237" s="20" t="e">
        <f>W237*#REF!</f>
        <v>#REF!</v>
      </c>
      <c r="Y237" s="25"/>
      <c r="AB237">
        <f t="shared" si="3"/>
        <v>1</v>
      </c>
    </row>
    <row r="238" spans="4:28" x14ac:dyDescent="0.45">
      <c r="D238" s="5">
        <v>2</v>
      </c>
      <c r="E238" s="5" t="s">
        <v>348</v>
      </c>
      <c r="F238" s="6" t="s">
        <v>832</v>
      </c>
      <c r="G238" s="5">
        <v>1</v>
      </c>
      <c r="H238" s="5" t="s">
        <v>833</v>
      </c>
      <c r="I238" s="8" t="s">
        <v>247</v>
      </c>
      <c r="J238" s="9"/>
      <c r="K238" s="9" t="s">
        <v>785</v>
      </c>
      <c r="L238" s="8" t="s">
        <v>398</v>
      </c>
      <c r="M238" s="8" t="s">
        <v>191</v>
      </c>
      <c r="N238" s="13">
        <v>10</v>
      </c>
      <c r="O238" s="13">
        <v>2</v>
      </c>
      <c r="P238" s="14"/>
      <c r="Q238" s="25"/>
      <c r="R238" s="25"/>
      <c r="S238" s="25"/>
      <c r="T238" s="25"/>
      <c r="U238" s="25"/>
      <c r="V238" s="16"/>
      <c r="W238" s="20" t="e">
        <f>#REF!*V238*N238/1000</f>
        <v>#REF!</v>
      </c>
      <c r="X238" s="20" t="e">
        <f>W238*#REF!</f>
        <v>#REF!</v>
      </c>
      <c r="Y238" s="25"/>
      <c r="AB238">
        <f t="shared" si="3"/>
        <v>1</v>
      </c>
    </row>
    <row r="239" spans="4:28" x14ac:dyDescent="0.45">
      <c r="D239" s="5">
        <v>2</v>
      </c>
      <c r="E239" s="5" t="s">
        <v>348</v>
      </c>
      <c r="F239" s="6" t="s">
        <v>832</v>
      </c>
      <c r="G239" s="5">
        <v>1</v>
      </c>
      <c r="H239" s="5" t="s">
        <v>833</v>
      </c>
      <c r="I239" s="8" t="s">
        <v>247</v>
      </c>
      <c r="J239" s="9"/>
      <c r="K239" s="9" t="s">
        <v>660</v>
      </c>
      <c r="L239" s="8" t="s">
        <v>508</v>
      </c>
      <c r="M239" s="8" t="s">
        <v>326</v>
      </c>
      <c r="N239" s="13">
        <v>1</v>
      </c>
      <c r="O239" s="13">
        <v>1</v>
      </c>
      <c r="P239" s="14"/>
      <c r="Q239" s="25"/>
      <c r="R239" s="25"/>
      <c r="S239" s="25"/>
      <c r="T239" s="25"/>
      <c r="U239" s="25"/>
      <c r="V239" s="16"/>
      <c r="W239" s="20" t="e">
        <f>#REF!*V239*N239/1000</f>
        <v>#REF!</v>
      </c>
      <c r="X239" s="20" t="e">
        <f>W239*#REF!</f>
        <v>#REF!</v>
      </c>
      <c r="Y239" s="25"/>
      <c r="AB239">
        <f t="shared" si="3"/>
        <v>1</v>
      </c>
    </row>
    <row r="240" spans="4:28" x14ac:dyDescent="0.45">
      <c r="D240" s="5">
        <v>2</v>
      </c>
      <c r="E240" s="5" t="s">
        <v>348</v>
      </c>
      <c r="F240" s="6" t="s">
        <v>832</v>
      </c>
      <c r="G240" s="5">
        <v>1</v>
      </c>
      <c r="H240" s="5" t="s">
        <v>833</v>
      </c>
      <c r="I240" s="8" t="s">
        <v>843</v>
      </c>
      <c r="J240" s="9"/>
      <c r="K240" s="9" t="s">
        <v>124</v>
      </c>
      <c r="L240" s="8" t="s">
        <v>110</v>
      </c>
      <c r="M240" s="8" t="s">
        <v>191</v>
      </c>
      <c r="N240" s="13">
        <v>1</v>
      </c>
      <c r="O240" s="13">
        <v>2</v>
      </c>
      <c r="P240" s="14"/>
      <c r="Q240" s="25"/>
      <c r="R240" s="25"/>
      <c r="S240" s="25"/>
      <c r="T240" s="25"/>
      <c r="U240" s="25"/>
      <c r="V240" s="16"/>
      <c r="W240" s="20" t="e">
        <f>#REF!*V240*N240/1000</f>
        <v>#REF!</v>
      </c>
      <c r="X240" s="20" t="e">
        <f>W240*#REF!</f>
        <v>#REF!</v>
      </c>
      <c r="Y240" s="25"/>
      <c r="AB240">
        <f t="shared" si="3"/>
        <v>1</v>
      </c>
    </row>
    <row r="241" spans="4:28" x14ac:dyDescent="0.45">
      <c r="D241" s="5">
        <v>2</v>
      </c>
      <c r="E241" s="5" t="s">
        <v>348</v>
      </c>
      <c r="F241" s="6" t="s">
        <v>832</v>
      </c>
      <c r="G241" s="5">
        <v>1</v>
      </c>
      <c r="H241" s="5" t="s">
        <v>833</v>
      </c>
      <c r="I241" s="8" t="s">
        <v>496</v>
      </c>
      <c r="J241" s="9"/>
      <c r="K241" s="9" t="s">
        <v>715</v>
      </c>
      <c r="L241" s="8" t="s">
        <v>271</v>
      </c>
      <c r="M241" s="8" t="s">
        <v>326</v>
      </c>
      <c r="N241" s="13">
        <v>2</v>
      </c>
      <c r="O241" s="13">
        <v>1</v>
      </c>
      <c r="P241" s="14"/>
      <c r="Q241" s="25"/>
      <c r="R241" s="25"/>
      <c r="S241" s="25"/>
      <c r="T241" s="25"/>
      <c r="U241" s="25"/>
      <c r="V241" s="16"/>
      <c r="W241" s="20" t="e">
        <f>#REF!*V241*N241/1000</f>
        <v>#REF!</v>
      </c>
      <c r="X241" s="20" t="e">
        <f>W241*#REF!</f>
        <v>#REF!</v>
      </c>
      <c r="Y241" s="25"/>
      <c r="AB241">
        <f t="shared" si="3"/>
        <v>1</v>
      </c>
    </row>
  </sheetData>
  <autoFilter ref="D10:AB241" xr:uid="{00000000-0009-0000-0000-000005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71" max="4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D1:AB12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928</v>
      </c>
      <c r="F2" s="10"/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SUM(N11:N122)</f>
        <v>322</v>
      </c>
      <c r="O5" s="1">
        <f>SUM(O11:O122)</f>
        <v>159</v>
      </c>
      <c r="P5" s="1"/>
      <c r="Q5" s="1">
        <f>SUM(Q11:Q122)</f>
        <v>0</v>
      </c>
      <c r="R5" s="1">
        <f>SUM(R11:R122)</f>
        <v>0</v>
      </c>
      <c r="S5" s="1">
        <f>SUM(S11:S122)</f>
        <v>0</v>
      </c>
      <c r="V5" s="1">
        <f>SUM(V11:V122)</f>
        <v>0</v>
      </c>
      <c r="W5" s="1" t="e">
        <f>SUM(W11:W122)</f>
        <v>#REF!</v>
      </c>
      <c r="X5" s="1">
        <f>SUM(X11:X122)</f>
        <v>0</v>
      </c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20</v>
      </c>
      <c r="E11" s="5" t="s">
        <v>928</v>
      </c>
      <c r="F11" s="6" t="s">
        <v>302</v>
      </c>
      <c r="G11" s="5">
        <v>1</v>
      </c>
      <c r="H11" s="5" t="s">
        <v>108</v>
      </c>
      <c r="I11" s="8" t="s">
        <v>66</v>
      </c>
      <c r="J11" s="9"/>
      <c r="K11" s="9" t="s">
        <v>707</v>
      </c>
      <c r="L11" s="8" t="s">
        <v>1586</v>
      </c>
      <c r="M11" s="8" t="s">
        <v>72</v>
      </c>
      <c r="N11" s="13">
        <v>9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20</v>
      </c>
      <c r="E12" s="5" t="s">
        <v>928</v>
      </c>
      <c r="F12" s="6" t="s">
        <v>302</v>
      </c>
      <c r="G12" s="5">
        <v>1</v>
      </c>
      <c r="H12" s="5" t="s">
        <v>108</v>
      </c>
      <c r="I12" s="8" t="s">
        <v>351</v>
      </c>
      <c r="J12" s="9"/>
      <c r="K12" s="9" t="s">
        <v>707</v>
      </c>
      <c r="L12" s="8" t="s">
        <v>1586</v>
      </c>
      <c r="M12" s="8" t="s">
        <v>72</v>
      </c>
      <c r="N12" s="13">
        <v>6</v>
      </c>
      <c r="O12" s="13">
        <v>2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20</v>
      </c>
      <c r="E13" s="5" t="s">
        <v>928</v>
      </c>
      <c r="F13" s="6" t="s">
        <v>302</v>
      </c>
      <c r="G13" s="5">
        <v>1</v>
      </c>
      <c r="H13" s="5" t="s">
        <v>108</v>
      </c>
      <c r="I13" s="8" t="s">
        <v>351</v>
      </c>
      <c r="J13" s="9"/>
      <c r="K13" s="9" t="s">
        <v>539</v>
      </c>
      <c r="L13" s="8" t="s">
        <v>242</v>
      </c>
      <c r="M13" s="8" t="s">
        <v>699</v>
      </c>
      <c r="N13" s="13">
        <v>2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20</v>
      </c>
      <c r="E14" s="5" t="s">
        <v>928</v>
      </c>
      <c r="F14" s="6" t="s">
        <v>302</v>
      </c>
      <c r="G14" s="5">
        <v>1</v>
      </c>
      <c r="H14" s="5" t="s">
        <v>108</v>
      </c>
      <c r="I14" s="8" t="s">
        <v>268</v>
      </c>
      <c r="J14" s="9"/>
      <c r="K14" s="9" t="s">
        <v>156</v>
      </c>
      <c r="L14" s="8" t="s">
        <v>1586</v>
      </c>
      <c r="M14" s="8" t="s">
        <v>72</v>
      </c>
      <c r="N14" s="13">
        <v>6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20</v>
      </c>
      <c r="E15" s="5" t="s">
        <v>928</v>
      </c>
      <c r="F15" s="6" t="s">
        <v>302</v>
      </c>
      <c r="G15" s="5">
        <v>1</v>
      </c>
      <c r="H15" s="5" t="s">
        <v>108</v>
      </c>
      <c r="I15" s="8" t="s">
        <v>268</v>
      </c>
      <c r="J15" s="9"/>
      <c r="K15" s="9" t="s">
        <v>349</v>
      </c>
      <c r="L15" s="8" t="s">
        <v>877</v>
      </c>
      <c r="M15" s="8" t="s">
        <v>326</v>
      </c>
      <c r="N15" s="13">
        <v>2</v>
      </c>
      <c r="O15" s="13">
        <v>1</v>
      </c>
      <c r="P15" s="14" t="s">
        <v>1322</v>
      </c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20</v>
      </c>
      <c r="E16" s="5" t="s">
        <v>928</v>
      </c>
      <c r="F16" s="6" t="s">
        <v>302</v>
      </c>
      <c r="G16" s="5">
        <v>1</v>
      </c>
      <c r="H16" s="5" t="s">
        <v>108</v>
      </c>
      <c r="I16" s="8" t="s">
        <v>446</v>
      </c>
      <c r="J16" s="9"/>
      <c r="K16" s="9" t="s">
        <v>715</v>
      </c>
      <c r="L16" s="8" t="s">
        <v>1634</v>
      </c>
      <c r="M16" s="8" t="s">
        <v>326</v>
      </c>
      <c r="N16" s="13">
        <v>2</v>
      </c>
      <c r="O16" s="13">
        <v>6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20</v>
      </c>
      <c r="E17" s="5" t="s">
        <v>928</v>
      </c>
      <c r="F17" s="6" t="s">
        <v>302</v>
      </c>
      <c r="G17" s="5">
        <v>1</v>
      </c>
      <c r="H17" s="5" t="s">
        <v>108</v>
      </c>
      <c r="I17" s="8" t="s">
        <v>446</v>
      </c>
      <c r="J17" s="9"/>
      <c r="K17" s="9" t="s">
        <v>349</v>
      </c>
      <c r="L17" s="8" t="s">
        <v>877</v>
      </c>
      <c r="M17" s="8" t="s">
        <v>326</v>
      </c>
      <c r="N17" s="13">
        <v>1</v>
      </c>
      <c r="O17" s="13">
        <v>1</v>
      </c>
      <c r="P17" s="14" t="s">
        <v>1322</v>
      </c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20</v>
      </c>
      <c r="E18" s="5" t="s">
        <v>928</v>
      </c>
      <c r="F18" s="6" t="s">
        <v>302</v>
      </c>
      <c r="G18" s="5">
        <v>1</v>
      </c>
      <c r="H18" s="5" t="s">
        <v>108</v>
      </c>
      <c r="I18" s="8" t="s">
        <v>320</v>
      </c>
      <c r="J18" s="9"/>
      <c r="K18" s="9" t="s">
        <v>790</v>
      </c>
      <c r="L18" s="8" t="s">
        <v>976</v>
      </c>
      <c r="M18" s="8" t="s">
        <v>72</v>
      </c>
      <c r="N18" s="13">
        <v>6</v>
      </c>
      <c r="O18" s="13">
        <v>2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20</v>
      </c>
      <c r="E19" s="5" t="s">
        <v>928</v>
      </c>
      <c r="F19" s="6" t="s">
        <v>302</v>
      </c>
      <c r="G19" s="5">
        <v>1</v>
      </c>
      <c r="H19" s="5" t="s">
        <v>108</v>
      </c>
      <c r="I19" s="8" t="s">
        <v>337</v>
      </c>
      <c r="J19" s="9"/>
      <c r="K19" s="9" t="s">
        <v>604</v>
      </c>
      <c r="L19" s="8" t="s">
        <v>976</v>
      </c>
      <c r="M19" s="8" t="s">
        <v>72</v>
      </c>
      <c r="N19" s="13">
        <v>9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20</v>
      </c>
      <c r="E20" s="5" t="s">
        <v>928</v>
      </c>
      <c r="F20" s="6" t="s">
        <v>302</v>
      </c>
      <c r="G20" s="5">
        <v>1</v>
      </c>
      <c r="H20" s="5" t="s">
        <v>108</v>
      </c>
      <c r="I20" s="8" t="s">
        <v>55</v>
      </c>
      <c r="J20" s="9"/>
      <c r="K20" s="9" t="s">
        <v>239</v>
      </c>
      <c r="L20" s="8" t="s">
        <v>1586</v>
      </c>
      <c r="M20" s="8" t="s">
        <v>326</v>
      </c>
      <c r="N20" s="13">
        <v>1</v>
      </c>
      <c r="O20" s="13">
        <v>2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20</v>
      </c>
      <c r="E21" s="5" t="s">
        <v>928</v>
      </c>
      <c r="F21" s="6" t="s">
        <v>302</v>
      </c>
      <c r="G21" s="5">
        <v>1</v>
      </c>
      <c r="H21" s="5" t="s">
        <v>108</v>
      </c>
      <c r="I21" s="8" t="s">
        <v>55</v>
      </c>
      <c r="J21" s="9"/>
      <c r="K21" s="9" t="s">
        <v>698</v>
      </c>
      <c r="L21" s="8" t="s">
        <v>15</v>
      </c>
      <c r="M21" s="8" t="s">
        <v>326</v>
      </c>
      <c r="N21" s="13">
        <v>1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20</v>
      </c>
      <c r="E22" s="5" t="s">
        <v>928</v>
      </c>
      <c r="F22" s="6" t="s">
        <v>302</v>
      </c>
      <c r="G22" s="5">
        <v>1</v>
      </c>
      <c r="H22" s="5" t="s">
        <v>108</v>
      </c>
      <c r="I22" s="8" t="s">
        <v>696</v>
      </c>
      <c r="J22" s="9"/>
      <c r="K22" s="9" t="s">
        <v>707</v>
      </c>
      <c r="L22" s="8" t="s">
        <v>1586</v>
      </c>
      <c r="M22" s="8" t="s">
        <v>72</v>
      </c>
      <c r="N22" s="13">
        <v>1</v>
      </c>
      <c r="O22" s="13">
        <v>2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20</v>
      </c>
      <c r="E23" s="5" t="s">
        <v>928</v>
      </c>
      <c r="F23" s="6" t="s">
        <v>302</v>
      </c>
      <c r="G23" s="5">
        <v>1</v>
      </c>
      <c r="H23" s="5" t="s">
        <v>108</v>
      </c>
      <c r="I23" s="8" t="s">
        <v>798</v>
      </c>
      <c r="J23" s="9"/>
      <c r="K23" s="9" t="s">
        <v>239</v>
      </c>
      <c r="L23" s="8" t="s">
        <v>1586</v>
      </c>
      <c r="M23" s="8" t="s">
        <v>326</v>
      </c>
      <c r="N23" s="13">
        <v>1</v>
      </c>
      <c r="O23" s="13">
        <v>2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20</v>
      </c>
      <c r="E24" s="5" t="s">
        <v>928</v>
      </c>
      <c r="F24" s="6" t="s">
        <v>302</v>
      </c>
      <c r="G24" s="5">
        <v>1</v>
      </c>
      <c r="H24" s="5" t="s">
        <v>108</v>
      </c>
      <c r="I24" s="8" t="s">
        <v>603</v>
      </c>
      <c r="J24" s="9"/>
      <c r="K24" s="9" t="s">
        <v>707</v>
      </c>
      <c r="L24" s="8" t="s">
        <v>1586</v>
      </c>
      <c r="M24" s="8" t="s">
        <v>72</v>
      </c>
      <c r="N24" s="13">
        <v>2</v>
      </c>
      <c r="O24" s="13">
        <v>2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20</v>
      </c>
      <c r="E25" s="5" t="s">
        <v>928</v>
      </c>
      <c r="F25" s="6" t="s">
        <v>302</v>
      </c>
      <c r="G25" s="5">
        <v>1</v>
      </c>
      <c r="H25" s="5" t="s">
        <v>108</v>
      </c>
      <c r="I25" s="8" t="s">
        <v>203</v>
      </c>
      <c r="J25" s="9"/>
      <c r="K25" s="9" t="s">
        <v>239</v>
      </c>
      <c r="L25" s="8" t="s">
        <v>1586</v>
      </c>
      <c r="M25" s="8" t="s">
        <v>326</v>
      </c>
      <c r="N25" s="13">
        <v>2</v>
      </c>
      <c r="O25" s="13">
        <v>2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20</v>
      </c>
      <c r="E26" s="5" t="s">
        <v>928</v>
      </c>
      <c r="F26" s="6" t="s">
        <v>302</v>
      </c>
      <c r="G26" s="5">
        <v>1</v>
      </c>
      <c r="H26" s="5" t="s">
        <v>108</v>
      </c>
      <c r="I26" s="8" t="s">
        <v>203</v>
      </c>
      <c r="J26" s="9"/>
      <c r="K26" s="9" t="s">
        <v>1632</v>
      </c>
      <c r="L26" s="8" t="s">
        <v>745</v>
      </c>
      <c r="M26" s="8" t="s">
        <v>7</v>
      </c>
      <c r="N26" s="13">
        <v>1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20</v>
      </c>
      <c r="E27" s="5" t="s">
        <v>928</v>
      </c>
      <c r="F27" s="6" t="s">
        <v>302</v>
      </c>
      <c r="G27" s="5">
        <v>1</v>
      </c>
      <c r="H27" s="5" t="s">
        <v>108</v>
      </c>
      <c r="I27" s="8" t="s">
        <v>741</v>
      </c>
      <c r="J27" s="9"/>
      <c r="K27" s="9" t="s">
        <v>707</v>
      </c>
      <c r="L27" s="8" t="s">
        <v>1586</v>
      </c>
      <c r="M27" s="8" t="s">
        <v>72</v>
      </c>
      <c r="N27" s="13">
        <v>3</v>
      </c>
      <c r="O27" s="13">
        <v>2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20</v>
      </c>
      <c r="E28" s="5" t="s">
        <v>928</v>
      </c>
      <c r="F28" s="6" t="s">
        <v>302</v>
      </c>
      <c r="G28" s="5">
        <v>1</v>
      </c>
      <c r="H28" s="5" t="s">
        <v>108</v>
      </c>
      <c r="I28" s="8" t="s">
        <v>366</v>
      </c>
      <c r="J28" s="9"/>
      <c r="K28" s="9" t="s">
        <v>766</v>
      </c>
      <c r="L28" s="8" t="s">
        <v>769</v>
      </c>
      <c r="M28" s="8" t="s">
        <v>542</v>
      </c>
      <c r="N28" s="13">
        <v>1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20</v>
      </c>
      <c r="E29" s="5" t="s">
        <v>928</v>
      </c>
      <c r="F29" s="6" t="s">
        <v>302</v>
      </c>
      <c r="G29" s="5">
        <v>1</v>
      </c>
      <c r="H29" s="5" t="s">
        <v>108</v>
      </c>
      <c r="I29" s="8" t="s">
        <v>366</v>
      </c>
      <c r="J29" s="9"/>
      <c r="K29" s="9" t="s">
        <v>239</v>
      </c>
      <c r="L29" s="8" t="s">
        <v>1586</v>
      </c>
      <c r="M29" s="8" t="s">
        <v>326</v>
      </c>
      <c r="N29" s="13">
        <v>3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20</v>
      </c>
      <c r="E30" s="5" t="s">
        <v>928</v>
      </c>
      <c r="F30" s="6" t="s">
        <v>302</v>
      </c>
      <c r="G30" s="5">
        <v>1</v>
      </c>
      <c r="H30" s="5" t="s">
        <v>108</v>
      </c>
      <c r="I30" s="8" t="s">
        <v>277</v>
      </c>
      <c r="J30" s="9"/>
      <c r="K30" s="9" t="s">
        <v>156</v>
      </c>
      <c r="L30" s="8" t="s">
        <v>1586</v>
      </c>
      <c r="M30" s="8" t="s">
        <v>72</v>
      </c>
      <c r="N30" s="13">
        <v>4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20</v>
      </c>
      <c r="E31" s="5" t="s">
        <v>928</v>
      </c>
      <c r="F31" s="6" t="s">
        <v>302</v>
      </c>
      <c r="G31" s="5">
        <v>1</v>
      </c>
      <c r="H31" s="5" t="s">
        <v>108</v>
      </c>
      <c r="I31" s="8" t="s">
        <v>277</v>
      </c>
      <c r="J31" s="9"/>
      <c r="K31" s="9" t="s">
        <v>952</v>
      </c>
      <c r="L31" s="8" t="s">
        <v>877</v>
      </c>
      <c r="M31" s="8" t="s">
        <v>326</v>
      </c>
      <c r="N31" s="13">
        <v>1</v>
      </c>
      <c r="O31" s="13">
        <v>1</v>
      </c>
      <c r="P31" s="14" t="s">
        <v>1322</v>
      </c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20</v>
      </c>
      <c r="E32" s="5" t="s">
        <v>928</v>
      </c>
      <c r="F32" s="6" t="s">
        <v>302</v>
      </c>
      <c r="G32" s="5">
        <v>1</v>
      </c>
      <c r="H32" s="5" t="s">
        <v>108</v>
      </c>
      <c r="I32" s="8" t="s">
        <v>277</v>
      </c>
      <c r="J32" s="9"/>
      <c r="K32" s="9" t="s">
        <v>349</v>
      </c>
      <c r="L32" s="8" t="s">
        <v>877</v>
      </c>
      <c r="M32" s="8" t="s">
        <v>326</v>
      </c>
      <c r="N32" s="13">
        <v>1</v>
      </c>
      <c r="O32" s="13">
        <v>1</v>
      </c>
      <c r="P32" s="14" t="s">
        <v>1322</v>
      </c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20</v>
      </c>
      <c r="E33" s="5" t="s">
        <v>928</v>
      </c>
      <c r="F33" s="6" t="s">
        <v>302</v>
      </c>
      <c r="G33" s="5">
        <v>1</v>
      </c>
      <c r="H33" s="5" t="s">
        <v>108</v>
      </c>
      <c r="I33" s="8" t="s">
        <v>54</v>
      </c>
      <c r="J33" s="9"/>
      <c r="K33" s="9" t="s">
        <v>156</v>
      </c>
      <c r="L33" s="8" t="s">
        <v>1586</v>
      </c>
      <c r="M33" s="8" t="s">
        <v>72</v>
      </c>
      <c r="N33" s="13">
        <v>1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20</v>
      </c>
      <c r="E34" s="5" t="s">
        <v>928</v>
      </c>
      <c r="F34" s="6" t="s">
        <v>302</v>
      </c>
      <c r="G34" s="5">
        <v>1</v>
      </c>
      <c r="H34" s="5" t="s">
        <v>108</v>
      </c>
      <c r="I34" s="8" t="s">
        <v>249</v>
      </c>
      <c r="J34" s="9"/>
      <c r="K34" s="9" t="s">
        <v>660</v>
      </c>
      <c r="L34" s="8" t="s">
        <v>1220</v>
      </c>
      <c r="M34" s="8" t="s">
        <v>72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20</v>
      </c>
      <c r="E35" s="5" t="s">
        <v>928</v>
      </c>
      <c r="F35" s="6" t="s">
        <v>302</v>
      </c>
      <c r="G35" s="5">
        <v>1</v>
      </c>
      <c r="H35" s="5" t="s">
        <v>108</v>
      </c>
      <c r="I35" s="8" t="s">
        <v>842</v>
      </c>
      <c r="J35" s="9"/>
      <c r="K35" s="9" t="s">
        <v>707</v>
      </c>
      <c r="L35" s="8" t="s">
        <v>1586</v>
      </c>
      <c r="M35" s="8" t="s">
        <v>72</v>
      </c>
      <c r="N35" s="13">
        <v>2</v>
      </c>
      <c r="O35" s="13">
        <v>2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20</v>
      </c>
      <c r="E36" s="5" t="s">
        <v>928</v>
      </c>
      <c r="F36" s="6" t="s">
        <v>302</v>
      </c>
      <c r="G36" s="5">
        <v>1</v>
      </c>
      <c r="H36" s="5" t="s">
        <v>108</v>
      </c>
      <c r="I36" s="8" t="s">
        <v>16</v>
      </c>
      <c r="J36" s="9"/>
      <c r="K36" s="9" t="s">
        <v>156</v>
      </c>
      <c r="L36" s="8" t="s">
        <v>1586</v>
      </c>
      <c r="M36" s="8" t="s">
        <v>72</v>
      </c>
      <c r="N36" s="13">
        <v>1</v>
      </c>
      <c r="O36" s="13">
        <v>1</v>
      </c>
      <c r="P36" s="14" t="s">
        <v>1605</v>
      </c>
      <c r="Q36" s="16"/>
      <c r="R36" s="16"/>
      <c r="S36" s="16"/>
      <c r="T36" s="16"/>
      <c r="U36" s="16"/>
      <c r="V36" s="16"/>
      <c r="W36" s="20"/>
      <c r="X36" s="20"/>
      <c r="Y36" s="16"/>
      <c r="AA36" t="s">
        <v>2191</v>
      </c>
      <c r="AB36">
        <f t="shared" si="0"/>
        <v>0</v>
      </c>
    </row>
    <row r="37" spans="4:28" x14ac:dyDescent="0.45">
      <c r="D37" s="5">
        <v>20</v>
      </c>
      <c r="E37" s="5" t="s">
        <v>928</v>
      </c>
      <c r="F37" s="6" t="s">
        <v>302</v>
      </c>
      <c r="G37" s="5">
        <v>1</v>
      </c>
      <c r="H37" s="5" t="s">
        <v>108</v>
      </c>
      <c r="I37" s="8" t="s">
        <v>16</v>
      </c>
      <c r="J37" s="9"/>
      <c r="K37" s="9" t="s">
        <v>239</v>
      </c>
      <c r="L37" s="8" t="s">
        <v>1586</v>
      </c>
      <c r="M37" s="8" t="s">
        <v>326</v>
      </c>
      <c r="N37" s="13">
        <v>1</v>
      </c>
      <c r="O37" s="13">
        <v>2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20</v>
      </c>
      <c r="E38" s="5" t="s">
        <v>928</v>
      </c>
      <c r="F38" s="6" t="s">
        <v>302</v>
      </c>
      <c r="G38" s="5">
        <v>1</v>
      </c>
      <c r="H38" s="5" t="s">
        <v>108</v>
      </c>
      <c r="I38" s="8" t="s">
        <v>168</v>
      </c>
      <c r="J38" s="9"/>
      <c r="K38" s="9" t="s">
        <v>156</v>
      </c>
      <c r="L38" s="8" t="s">
        <v>1586</v>
      </c>
      <c r="M38" s="8" t="s">
        <v>72</v>
      </c>
      <c r="N38" s="13">
        <v>1</v>
      </c>
      <c r="O38" s="13">
        <v>1</v>
      </c>
      <c r="P38" s="14" t="s">
        <v>1605</v>
      </c>
      <c r="Q38" s="16"/>
      <c r="R38" s="16"/>
      <c r="S38" s="16"/>
      <c r="T38" s="16"/>
      <c r="U38" s="16"/>
      <c r="V38" s="16"/>
      <c r="W38" s="20"/>
      <c r="X38" s="20"/>
      <c r="Y38" s="16"/>
      <c r="AA38" t="s">
        <v>2191</v>
      </c>
      <c r="AB38">
        <f t="shared" si="0"/>
        <v>0</v>
      </c>
    </row>
    <row r="39" spans="4:28" x14ac:dyDescent="0.45">
      <c r="D39" s="5">
        <v>20</v>
      </c>
      <c r="E39" s="5" t="s">
        <v>928</v>
      </c>
      <c r="F39" s="6" t="s">
        <v>302</v>
      </c>
      <c r="G39" s="5">
        <v>1</v>
      </c>
      <c r="H39" s="5" t="s">
        <v>108</v>
      </c>
      <c r="I39" s="8" t="s">
        <v>129</v>
      </c>
      <c r="J39" s="9"/>
      <c r="K39" s="9" t="s">
        <v>156</v>
      </c>
      <c r="L39" s="8" t="s">
        <v>1586</v>
      </c>
      <c r="M39" s="8" t="s">
        <v>72</v>
      </c>
      <c r="N39" s="13">
        <v>1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20</v>
      </c>
      <c r="E40" s="5" t="s">
        <v>928</v>
      </c>
      <c r="F40" s="6" t="s">
        <v>302</v>
      </c>
      <c r="G40" s="5">
        <v>1</v>
      </c>
      <c r="H40" s="5" t="s">
        <v>108</v>
      </c>
      <c r="I40" s="8" t="s">
        <v>1631</v>
      </c>
      <c r="J40" s="9"/>
      <c r="K40" s="9" t="s">
        <v>715</v>
      </c>
      <c r="L40" s="8" t="s">
        <v>1634</v>
      </c>
      <c r="M40" s="8" t="s">
        <v>326</v>
      </c>
      <c r="N40" s="13">
        <v>1</v>
      </c>
      <c r="O40" s="13">
        <v>6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20</v>
      </c>
      <c r="E41" s="5" t="s">
        <v>928</v>
      </c>
      <c r="F41" s="6" t="s">
        <v>302</v>
      </c>
      <c r="G41" s="5">
        <v>1</v>
      </c>
      <c r="H41" s="5" t="s">
        <v>108</v>
      </c>
      <c r="I41" s="8" t="s">
        <v>1631</v>
      </c>
      <c r="J41" s="9"/>
      <c r="K41" s="9" t="s">
        <v>349</v>
      </c>
      <c r="L41" s="8" t="s">
        <v>877</v>
      </c>
      <c r="M41" s="8" t="s">
        <v>326</v>
      </c>
      <c r="N41" s="13">
        <v>1</v>
      </c>
      <c r="O41" s="13">
        <v>1</v>
      </c>
      <c r="P41" s="14" t="s">
        <v>1322</v>
      </c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20</v>
      </c>
      <c r="E42" s="5" t="s">
        <v>928</v>
      </c>
      <c r="F42" s="6" t="s">
        <v>302</v>
      </c>
      <c r="G42" s="5">
        <v>2</v>
      </c>
      <c r="H42" s="5" t="s">
        <v>108</v>
      </c>
      <c r="I42" s="8" t="s">
        <v>457</v>
      </c>
      <c r="J42" s="9"/>
      <c r="K42" s="9" t="s">
        <v>707</v>
      </c>
      <c r="L42" s="8" t="s">
        <v>1586</v>
      </c>
      <c r="M42" s="8" t="s">
        <v>72</v>
      </c>
      <c r="N42" s="13">
        <v>9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20</v>
      </c>
      <c r="E43" s="5" t="s">
        <v>928</v>
      </c>
      <c r="F43" s="6" t="s">
        <v>302</v>
      </c>
      <c r="G43" s="5">
        <v>2</v>
      </c>
      <c r="H43" s="5" t="s">
        <v>108</v>
      </c>
      <c r="I43" s="8" t="s">
        <v>457</v>
      </c>
      <c r="J43" s="9"/>
      <c r="K43" s="9" t="s">
        <v>706</v>
      </c>
      <c r="L43" s="8" t="s">
        <v>462</v>
      </c>
      <c r="M43" s="8" t="s">
        <v>72</v>
      </c>
      <c r="N43" s="13">
        <v>2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20</v>
      </c>
      <c r="E44" s="5" t="s">
        <v>928</v>
      </c>
      <c r="F44" s="6" t="s">
        <v>302</v>
      </c>
      <c r="G44" s="5">
        <v>2</v>
      </c>
      <c r="H44" s="5" t="s">
        <v>108</v>
      </c>
      <c r="I44" s="8" t="s">
        <v>291</v>
      </c>
      <c r="J44" s="9"/>
      <c r="K44" s="9" t="s">
        <v>707</v>
      </c>
      <c r="L44" s="8" t="s">
        <v>1586</v>
      </c>
      <c r="M44" s="8" t="s">
        <v>72</v>
      </c>
      <c r="N44" s="13">
        <v>2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20</v>
      </c>
      <c r="E45" s="5" t="s">
        <v>928</v>
      </c>
      <c r="F45" s="6" t="s">
        <v>302</v>
      </c>
      <c r="G45" s="5">
        <v>2</v>
      </c>
      <c r="H45" s="5" t="s">
        <v>108</v>
      </c>
      <c r="I45" s="8" t="s">
        <v>291</v>
      </c>
      <c r="J45" s="9"/>
      <c r="K45" s="9" t="s">
        <v>539</v>
      </c>
      <c r="L45" s="8" t="s">
        <v>242</v>
      </c>
      <c r="M45" s="8" t="s">
        <v>699</v>
      </c>
      <c r="N45" s="13">
        <v>1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20</v>
      </c>
      <c r="E46" s="5" t="s">
        <v>928</v>
      </c>
      <c r="F46" s="6" t="s">
        <v>302</v>
      </c>
      <c r="G46" s="5">
        <v>2</v>
      </c>
      <c r="H46" s="5" t="s">
        <v>108</v>
      </c>
      <c r="I46" s="8" t="s">
        <v>291</v>
      </c>
      <c r="J46" s="9"/>
      <c r="K46" s="9" t="s">
        <v>1193</v>
      </c>
      <c r="L46" s="8" t="s">
        <v>662</v>
      </c>
      <c r="M46" s="8" t="s">
        <v>193</v>
      </c>
      <c r="N46" s="13">
        <v>1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20</v>
      </c>
      <c r="E47" s="5" t="s">
        <v>928</v>
      </c>
      <c r="F47" s="6" t="s">
        <v>302</v>
      </c>
      <c r="G47" s="5">
        <v>2</v>
      </c>
      <c r="H47" s="5" t="s">
        <v>108</v>
      </c>
      <c r="I47" s="8" t="s">
        <v>291</v>
      </c>
      <c r="J47" s="9"/>
      <c r="K47" s="9" t="s">
        <v>1266</v>
      </c>
      <c r="L47" s="8" t="s">
        <v>745</v>
      </c>
      <c r="M47" s="8" t="s">
        <v>7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20</v>
      </c>
      <c r="E48" s="5" t="s">
        <v>928</v>
      </c>
      <c r="F48" s="6" t="s">
        <v>302</v>
      </c>
      <c r="G48" s="5">
        <v>2</v>
      </c>
      <c r="H48" s="5" t="s">
        <v>108</v>
      </c>
      <c r="I48" s="8" t="s">
        <v>570</v>
      </c>
      <c r="J48" s="9"/>
      <c r="K48" s="9" t="s">
        <v>707</v>
      </c>
      <c r="L48" s="8" t="s">
        <v>1586</v>
      </c>
      <c r="M48" s="8" t="s">
        <v>72</v>
      </c>
      <c r="N48" s="13">
        <v>2</v>
      </c>
      <c r="O48" s="13">
        <v>2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20</v>
      </c>
      <c r="E49" s="5" t="s">
        <v>928</v>
      </c>
      <c r="F49" s="6" t="s">
        <v>302</v>
      </c>
      <c r="G49" s="5">
        <v>2</v>
      </c>
      <c r="H49" s="5" t="s">
        <v>108</v>
      </c>
      <c r="I49" s="8" t="s">
        <v>571</v>
      </c>
      <c r="J49" s="9"/>
      <c r="K49" s="9" t="s">
        <v>707</v>
      </c>
      <c r="L49" s="8" t="s">
        <v>1586</v>
      </c>
      <c r="M49" s="8" t="s">
        <v>72</v>
      </c>
      <c r="N49" s="13">
        <v>6</v>
      </c>
      <c r="O49" s="13">
        <v>2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20</v>
      </c>
      <c r="E50" s="5" t="s">
        <v>928</v>
      </c>
      <c r="F50" s="6" t="s">
        <v>302</v>
      </c>
      <c r="G50" s="5">
        <v>2</v>
      </c>
      <c r="H50" s="5" t="s">
        <v>108</v>
      </c>
      <c r="I50" s="8" t="s">
        <v>571</v>
      </c>
      <c r="J50" s="9"/>
      <c r="K50" s="9" t="s">
        <v>706</v>
      </c>
      <c r="L50" s="8" t="s">
        <v>462</v>
      </c>
      <c r="M50" s="8" t="s">
        <v>72</v>
      </c>
      <c r="N50" s="13">
        <v>2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20</v>
      </c>
      <c r="E51" s="5" t="s">
        <v>928</v>
      </c>
      <c r="F51" s="6" t="s">
        <v>302</v>
      </c>
      <c r="G51" s="5">
        <v>2</v>
      </c>
      <c r="H51" s="5" t="s">
        <v>108</v>
      </c>
      <c r="I51" s="8" t="s">
        <v>1453</v>
      </c>
      <c r="J51" s="9"/>
      <c r="K51" s="9" t="s">
        <v>707</v>
      </c>
      <c r="L51" s="8" t="s">
        <v>1586</v>
      </c>
      <c r="M51" s="8" t="s">
        <v>72</v>
      </c>
      <c r="N51" s="13">
        <v>6</v>
      </c>
      <c r="O51" s="13">
        <v>2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20</v>
      </c>
      <c r="E52" s="5" t="s">
        <v>928</v>
      </c>
      <c r="F52" s="6" t="s">
        <v>302</v>
      </c>
      <c r="G52" s="5">
        <v>2</v>
      </c>
      <c r="H52" s="5" t="s">
        <v>108</v>
      </c>
      <c r="I52" s="8" t="s">
        <v>1453</v>
      </c>
      <c r="J52" s="9"/>
      <c r="K52" s="9" t="s">
        <v>706</v>
      </c>
      <c r="L52" s="8" t="s">
        <v>462</v>
      </c>
      <c r="M52" s="8" t="s">
        <v>72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20</v>
      </c>
      <c r="E53" s="5" t="s">
        <v>928</v>
      </c>
      <c r="F53" s="6" t="s">
        <v>302</v>
      </c>
      <c r="G53" s="5">
        <v>2</v>
      </c>
      <c r="H53" s="5" t="s">
        <v>108</v>
      </c>
      <c r="I53" s="8" t="s">
        <v>1453</v>
      </c>
      <c r="J53" s="9"/>
      <c r="K53" s="9" t="s">
        <v>707</v>
      </c>
      <c r="L53" s="8" t="s">
        <v>1586</v>
      </c>
      <c r="M53" s="8" t="s">
        <v>72</v>
      </c>
      <c r="N53" s="13">
        <v>6</v>
      </c>
      <c r="O53" s="13">
        <v>2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20</v>
      </c>
      <c r="E54" s="5" t="s">
        <v>928</v>
      </c>
      <c r="F54" s="6" t="s">
        <v>302</v>
      </c>
      <c r="G54" s="5">
        <v>2</v>
      </c>
      <c r="H54" s="5" t="s">
        <v>108</v>
      </c>
      <c r="I54" s="8" t="s">
        <v>1453</v>
      </c>
      <c r="J54" s="9"/>
      <c r="K54" s="9" t="s">
        <v>706</v>
      </c>
      <c r="L54" s="8" t="s">
        <v>462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20</v>
      </c>
      <c r="E55" s="5" t="s">
        <v>928</v>
      </c>
      <c r="F55" s="6" t="s">
        <v>302</v>
      </c>
      <c r="G55" s="5">
        <v>2</v>
      </c>
      <c r="H55" s="5" t="s">
        <v>108</v>
      </c>
      <c r="I55" s="8" t="s">
        <v>1453</v>
      </c>
      <c r="J55" s="9"/>
      <c r="K55" s="9" t="s">
        <v>707</v>
      </c>
      <c r="L55" s="8" t="s">
        <v>1586</v>
      </c>
      <c r="M55" s="8" t="s">
        <v>72</v>
      </c>
      <c r="N55" s="13">
        <v>6</v>
      </c>
      <c r="O55" s="13">
        <v>2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20</v>
      </c>
      <c r="E56" s="5" t="s">
        <v>928</v>
      </c>
      <c r="F56" s="6" t="s">
        <v>302</v>
      </c>
      <c r="G56" s="5">
        <v>2</v>
      </c>
      <c r="H56" s="5" t="s">
        <v>108</v>
      </c>
      <c r="I56" s="8" t="s">
        <v>1453</v>
      </c>
      <c r="J56" s="9"/>
      <c r="K56" s="9" t="s">
        <v>706</v>
      </c>
      <c r="L56" s="8" t="s">
        <v>462</v>
      </c>
      <c r="M56" s="8" t="s">
        <v>72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20</v>
      </c>
      <c r="E57" s="5" t="s">
        <v>928</v>
      </c>
      <c r="F57" s="6" t="s">
        <v>302</v>
      </c>
      <c r="G57" s="5">
        <v>2</v>
      </c>
      <c r="H57" s="5" t="s">
        <v>108</v>
      </c>
      <c r="I57" s="8" t="s">
        <v>54</v>
      </c>
      <c r="J57" s="9"/>
      <c r="K57" s="9" t="s">
        <v>156</v>
      </c>
      <c r="L57" s="8" t="s">
        <v>1586</v>
      </c>
      <c r="M57" s="8" t="s">
        <v>72</v>
      </c>
      <c r="N57" s="13">
        <v>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20</v>
      </c>
      <c r="E58" s="5" t="s">
        <v>928</v>
      </c>
      <c r="F58" s="6" t="s">
        <v>302</v>
      </c>
      <c r="G58" s="5">
        <v>2</v>
      </c>
      <c r="H58" s="5" t="s">
        <v>108</v>
      </c>
      <c r="I58" s="8" t="s">
        <v>842</v>
      </c>
      <c r="J58" s="9"/>
      <c r="K58" s="9" t="s">
        <v>707</v>
      </c>
      <c r="L58" s="8" t="s">
        <v>1586</v>
      </c>
      <c r="M58" s="8" t="s">
        <v>72</v>
      </c>
      <c r="N58" s="13">
        <v>2</v>
      </c>
      <c r="O58" s="13">
        <v>2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20</v>
      </c>
      <c r="E59" s="5" t="s">
        <v>928</v>
      </c>
      <c r="F59" s="6" t="s">
        <v>302</v>
      </c>
      <c r="G59" s="5">
        <v>2</v>
      </c>
      <c r="H59" s="5" t="s">
        <v>108</v>
      </c>
      <c r="I59" s="8" t="s">
        <v>16</v>
      </c>
      <c r="J59" s="9"/>
      <c r="K59" s="9" t="s">
        <v>156</v>
      </c>
      <c r="L59" s="8" t="s">
        <v>1586</v>
      </c>
      <c r="M59" s="8" t="s">
        <v>72</v>
      </c>
      <c r="N59" s="13">
        <v>2</v>
      </c>
      <c r="O59" s="13">
        <v>1</v>
      </c>
      <c r="P59" s="14" t="s">
        <v>1605</v>
      </c>
      <c r="Q59" s="16"/>
      <c r="R59" s="16"/>
      <c r="S59" s="16"/>
      <c r="T59" s="16"/>
      <c r="U59" s="16"/>
      <c r="V59" s="16"/>
      <c r="W59" s="20"/>
      <c r="X59" s="20"/>
      <c r="Y59" s="16"/>
      <c r="AA59" t="s">
        <v>2191</v>
      </c>
      <c r="AB59">
        <f t="shared" si="0"/>
        <v>0</v>
      </c>
    </row>
    <row r="60" spans="4:28" x14ac:dyDescent="0.45">
      <c r="D60" s="5">
        <v>20</v>
      </c>
      <c r="E60" s="5" t="s">
        <v>928</v>
      </c>
      <c r="F60" s="6" t="s">
        <v>302</v>
      </c>
      <c r="G60" s="5">
        <v>2</v>
      </c>
      <c r="H60" s="5" t="s">
        <v>108</v>
      </c>
      <c r="I60" s="8" t="s">
        <v>168</v>
      </c>
      <c r="J60" s="9"/>
      <c r="K60" s="9" t="s">
        <v>156</v>
      </c>
      <c r="L60" s="8" t="s">
        <v>1586</v>
      </c>
      <c r="M60" s="8" t="s">
        <v>72</v>
      </c>
      <c r="N60" s="13">
        <v>2</v>
      </c>
      <c r="O60" s="13">
        <v>1</v>
      </c>
      <c r="P60" s="14" t="s">
        <v>1605</v>
      </c>
      <c r="Q60" s="16"/>
      <c r="R60" s="16"/>
      <c r="S60" s="16"/>
      <c r="T60" s="16"/>
      <c r="U60" s="16"/>
      <c r="V60" s="16"/>
      <c r="W60" s="20"/>
      <c r="X60" s="20"/>
      <c r="Y60" s="16"/>
      <c r="AA60" t="s">
        <v>2191</v>
      </c>
      <c r="AB60">
        <f t="shared" si="0"/>
        <v>0</v>
      </c>
    </row>
    <row r="61" spans="4:28" x14ac:dyDescent="0.45">
      <c r="D61" s="5">
        <v>20</v>
      </c>
      <c r="E61" s="5" t="s">
        <v>928</v>
      </c>
      <c r="F61" s="6" t="s">
        <v>302</v>
      </c>
      <c r="G61" s="5">
        <v>2</v>
      </c>
      <c r="H61" s="5" t="s">
        <v>108</v>
      </c>
      <c r="I61" s="8" t="s">
        <v>1596</v>
      </c>
      <c r="J61" s="9"/>
      <c r="K61" s="9" t="s">
        <v>86</v>
      </c>
      <c r="L61" s="8" t="s">
        <v>15</v>
      </c>
      <c r="M61" s="8" t="s">
        <v>72</v>
      </c>
      <c r="N61" s="13">
        <v>3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20</v>
      </c>
      <c r="E62" s="5" t="s">
        <v>928</v>
      </c>
      <c r="F62" s="6" t="s">
        <v>302</v>
      </c>
      <c r="G62" s="5">
        <v>2</v>
      </c>
      <c r="H62" s="5" t="s">
        <v>108</v>
      </c>
      <c r="I62" s="8" t="s">
        <v>277</v>
      </c>
      <c r="J62" s="9"/>
      <c r="K62" s="9" t="s">
        <v>156</v>
      </c>
      <c r="L62" s="8" t="s">
        <v>1586</v>
      </c>
      <c r="M62" s="8" t="s">
        <v>72</v>
      </c>
      <c r="N62" s="13">
        <v>3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20</v>
      </c>
      <c r="E63" s="5" t="s">
        <v>928</v>
      </c>
      <c r="F63" s="6" t="s">
        <v>302</v>
      </c>
      <c r="G63" s="5">
        <v>2</v>
      </c>
      <c r="H63" s="5" t="s">
        <v>108</v>
      </c>
      <c r="I63" s="8" t="s">
        <v>277</v>
      </c>
      <c r="J63" s="9"/>
      <c r="K63" s="9" t="s">
        <v>952</v>
      </c>
      <c r="L63" s="8" t="s">
        <v>877</v>
      </c>
      <c r="M63" s="8" t="s">
        <v>326</v>
      </c>
      <c r="N63" s="13">
        <v>1</v>
      </c>
      <c r="O63" s="13">
        <v>1</v>
      </c>
      <c r="P63" s="14" t="s">
        <v>1322</v>
      </c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20</v>
      </c>
      <c r="E64" s="5" t="s">
        <v>928</v>
      </c>
      <c r="F64" s="6" t="s">
        <v>302</v>
      </c>
      <c r="G64" s="5">
        <v>2</v>
      </c>
      <c r="H64" s="5" t="s">
        <v>108</v>
      </c>
      <c r="I64" s="8" t="s">
        <v>277</v>
      </c>
      <c r="J64" s="9"/>
      <c r="K64" s="9" t="s">
        <v>349</v>
      </c>
      <c r="L64" s="8" t="s">
        <v>877</v>
      </c>
      <c r="M64" s="8" t="s">
        <v>326</v>
      </c>
      <c r="N64" s="13">
        <v>1</v>
      </c>
      <c r="O64" s="13">
        <v>1</v>
      </c>
      <c r="P64" s="14" t="s">
        <v>1322</v>
      </c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20</v>
      </c>
      <c r="E65" s="5" t="s">
        <v>928</v>
      </c>
      <c r="F65" s="6" t="s">
        <v>302</v>
      </c>
      <c r="G65" s="5">
        <v>2</v>
      </c>
      <c r="H65" s="5" t="s">
        <v>108</v>
      </c>
      <c r="I65" s="8" t="s">
        <v>277</v>
      </c>
      <c r="J65" s="9"/>
      <c r="K65" s="9" t="s">
        <v>712</v>
      </c>
      <c r="L65" s="8" t="s">
        <v>877</v>
      </c>
      <c r="M65" s="8" t="s">
        <v>326</v>
      </c>
      <c r="N65" s="13">
        <v>1</v>
      </c>
      <c r="O65" s="13">
        <v>1</v>
      </c>
      <c r="P65" s="14" t="s">
        <v>1322</v>
      </c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20</v>
      </c>
      <c r="E66" s="5" t="s">
        <v>928</v>
      </c>
      <c r="F66" s="6" t="s">
        <v>302</v>
      </c>
      <c r="G66" s="5">
        <v>3</v>
      </c>
      <c r="H66" s="5" t="s">
        <v>108</v>
      </c>
      <c r="I66" s="8" t="s">
        <v>26</v>
      </c>
      <c r="J66" s="9"/>
      <c r="K66" s="9" t="s">
        <v>707</v>
      </c>
      <c r="L66" s="8" t="s">
        <v>1586</v>
      </c>
      <c r="M66" s="8" t="s">
        <v>72</v>
      </c>
      <c r="N66" s="13">
        <v>12</v>
      </c>
      <c r="O66" s="13">
        <v>2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20</v>
      </c>
      <c r="E67" s="5" t="s">
        <v>928</v>
      </c>
      <c r="F67" s="6" t="s">
        <v>302</v>
      </c>
      <c r="G67" s="5">
        <v>3</v>
      </c>
      <c r="H67" s="5" t="s">
        <v>108</v>
      </c>
      <c r="I67" s="8" t="s">
        <v>26</v>
      </c>
      <c r="J67" s="9"/>
      <c r="K67" s="9" t="s">
        <v>706</v>
      </c>
      <c r="L67" s="8" t="s">
        <v>462</v>
      </c>
      <c r="M67" s="8" t="s">
        <v>72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20</v>
      </c>
      <c r="E68" s="5" t="s">
        <v>928</v>
      </c>
      <c r="F68" s="6" t="s">
        <v>302</v>
      </c>
      <c r="G68" s="5">
        <v>3</v>
      </c>
      <c r="H68" s="5" t="s">
        <v>108</v>
      </c>
      <c r="I68" s="8" t="s">
        <v>1310</v>
      </c>
      <c r="J68" s="9"/>
      <c r="K68" s="9" t="s">
        <v>707</v>
      </c>
      <c r="L68" s="8" t="s">
        <v>1586</v>
      </c>
      <c r="M68" s="8" t="s">
        <v>72</v>
      </c>
      <c r="N68" s="13">
        <v>6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20</v>
      </c>
      <c r="E69" s="5" t="s">
        <v>928</v>
      </c>
      <c r="F69" s="6" t="s">
        <v>302</v>
      </c>
      <c r="G69" s="5">
        <v>3</v>
      </c>
      <c r="H69" s="5" t="s">
        <v>108</v>
      </c>
      <c r="I69" s="8" t="s">
        <v>1310</v>
      </c>
      <c r="J69" s="9"/>
      <c r="K69" s="9" t="s">
        <v>706</v>
      </c>
      <c r="L69" s="8" t="s">
        <v>462</v>
      </c>
      <c r="M69" s="8" t="s">
        <v>72</v>
      </c>
      <c r="N69" s="13">
        <v>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20</v>
      </c>
      <c r="E70" s="5" t="s">
        <v>928</v>
      </c>
      <c r="F70" s="6" t="s">
        <v>302</v>
      </c>
      <c r="G70" s="5">
        <v>3</v>
      </c>
      <c r="H70" s="5" t="s">
        <v>108</v>
      </c>
      <c r="I70" s="8" t="s">
        <v>1420</v>
      </c>
      <c r="J70" s="9"/>
      <c r="K70" s="9" t="s">
        <v>707</v>
      </c>
      <c r="L70" s="8" t="s">
        <v>1586</v>
      </c>
      <c r="M70" s="8" t="s">
        <v>72</v>
      </c>
      <c r="N70" s="13">
        <v>9</v>
      </c>
      <c r="O70" s="13">
        <v>2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20</v>
      </c>
      <c r="E71" s="5" t="s">
        <v>928</v>
      </c>
      <c r="F71" s="6" t="s">
        <v>302</v>
      </c>
      <c r="G71" s="5">
        <v>3</v>
      </c>
      <c r="H71" s="5" t="s">
        <v>108</v>
      </c>
      <c r="I71" s="8" t="s">
        <v>1420</v>
      </c>
      <c r="J71" s="9"/>
      <c r="K71" s="9" t="s">
        <v>706</v>
      </c>
      <c r="L71" s="8" t="s">
        <v>462</v>
      </c>
      <c r="M71" s="8" t="s">
        <v>72</v>
      </c>
      <c r="N71" s="13">
        <v>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20</v>
      </c>
      <c r="E72" s="5" t="s">
        <v>928</v>
      </c>
      <c r="F72" s="6" t="s">
        <v>302</v>
      </c>
      <c r="G72" s="5">
        <v>3</v>
      </c>
      <c r="H72" s="5" t="s">
        <v>108</v>
      </c>
      <c r="I72" s="8" t="s">
        <v>1453</v>
      </c>
      <c r="J72" s="9"/>
      <c r="K72" s="9" t="s">
        <v>707</v>
      </c>
      <c r="L72" s="8" t="s">
        <v>1586</v>
      </c>
      <c r="M72" s="8" t="s">
        <v>72</v>
      </c>
      <c r="N72" s="13">
        <v>6</v>
      </c>
      <c r="O72" s="13">
        <v>2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20</v>
      </c>
      <c r="E73" s="5" t="s">
        <v>928</v>
      </c>
      <c r="F73" s="6" t="s">
        <v>302</v>
      </c>
      <c r="G73" s="5">
        <v>3</v>
      </c>
      <c r="H73" s="5" t="s">
        <v>108</v>
      </c>
      <c r="I73" s="8" t="s">
        <v>1453</v>
      </c>
      <c r="J73" s="9"/>
      <c r="K73" s="9" t="s">
        <v>706</v>
      </c>
      <c r="L73" s="8" t="s">
        <v>462</v>
      </c>
      <c r="M73" s="8" t="s">
        <v>72</v>
      </c>
      <c r="N73" s="13">
        <v>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20</v>
      </c>
      <c r="E74" s="5" t="s">
        <v>928</v>
      </c>
      <c r="F74" s="6" t="s">
        <v>302</v>
      </c>
      <c r="G74" s="5">
        <v>3</v>
      </c>
      <c r="H74" s="5" t="s">
        <v>108</v>
      </c>
      <c r="I74" s="8" t="s">
        <v>1453</v>
      </c>
      <c r="J74" s="9"/>
      <c r="K74" s="9" t="s">
        <v>707</v>
      </c>
      <c r="L74" s="8" t="s">
        <v>1586</v>
      </c>
      <c r="M74" s="8" t="s">
        <v>72</v>
      </c>
      <c r="N74" s="13">
        <v>6</v>
      </c>
      <c r="O74" s="13">
        <v>2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20</v>
      </c>
      <c r="E75" s="5" t="s">
        <v>928</v>
      </c>
      <c r="F75" s="6" t="s">
        <v>302</v>
      </c>
      <c r="G75" s="5">
        <v>3</v>
      </c>
      <c r="H75" s="5" t="s">
        <v>108</v>
      </c>
      <c r="I75" s="8" t="s">
        <v>1453</v>
      </c>
      <c r="J75" s="9"/>
      <c r="K75" s="9" t="s">
        <v>706</v>
      </c>
      <c r="L75" s="8" t="s">
        <v>462</v>
      </c>
      <c r="M75" s="8" t="s">
        <v>72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22" si="1">IF(AA75="外",0,1)</f>
        <v>1</v>
      </c>
    </row>
    <row r="76" spans="4:28" x14ac:dyDescent="0.45">
      <c r="D76" s="5">
        <v>20</v>
      </c>
      <c r="E76" s="5" t="s">
        <v>928</v>
      </c>
      <c r="F76" s="6" t="s">
        <v>302</v>
      </c>
      <c r="G76" s="5">
        <v>3</v>
      </c>
      <c r="H76" s="5" t="s">
        <v>108</v>
      </c>
      <c r="I76" s="8" t="s">
        <v>1453</v>
      </c>
      <c r="J76" s="9"/>
      <c r="K76" s="9" t="s">
        <v>707</v>
      </c>
      <c r="L76" s="8" t="s">
        <v>1586</v>
      </c>
      <c r="M76" s="8" t="s">
        <v>72</v>
      </c>
      <c r="N76" s="13">
        <v>6</v>
      </c>
      <c r="O76" s="13">
        <v>2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20</v>
      </c>
      <c r="E77" s="5" t="s">
        <v>928</v>
      </c>
      <c r="F77" s="6" t="s">
        <v>302</v>
      </c>
      <c r="G77" s="5">
        <v>3</v>
      </c>
      <c r="H77" s="5" t="s">
        <v>108</v>
      </c>
      <c r="I77" s="8" t="s">
        <v>1453</v>
      </c>
      <c r="J77" s="9"/>
      <c r="K77" s="9" t="s">
        <v>706</v>
      </c>
      <c r="L77" s="8" t="s">
        <v>462</v>
      </c>
      <c r="M77" s="8" t="s">
        <v>72</v>
      </c>
      <c r="N77" s="13">
        <v>2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20</v>
      </c>
      <c r="E78" s="5" t="s">
        <v>928</v>
      </c>
      <c r="F78" s="6" t="s">
        <v>302</v>
      </c>
      <c r="G78" s="5">
        <v>3</v>
      </c>
      <c r="H78" s="5" t="s">
        <v>108</v>
      </c>
      <c r="I78" s="8" t="s">
        <v>1453</v>
      </c>
      <c r="J78" s="9"/>
      <c r="K78" s="9" t="s">
        <v>707</v>
      </c>
      <c r="L78" s="8" t="s">
        <v>1586</v>
      </c>
      <c r="M78" s="8" t="s">
        <v>72</v>
      </c>
      <c r="N78" s="13">
        <v>6</v>
      </c>
      <c r="O78" s="13">
        <v>2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20</v>
      </c>
      <c r="E79" s="5" t="s">
        <v>928</v>
      </c>
      <c r="F79" s="6" t="s">
        <v>302</v>
      </c>
      <c r="G79" s="5">
        <v>3</v>
      </c>
      <c r="H79" s="5" t="s">
        <v>108</v>
      </c>
      <c r="I79" s="8" t="s">
        <v>1453</v>
      </c>
      <c r="J79" s="9"/>
      <c r="K79" s="9" t="s">
        <v>706</v>
      </c>
      <c r="L79" s="8" t="s">
        <v>462</v>
      </c>
      <c r="M79" s="8" t="s">
        <v>72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20</v>
      </c>
      <c r="E80" s="5" t="s">
        <v>928</v>
      </c>
      <c r="F80" s="6" t="s">
        <v>302</v>
      </c>
      <c r="G80" s="5">
        <v>3</v>
      </c>
      <c r="H80" s="5" t="s">
        <v>108</v>
      </c>
      <c r="I80" s="8" t="s">
        <v>54</v>
      </c>
      <c r="J80" s="9"/>
      <c r="K80" s="9" t="s">
        <v>156</v>
      </c>
      <c r="L80" s="8" t="s">
        <v>1586</v>
      </c>
      <c r="M80" s="8" t="s">
        <v>72</v>
      </c>
      <c r="N80" s="13">
        <v>2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20</v>
      </c>
      <c r="E81" s="5" t="s">
        <v>928</v>
      </c>
      <c r="F81" s="6" t="s">
        <v>302</v>
      </c>
      <c r="G81" s="5">
        <v>3</v>
      </c>
      <c r="H81" s="5" t="s">
        <v>108</v>
      </c>
      <c r="I81" s="8" t="s">
        <v>842</v>
      </c>
      <c r="J81" s="9"/>
      <c r="K81" s="9" t="s">
        <v>707</v>
      </c>
      <c r="L81" s="8" t="s">
        <v>1586</v>
      </c>
      <c r="M81" s="8" t="s">
        <v>72</v>
      </c>
      <c r="N81" s="13">
        <v>2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20</v>
      </c>
      <c r="E82" s="5" t="s">
        <v>928</v>
      </c>
      <c r="F82" s="6" t="s">
        <v>302</v>
      </c>
      <c r="G82" s="5">
        <v>3</v>
      </c>
      <c r="H82" s="5" t="s">
        <v>108</v>
      </c>
      <c r="I82" s="8" t="s">
        <v>16</v>
      </c>
      <c r="J82" s="9"/>
      <c r="K82" s="9" t="s">
        <v>156</v>
      </c>
      <c r="L82" s="8" t="s">
        <v>1586</v>
      </c>
      <c r="M82" s="8" t="s">
        <v>72</v>
      </c>
      <c r="N82" s="13">
        <v>2</v>
      </c>
      <c r="O82" s="13">
        <v>1</v>
      </c>
      <c r="P82" s="14" t="s">
        <v>1605</v>
      </c>
      <c r="Q82" s="16"/>
      <c r="R82" s="16"/>
      <c r="S82" s="16"/>
      <c r="T82" s="16"/>
      <c r="U82" s="16"/>
      <c r="V82" s="16"/>
      <c r="W82" s="20"/>
      <c r="X82" s="20"/>
      <c r="Y82" s="16"/>
      <c r="AA82" t="s">
        <v>2191</v>
      </c>
      <c r="AB82">
        <f t="shared" si="1"/>
        <v>0</v>
      </c>
    </row>
    <row r="83" spans="4:28" x14ac:dyDescent="0.45">
      <c r="D83" s="5">
        <v>20</v>
      </c>
      <c r="E83" s="5" t="s">
        <v>928</v>
      </c>
      <c r="F83" s="6" t="s">
        <v>302</v>
      </c>
      <c r="G83" s="5">
        <v>3</v>
      </c>
      <c r="H83" s="5" t="s">
        <v>108</v>
      </c>
      <c r="I83" s="8" t="s">
        <v>168</v>
      </c>
      <c r="J83" s="9"/>
      <c r="K83" s="9" t="s">
        <v>156</v>
      </c>
      <c r="L83" s="8" t="s">
        <v>1586</v>
      </c>
      <c r="M83" s="8" t="s">
        <v>72</v>
      </c>
      <c r="N83" s="13">
        <v>2</v>
      </c>
      <c r="O83" s="13">
        <v>1</v>
      </c>
      <c r="P83" s="14" t="s">
        <v>1605</v>
      </c>
      <c r="Q83" s="16"/>
      <c r="R83" s="16"/>
      <c r="S83" s="16"/>
      <c r="T83" s="16"/>
      <c r="U83" s="16"/>
      <c r="V83" s="16"/>
      <c r="W83" s="20"/>
      <c r="X83" s="20"/>
      <c r="Y83" s="16"/>
      <c r="AA83" t="s">
        <v>2191</v>
      </c>
      <c r="AB83">
        <f t="shared" si="1"/>
        <v>0</v>
      </c>
    </row>
    <row r="84" spans="4:28" x14ac:dyDescent="0.45">
      <c r="D84" s="5">
        <v>20</v>
      </c>
      <c r="E84" s="5" t="s">
        <v>928</v>
      </c>
      <c r="F84" s="6" t="s">
        <v>302</v>
      </c>
      <c r="G84" s="5">
        <v>3</v>
      </c>
      <c r="H84" s="5" t="s">
        <v>108</v>
      </c>
      <c r="I84" s="8" t="s">
        <v>1596</v>
      </c>
      <c r="J84" s="9"/>
      <c r="K84" s="9" t="s">
        <v>86</v>
      </c>
      <c r="L84" s="8" t="s">
        <v>15</v>
      </c>
      <c r="M84" s="8" t="s">
        <v>72</v>
      </c>
      <c r="N84" s="13">
        <v>3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20</v>
      </c>
      <c r="E85" s="5" t="s">
        <v>928</v>
      </c>
      <c r="F85" s="6" t="s">
        <v>302</v>
      </c>
      <c r="G85" s="5">
        <v>3</v>
      </c>
      <c r="H85" s="5" t="s">
        <v>108</v>
      </c>
      <c r="I85" s="8" t="s">
        <v>277</v>
      </c>
      <c r="J85" s="9"/>
      <c r="K85" s="9" t="s">
        <v>156</v>
      </c>
      <c r="L85" s="8" t="s">
        <v>1586</v>
      </c>
      <c r="M85" s="8" t="s">
        <v>72</v>
      </c>
      <c r="N85" s="13">
        <v>3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20</v>
      </c>
      <c r="E86" s="5" t="s">
        <v>928</v>
      </c>
      <c r="F86" s="6" t="s">
        <v>302</v>
      </c>
      <c r="G86" s="5">
        <v>3</v>
      </c>
      <c r="H86" s="5" t="s">
        <v>108</v>
      </c>
      <c r="I86" s="8" t="s">
        <v>277</v>
      </c>
      <c r="J86" s="9"/>
      <c r="K86" s="9" t="s">
        <v>952</v>
      </c>
      <c r="L86" s="8" t="s">
        <v>877</v>
      </c>
      <c r="M86" s="8" t="s">
        <v>326</v>
      </c>
      <c r="N86" s="13">
        <v>1</v>
      </c>
      <c r="O86" s="13">
        <v>1</v>
      </c>
      <c r="P86" s="14" t="s">
        <v>1322</v>
      </c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20</v>
      </c>
      <c r="E87" s="5" t="s">
        <v>928</v>
      </c>
      <c r="F87" s="6" t="s">
        <v>302</v>
      </c>
      <c r="G87" s="5">
        <v>3</v>
      </c>
      <c r="H87" s="5" t="s">
        <v>108</v>
      </c>
      <c r="I87" s="8" t="s">
        <v>277</v>
      </c>
      <c r="J87" s="9"/>
      <c r="K87" s="9" t="s">
        <v>349</v>
      </c>
      <c r="L87" s="8" t="s">
        <v>877</v>
      </c>
      <c r="M87" s="8" t="s">
        <v>326</v>
      </c>
      <c r="N87" s="13">
        <v>1</v>
      </c>
      <c r="O87" s="13">
        <v>1</v>
      </c>
      <c r="P87" s="14" t="s">
        <v>1322</v>
      </c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20</v>
      </c>
      <c r="E88" s="5" t="s">
        <v>928</v>
      </c>
      <c r="F88" s="6" t="s">
        <v>302</v>
      </c>
      <c r="G88" s="5">
        <v>3</v>
      </c>
      <c r="H88" s="5" t="s">
        <v>108</v>
      </c>
      <c r="I88" s="8" t="s">
        <v>277</v>
      </c>
      <c r="J88" s="9"/>
      <c r="K88" s="9" t="s">
        <v>712</v>
      </c>
      <c r="L88" s="8" t="s">
        <v>877</v>
      </c>
      <c r="M88" s="8" t="s">
        <v>326</v>
      </c>
      <c r="N88" s="13">
        <v>1</v>
      </c>
      <c r="O88" s="13">
        <v>1</v>
      </c>
      <c r="P88" s="14" t="s">
        <v>1322</v>
      </c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20</v>
      </c>
      <c r="E89" s="5" t="s">
        <v>928</v>
      </c>
      <c r="F89" s="6" t="s">
        <v>302</v>
      </c>
      <c r="G89" s="5" t="s">
        <v>669</v>
      </c>
      <c r="H89" s="5" t="s">
        <v>108</v>
      </c>
      <c r="I89" s="8" t="s">
        <v>54</v>
      </c>
      <c r="J89" s="9"/>
      <c r="K89" s="9" t="s">
        <v>156</v>
      </c>
      <c r="L89" s="8" t="s">
        <v>1586</v>
      </c>
      <c r="M89" s="8" t="s">
        <v>72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20</v>
      </c>
      <c r="E90" s="5" t="s">
        <v>928</v>
      </c>
      <c r="F90" s="6" t="s">
        <v>302</v>
      </c>
      <c r="G90" s="5" t="s">
        <v>669</v>
      </c>
      <c r="H90" s="5" t="s">
        <v>108</v>
      </c>
      <c r="I90" s="8" t="s">
        <v>1589</v>
      </c>
      <c r="J90" s="9"/>
      <c r="K90" s="9" t="s">
        <v>109</v>
      </c>
      <c r="L90" s="8" t="s">
        <v>1604</v>
      </c>
      <c r="M90" s="8" t="s">
        <v>326</v>
      </c>
      <c r="N90" s="13">
        <v>1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20</v>
      </c>
      <c r="E91" s="5" t="s">
        <v>928</v>
      </c>
      <c r="F91" s="6" t="s">
        <v>1056</v>
      </c>
      <c r="G91" s="5">
        <v>1</v>
      </c>
      <c r="H91" s="5" t="s">
        <v>1629</v>
      </c>
      <c r="I91" s="8" t="s">
        <v>268</v>
      </c>
      <c r="J91" s="9"/>
      <c r="K91" s="9" t="s">
        <v>124</v>
      </c>
      <c r="L91" s="8" t="s">
        <v>1586</v>
      </c>
      <c r="M91" s="8" t="s">
        <v>72</v>
      </c>
      <c r="N91" s="13">
        <v>7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20</v>
      </c>
      <c r="E92" s="5" t="s">
        <v>928</v>
      </c>
      <c r="F92" s="6" t="s">
        <v>1056</v>
      </c>
      <c r="G92" s="5">
        <v>1</v>
      </c>
      <c r="H92" s="5" t="s">
        <v>1629</v>
      </c>
      <c r="I92" s="8" t="s">
        <v>249</v>
      </c>
      <c r="J92" s="9"/>
      <c r="K92" s="9" t="s">
        <v>715</v>
      </c>
      <c r="L92" s="8" t="s">
        <v>15</v>
      </c>
      <c r="M92" s="8" t="s">
        <v>72</v>
      </c>
      <c r="N92" s="13">
        <v>1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20</v>
      </c>
      <c r="E93" s="5" t="s">
        <v>928</v>
      </c>
      <c r="F93" s="6" t="s">
        <v>1056</v>
      </c>
      <c r="G93" s="5">
        <v>1</v>
      </c>
      <c r="H93" s="5" t="s">
        <v>1629</v>
      </c>
      <c r="I93" s="8" t="s">
        <v>1453</v>
      </c>
      <c r="J93" s="9"/>
      <c r="K93" s="9" t="s">
        <v>141</v>
      </c>
      <c r="L93" s="8" t="s">
        <v>1586</v>
      </c>
      <c r="M93" s="8" t="s">
        <v>72</v>
      </c>
      <c r="N93" s="13">
        <v>6</v>
      </c>
      <c r="O93" s="13">
        <v>2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20</v>
      </c>
      <c r="E94" s="5" t="s">
        <v>928</v>
      </c>
      <c r="F94" s="6" t="s">
        <v>1056</v>
      </c>
      <c r="G94" s="5">
        <v>1</v>
      </c>
      <c r="H94" s="5" t="s">
        <v>1629</v>
      </c>
      <c r="I94" s="8" t="s">
        <v>1453</v>
      </c>
      <c r="J94" s="9"/>
      <c r="K94" s="9" t="s">
        <v>790</v>
      </c>
      <c r="L94" s="8" t="s">
        <v>661</v>
      </c>
      <c r="M94" s="8" t="s">
        <v>72</v>
      </c>
      <c r="N94" s="13">
        <v>2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20</v>
      </c>
      <c r="E95" s="5" t="s">
        <v>928</v>
      </c>
      <c r="F95" s="6" t="s">
        <v>1056</v>
      </c>
      <c r="G95" s="5">
        <v>1</v>
      </c>
      <c r="H95" s="5" t="s">
        <v>1629</v>
      </c>
      <c r="I95" s="8" t="s">
        <v>1453</v>
      </c>
      <c r="J95" s="9"/>
      <c r="K95" s="9" t="s">
        <v>141</v>
      </c>
      <c r="L95" s="8" t="s">
        <v>1586</v>
      </c>
      <c r="M95" s="8" t="s">
        <v>72</v>
      </c>
      <c r="N95" s="13">
        <v>6</v>
      </c>
      <c r="O95" s="13">
        <v>2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20</v>
      </c>
      <c r="E96" s="5" t="s">
        <v>928</v>
      </c>
      <c r="F96" s="6" t="s">
        <v>1056</v>
      </c>
      <c r="G96" s="5">
        <v>1</v>
      </c>
      <c r="H96" s="5" t="s">
        <v>1629</v>
      </c>
      <c r="I96" s="8" t="s">
        <v>1453</v>
      </c>
      <c r="J96" s="9"/>
      <c r="K96" s="9" t="s">
        <v>790</v>
      </c>
      <c r="L96" s="8" t="s">
        <v>661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20</v>
      </c>
      <c r="E97" s="5" t="s">
        <v>928</v>
      </c>
      <c r="F97" s="6" t="s">
        <v>1056</v>
      </c>
      <c r="G97" s="5">
        <v>1</v>
      </c>
      <c r="H97" s="5" t="s">
        <v>1629</v>
      </c>
      <c r="I97" s="8" t="s">
        <v>842</v>
      </c>
      <c r="J97" s="9"/>
      <c r="K97" s="9" t="s">
        <v>124</v>
      </c>
      <c r="L97" s="8" t="s">
        <v>1586</v>
      </c>
      <c r="M97" s="8" t="s">
        <v>72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20</v>
      </c>
      <c r="E98" s="5" t="s">
        <v>928</v>
      </c>
      <c r="F98" s="6" t="s">
        <v>1056</v>
      </c>
      <c r="G98" s="5">
        <v>1</v>
      </c>
      <c r="H98" s="5" t="s">
        <v>1629</v>
      </c>
      <c r="I98" s="8" t="s">
        <v>16</v>
      </c>
      <c r="J98" s="9"/>
      <c r="K98" s="9" t="s">
        <v>124</v>
      </c>
      <c r="L98" s="8" t="s">
        <v>1586</v>
      </c>
      <c r="M98" s="8" t="s">
        <v>72</v>
      </c>
      <c r="N98" s="13">
        <v>1</v>
      </c>
      <c r="O98" s="13">
        <v>1</v>
      </c>
      <c r="P98" s="14" t="s">
        <v>1179</v>
      </c>
      <c r="Q98" s="16"/>
      <c r="R98" s="16"/>
      <c r="S98" s="16"/>
      <c r="T98" s="16"/>
      <c r="U98" s="16"/>
      <c r="V98" s="16"/>
      <c r="W98" s="20"/>
      <c r="X98" s="20"/>
      <c r="Y98" s="16"/>
      <c r="AA98" t="s">
        <v>2191</v>
      </c>
      <c r="AB98">
        <f t="shared" si="1"/>
        <v>0</v>
      </c>
    </row>
    <row r="99" spans="4:28" x14ac:dyDescent="0.45">
      <c r="D99" s="5">
        <v>20</v>
      </c>
      <c r="E99" s="5" t="s">
        <v>928</v>
      </c>
      <c r="F99" s="6" t="s">
        <v>1056</v>
      </c>
      <c r="G99" s="5">
        <v>1</v>
      </c>
      <c r="H99" s="5" t="s">
        <v>1629</v>
      </c>
      <c r="I99" s="8" t="s">
        <v>168</v>
      </c>
      <c r="J99" s="9"/>
      <c r="K99" s="9" t="s">
        <v>124</v>
      </c>
      <c r="L99" s="8" t="s">
        <v>1586</v>
      </c>
      <c r="M99" s="8" t="s">
        <v>72</v>
      </c>
      <c r="N99" s="13">
        <v>1</v>
      </c>
      <c r="O99" s="13">
        <v>1</v>
      </c>
      <c r="P99" s="14" t="s">
        <v>1179</v>
      </c>
      <c r="Q99" s="16"/>
      <c r="R99" s="16"/>
      <c r="S99" s="16"/>
      <c r="T99" s="16"/>
      <c r="U99" s="16"/>
      <c r="V99" s="16"/>
      <c r="W99" s="20"/>
      <c r="X99" s="20"/>
      <c r="Y99" s="16"/>
      <c r="AA99" t="s">
        <v>2191</v>
      </c>
      <c r="AB99">
        <f t="shared" si="1"/>
        <v>0</v>
      </c>
    </row>
    <row r="100" spans="4:28" x14ac:dyDescent="0.45">
      <c r="D100" s="5">
        <v>20</v>
      </c>
      <c r="E100" s="5" t="s">
        <v>928</v>
      </c>
      <c r="F100" s="6" t="s">
        <v>1056</v>
      </c>
      <c r="G100" s="5">
        <v>1</v>
      </c>
      <c r="H100" s="5" t="s">
        <v>1629</v>
      </c>
      <c r="I100" s="8" t="s">
        <v>1088</v>
      </c>
      <c r="J100" s="9"/>
      <c r="K100" s="9" t="s">
        <v>530</v>
      </c>
      <c r="L100" s="8" t="s">
        <v>15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20</v>
      </c>
      <c r="E101" s="5" t="s">
        <v>928</v>
      </c>
      <c r="F101" s="6" t="s">
        <v>1056</v>
      </c>
      <c r="G101" s="5">
        <v>1</v>
      </c>
      <c r="H101" s="5" t="s">
        <v>1629</v>
      </c>
      <c r="I101" s="8" t="s">
        <v>277</v>
      </c>
      <c r="J101" s="9"/>
      <c r="K101" s="9" t="s">
        <v>124</v>
      </c>
      <c r="L101" s="8" t="s">
        <v>1586</v>
      </c>
      <c r="M101" s="8" t="s">
        <v>72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20</v>
      </c>
      <c r="E102" s="5" t="s">
        <v>928</v>
      </c>
      <c r="F102" s="6" t="s">
        <v>1056</v>
      </c>
      <c r="G102" s="5">
        <v>1</v>
      </c>
      <c r="H102" s="5" t="s">
        <v>1629</v>
      </c>
      <c r="I102" s="8" t="s">
        <v>277</v>
      </c>
      <c r="J102" s="9"/>
      <c r="K102" s="9" t="s">
        <v>706</v>
      </c>
      <c r="L102" s="8" t="s">
        <v>1604</v>
      </c>
      <c r="M102" s="8" t="s">
        <v>326</v>
      </c>
      <c r="N102" s="13">
        <v>1</v>
      </c>
      <c r="O102" s="13">
        <v>1</v>
      </c>
      <c r="P102" s="14" t="s">
        <v>2120</v>
      </c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20</v>
      </c>
      <c r="E103" s="5" t="s">
        <v>928</v>
      </c>
      <c r="F103" s="6" t="s">
        <v>1056</v>
      </c>
      <c r="G103" s="5">
        <v>1</v>
      </c>
      <c r="H103" s="5" t="s">
        <v>1629</v>
      </c>
      <c r="I103" s="8" t="s">
        <v>277</v>
      </c>
      <c r="J103" s="9"/>
      <c r="K103" s="9" t="s">
        <v>660</v>
      </c>
      <c r="L103" s="8" t="s">
        <v>877</v>
      </c>
      <c r="M103" s="8" t="s">
        <v>7</v>
      </c>
      <c r="N103" s="13">
        <v>1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20</v>
      </c>
      <c r="E104" s="5" t="s">
        <v>928</v>
      </c>
      <c r="F104" s="6" t="s">
        <v>1056</v>
      </c>
      <c r="G104" s="5">
        <v>2</v>
      </c>
      <c r="H104" s="5" t="s">
        <v>1629</v>
      </c>
      <c r="I104" s="8" t="s">
        <v>1453</v>
      </c>
      <c r="J104" s="9"/>
      <c r="K104" s="9" t="s">
        <v>141</v>
      </c>
      <c r="L104" s="8" t="s">
        <v>1586</v>
      </c>
      <c r="M104" s="8" t="s">
        <v>72</v>
      </c>
      <c r="N104" s="13">
        <v>6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20</v>
      </c>
      <c r="E105" s="5" t="s">
        <v>928</v>
      </c>
      <c r="F105" s="6" t="s">
        <v>1056</v>
      </c>
      <c r="G105" s="5">
        <v>2</v>
      </c>
      <c r="H105" s="5" t="s">
        <v>1629</v>
      </c>
      <c r="I105" s="8" t="s">
        <v>1453</v>
      </c>
      <c r="J105" s="9"/>
      <c r="K105" s="9" t="s">
        <v>790</v>
      </c>
      <c r="L105" s="8" t="s">
        <v>661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20</v>
      </c>
      <c r="E106" s="5" t="s">
        <v>928</v>
      </c>
      <c r="F106" s="6" t="s">
        <v>1056</v>
      </c>
      <c r="G106" s="5">
        <v>2</v>
      </c>
      <c r="H106" s="5" t="s">
        <v>1629</v>
      </c>
      <c r="I106" s="8" t="s">
        <v>54</v>
      </c>
      <c r="J106" s="9"/>
      <c r="K106" s="9" t="s">
        <v>124</v>
      </c>
      <c r="L106" s="8" t="s">
        <v>1586</v>
      </c>
      <c r="M106" s="8" t="s">
        <v>72</v>
      </c>
      <c r="N106" s="13">
        <v>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20</v>
      </c>
      <c r="E107" s="5" t="s">
        <v>928</v>
      </c>
      <c r="F107" s="6" t="s">
        <v>1056</v>
      </c>
      <c r="G107" s="5">
        <v>2</v>
      </c>
      <c r="H107" s="5" t="s">
        <v>1629</v>
      </c>
      <c r="I107" s="8" t="s">
        <v>1453</v>
      </c>
      <c r="J107" s="9"/>
      <c r="K107" s="9" t="s">
        <v>141</v>
      </c>
      <c r="L107" s="8" t="s">
        <v>1586</v>
      </c>
      <c r="M107" s="8" t="s">
        <v>72</v>
      </c>
      <c r="N107" s="13">
        <v>6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20</v>
      </c>
      <c r="E108" s="5" t="s">
        <v>928</v>
      </c>
      <c r="F108" s="6" t="s">
        <v>1056</v>
      </c>
      <c r="G108" s="5">
        <v>2</v>
      </c>
      <c r="H108" s="5" t="s">
        <v>1629</v>
      </c>
      <c r="I108" s="8" t="s">
        <v>1453</v>
      </c>
      <c r="J108" s="9"/>
      <c r="K108" s="9" t="s">
        <v>790</v>
      </c>
      <c r="L108" s="8" t="s">
        <v>661</v>
      </c>
      <c r="M108" s="8" t="s">
        <v>72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20</v>
      </c>
      <c r="E109" s="5" t="s">
        <v>928</v>
      </c>
      <c r="F109" s="6" t="s">
        <v>1056</v>
      </c>
      <c r="G109" s="5">
        <v>2</v>
      </c>
      <c r="H109" s="5" t="s">
        <v>1629</v>
      </c>
      <c r="I109" s="8" t="s">
        <v>1453</v>
      </c>
      <c r="J109" s="9"/>
      <c r="K109" s="9" t="s">
        <v>141</v>
      </c>
      <c r="L109" s="8" t="s">
        <v>1586</v>
      </c>
      <c r="M109" s="8" t="s">
        <v>72</v>
      </c>
      <c r="N109" s="13">
        <v>6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20</v>
      </c>
      <c r="E110" s="5" t="s">
        <v>928</v>
      </c>
      <c r="F110" s="6" t="s">
        <v>1056</v>
      </c>
      <c r="G110" s="5">
        <v>2</v>
      </c>
      <c r="H110" s="5" t="s">
        <v>1629</v>
      </c>
      <c r="I110" s="8" t="s">
        <v>1453</v>
      </c>
      <c r="J110" s="9"/>
      <c r="K110" s="9" t="s">
        <v>790</v>
      </c>
      <c r="L110" s="8" t="s">
        <v>661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20</v>
      </c>
      <c r="E111" s="5" t="s">
        <v>928</v>
      </c>
      <c r="F111" s="6" t="s">
        <v>1056</v>
      </c>
      <c r="G111" s="5">
        <v>2</v>
      </c>
      <c r="H111" s="5" t="s">
        <v>1629</v>
      </c>
      <c r="I111" s="8" t="s">
        <v>842</v>
      </c>
      <c r="J111" s="9"/>
      <c r="K111" s="9" t="s">
        <v>124</v>
      </c>
      <c r="L111" s="8" t="s">
        <v>1586</v>
      </c>
      <c r="M111" s="8" t="s">
        <v>72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20</v>
      </c>
      <c r="E112" s="5" t="s">
        <v>928</v>
      </c>
      <c r="F112" s="6" t="s">
        <v>1056</v>
      </c>
      <c r="G112" s="5">
        <v>2</v>
      </c>
      <c r="H112" s="5" t="s">
        <v>1629</v>
      </c>
      <c r="I112" s="8" t="s">
        <v>16</v>
      </c>
      <c r="J112" s="9"/>
      <c r="K112" s="9" t="s">
        <v>124</v>
      </c>
      <c r="L112" s="8" t="s">
        <v>1586</v>
      </c>
      <c r="M112" s="8" t="s">
        <v>72</v>
      </c>
      <c r="N112" s="13">
        <v>1</v>
      </c>
      <c r="O112" s="13">
        <v>1</v>
      </c>
      <c r="P112" s="14" t="s">
        <v>1179</v>
      </c>
      <c r="Q112" s="16"/>
      <c r="R112" s="16"/>
      <c r="S112" s="16"/>
      <c r="T112" s="16"/>
      <c r="U112" s="16"/>
      <c r="V112" s="16"/>
      <c r="W112" s="20"/>
      <c r="X112" s="20"/>
      <c r="Y112" s="16"/>
      <c r="AA112" t="s">
        <v>2191</v>
      </c>
      <c r="AB112">
        <f t="shared" si="1"/>
        <v>0</v>
      </c>
    </row>
    <row r="113" spans="4:28" x14ac:dyDescent="0.45">
      <c r="D113" s="5">
        <v>20</v>
      </c>
      <c r="E113" s="5" t="s">
        <v>928</v>
      </c>
      <c r="F113" s="6" t="s">
        <v>1056</v>
      </c>
      <c r="G113" s="5">
        <v>2</v>
      </c>
      <c r="H113" s="5" t="s">
        <v>1629</v>
      </c>
      <c r="I113" s="8" t="s">
        <v>168</v>
      </c>
      <c r="J113" s="9"/>
      <c r="K113" s="9" t="s">
        <v>124</v>
      </c>
      <c r="L113" s="8" t="s">
        <v>1586</v>
      </c>
      <c r="M113" s="8" t="s">
        <v>72</v>
      </c>
      <c r="N113" s="13">
        <v>1</v>
      </c>
      <c r="O113" s="13">
        <v>1</v>
      </c>
      <c r="P113" s="14" t="s">
        <v>1179</v>
      </c>
      <c r="Q113" s="16"/>
      <c r="R113" s="16"/>
      <c r="S113" s="16"/>
      <c r="T113" s="16"/>
      <c r="U113" s="16"/>
      <c r="V113" s="16"/>
      <c r="W113" s="20"/>
      <c r="X113" s="20"/>
      <c r="Y113" s="16"/>
      <c r="AA113" t="s">
        <v>2191</v>
      </c>
      <c r="AB113">
        <f t="shared" si="1"/>
        <v>0</v>
      </c>
    </row>
    <row r="114" spans="4:28" x14ac:dyDescent="0.45">
      <c r="D114" s="5">
        <v>20</v>
      </c>
      <c r="E114" s="5" t="s">
        <v>928</v>
      </c>
      <c r="F114" s="6" t="s">
        <v>1056</v>
      </c>
      <c r="G114" s="5">
        <v>2</v>
      </c>
      <c r="H114" s="5" t="s">
        <v>1629</v>
      </c>
      <c r="I114" s="8" t="s">
        <v>1088</v>
      </c>
      <c r="J114" s="9"/>
      <c r="K114" s="9" t="s">
        <v>530</v>
      </c>
      <c r="L114" s="8" t="s">
        <v>15</v>
      </c>
      <c r="M114" s="8" t="s">
        <v>72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20</v>
      </c>
      <c r="E115" s="5" t="s">
        <v>928</v>
      </c>
      <c r="F115" s="6" t="s">
        <v>1056</v>
      </c>
      <c r="G115" s="5">
        <v>2</v>
      </c>
      <c r="H115" s="5" t="s">
        <v>1629</v>
      </c>
      <c r="I115" s="8" t="s">
        <v>277</v>
      </c>
      <c r="J115" s="9"/>
      <c r="K115" s="9" t="s">
        <v>124</v>
      </c>
      <c r="L115" s="8" t="s">
        <v>1586</v>
      </c>
      <c r="M115" s="8" t="s">
        <v>72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20</v>
      </c>
      <c r="E116" s="5" t="s">
        <v>928</v>
      </c>
      <c r="F116" s="6" t="s">
        <v>1056</v>
      </c>
      <c r="G116" s="5">
        <v>2</v>
      </c>
      <c r="H116" s="5" t="s">
        <v>1629</v>
      </c>
      <c r="I116" s="8" t="s">
        <v>277</v>
      </c>
      <c r="J116" s="9"/>
      <c r="K116" s="9" t="s">
        <v>660</v>
      </c>
      <c r="L116" s="8" t="s">
        <v>877</v>
      </c>
      <c r="M116" s="8" t="s">
        <v>7</v>
      </c>
      <c r="N116" s="13">
        <v>1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20</v>
      </c>
      <c r="E117" s="5" t="s">
        <v>928</v>
      </c>
      <c r="F117" s="6" t="s">
        <v>1056</v>
      </c>
      <c r="G117" s="5">
        <v>1</v>
      </c>
      <c r="H117" s="5" t="s">
        <v>1630</v>
      </c>
      <c r="I117" s="8" t="s">
        <v>636</v>
      </c>
      <c r="J117" s="9"/>
      <c r="K117" s="9" t="s">
        <v>141</v>
      </c>
      <c r="L117" s="8" t="s">
        <v>1586</v>
      </c>
      <c r="M117" s="8" t="s">
        <v>72</v>
      </c>
      <c r="N117" s="13">
        <v>2</v>
      </c>
      <c r="O117" s="13">
        <v>2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20</v>
      </c>
      <c r="E118" s="5" t="s">
        <v>928</v>
      </c>
      <c r="F118" s="6" t="s">
        <v>1056</v>
      </c>
      <c r="G118" s="5">
        <v>1</v>
      </c>
      <c r="H118" s="5" t="s">
        <v>1630</v>
      </c>
      <c r="I118" s="8" t="s">
        <v>636</v>
      </c>
      <c r="J118" s="9"/>
      <c r="K118" s="9" t="s">
        <v>790</v>
      </c>
      <c r="L118" s="8" t="s">
        <v>661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20</v>
      </c>
      <c r="E119" s="5" t="s">
        <v>928</v>
      </c>
      <c r="F119" s="6" t="s">
        <v>1056</v>
      </c>
      <c r="G119" s="5">
        <v>1</v>
      </c>
      <c r="H119" s="5" t="s">
        <v>1630</v>
      </c>
      <c r="I119" s="8" t="s">
        <v>1404</v>
      </c>
      <c r="J119" s="9"/>
      <c r="K119" s="9" t="s">
        <v>790</v>
      </c>
      <c r="L119" s="8" t="s">
        <v>661</v>
      </c>
      <c r="M119" s="8" t="s">
        <v>72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20</v>
      </c>
      <c r="E120" s="5" t="s">
        <v>928</v>
      </c>
      <c r="F120" s="6" t="s">
        <v>1056</v>
      </c>
      <c r="G120" s="5">
        <v>1</v>
      </c>
      <c r="H120" s="5" t="s">
        <v>1630</v>
      </c>
      <c r="I120" s="8" t="s">
        <v>1404</v>
      </c>
      <c r="J120" s="9"/>
      <c r="K120" s="9" t="s">
        <v>141</v>
      </c>
      <c r="L120" s="8" t="s">
        <v>1636</v>
      </c>
      <c r="M120" s="8" t="s">
        <v>1637</v>
      </c>
      <c r="N120" s="13">
        <v>12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20</v>
      </c>
      <c r="E121" s="5" t="s">
        <v>928</v>
      </c>
      <c r="F121" s="6" t="s">
        <v>1210</v>
      </c>
      <c r="G121" s="5">
        <v>1</v>
      </c>
      <c r="H121" s="5" t="s">
        <v>35</v>
      </c>
      <c r="I121" s="8" t="s">
        <v>1139</v>
      </c>
      <c r="J121" s="9"/>
      <c r="K121" s="9" t="s">
        <v>790</v>
      </c>
      <c r="L121" s="8" t="s">
        <v>1586</v>
      </c>
      <c r="M121" s="8" t="s">
        <v>72</v>
      </c>
      <c r="N121" s="13">
        <v>6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20</v>
      </c>
      <c r="E122" s="5" t="s">
        <v>928</v>
      </c>
      <c r="F122" s="6" t="s">
        <v>1210</v>
      </c>
      <c r="G122" s="5">
        <v>1</v>
      </c>
      <c r="H122" s="5" t="s">
        <v>35</v>
      </c>
      <c r="I122" s="8" t="s">
        <v>1139</v>
      </c>
      <c r="J122" s="9"/>
      <c r="K122" s="9" t="s">
        <v>604</v>
      </c>
      <c r="L122" s="8" t="s">
        <v>1604</v>
      </c>
      <c r="M122" s="8" t="s">
        <v>326</v>
      </c>
      <c r="N122" s="13">
        <v>2</v>
      </c>
      <c r="O122" s="13">
        <v>1</v>
      </c>
      <c r="P122" s="14" t="s">
        <v>2123</v>
      </c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Y123"/>
    </row>
    <row r="124" spans="4:28" x14ac:dyDescent="0.45">
      <c r="Y124"/>
    </row>
    <row r="125" spans="4:28" x14ac:dyDescent="0.45">
      <c r="Y125"/>
    </row>
    <row r="126" spans="4:28" x14ac:dyDescent="0.45">
      <c r="Y126"/>
    </row>
    <row r="127" spans="4:28" x14ac:dyDescent="0.45">
      <c r="Y127"/>
    </row>
    <row r="128" spans="4:28" x14ac:dyDescent="0.45">
      <c r="Y128"/>
    </row>
  </sheetData>
  <autoFilter ref="D10:AB122" xr:uid="{00000000-0009-0000-0000-000017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81" max="4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D1:AB23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style="2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1203</v>
      </c>
      <c r="F2" s="10"/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SUM(N11:N237)</f>
        <v>603</v>
      </c>
      <c r="O5" s="1">
        <f>SUM(O11:O237)</f>
        <v>306</v>
      </c>
      <c r="P5" s="1"/>
      <c r="Q5" s="1">
        <f>SUM(Q11:Q237)</f>
        <v>0</v>
      </c>
      <c r="R5" s="1">
        <f>SUM(R11:R237)</f>
        <v>0</v>
      </c>
      <c r="S5" s="1">
        <f>SUM(S11:S237)</f>
        <v>0</v>
      </c>
      <c r="V5" s="1">
        <f>SUM(V11:V237)</f>
        <v>0</v>
      </c>
      <c r="W5" s="1" t="e">
        <f>SUM(W11:W237)</f>
        <v>#REF!</v>
      </c>
      <c r="X5" s="1">
        <f>SUM(X11:X237)</f>
        <v>0</v>
      </c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21</v>
      </c>
      <c r="E11" s="5" t="s">
        <v>1203</v>
      </c>
      <c r="F11" s="6" t="s">
        <v>705</v>
      </c>
      <c r="G11" s="5">
        <v>1</v>
      </c>
      <c r="H11" s="5" t="s">
        <v>519</v>
      </c>
      <c r="I11" s="8" t="s">
        <v>200</v>
      </c>
      <c r="J11" s="9"/>
      <c r="K11" s="9" t="s">
        <v>124</v>
      </c>
      <c r="L11" s="8" t="s">
        <v>1586</v>
      </c>
      <c r="M11" s="8" t="s">
        <v>72</v>
      </c>
      <c r="N11" s="13">
        <v>3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21</v>
      </c>
      <c r="E12" s="5" t="s">
        <v>1203</v>
      </c>
      <c r="F12" s="6" t="s">
        <v>705</v>
      </c>
      <c r="G12" s="5">
        <v>1</v>
      </c>
      <c r="H12" s="5" t="s">
        <v>519</v>
      </c>
      <c r="I12" s="8" t="s">
        <v>54</v>
      </c>
      <c r="J12" s="9"/>
      <c r="K12" s="9" t="s">
        <v>790</v>
      </c>
      <c r="L12" s="8" t="s">
        <v>1586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21</v>
      </c>
      <c r="E13" s="5" t="s">
        <v>1203</v>
      </c>
      <c r="F13" s="6" t="s">
        <v>705</v>
      </c>
      <c r="G13" s="5">
        <v>1</v>
      </c>
      <c r="H13" s="5" t="s">
        <v>519</v>
      </c>
      <c r="I13" s="8" t="s">
        <v>1642</v>
      </c>
      <c r="J13" s="9"/>
      <c r="K13" s="9" t="s">
        <v>790</v>
      </c>
      <c r="L13" s="8" t="s">
        <v>1586</v>
      </c>
      <c r="M13" s="8" t="s">
        <v>72</v>
      </c>
      <c r="N13" s="13">
        <v>1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21</v>
      </c>
      <c r="E14" s="5" t="s">
        <v>1203</v>
      </c>
      <c r="F14" s="6" t="s">
        <v>705</v>
      </c>
      <c r="G14" s="5">
        <v>1</v>
      </c>
      <c r="H14" s="5" t="s">
        <v>519</v>
      </c>
      <c r="I14" s="8" t="s">
        <v>1642</v>
      </c>
      <c r="J14" s="9"/>
      <c r="K14" s="9" t="s">
        <v>698</v>
      </c>
      <c r="L14" s="8" t="s">
        <v>745</v>
      </c>
      <c r="M14" s="8" t="s">
        <v>7</v>
      </c>
      <c r="N14" s="13">
        <v>1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21</v>
      </c>
      <c r="E15" s="5" t="s">
        <v>1203</v>
      </c>
      <c r="F15" s="6" t="s">
        <v>705</v>
      </c>
      <c r="G15" s="5">
        <v>1</v>
      </c>
      <c r="H15" s="5" t="s">
        <v>519</v>
      </c>
      <c r="I15" s="8" t="s">
        <v>1643</v>
      </c>
      <c r="J15" s="9"/>
      <c r="K15" s="9" t="s">
        <v>925</v>
      </c>
      <c r="L15" s="8" t="s">
        <v>1586</v>
      </c>
      <c r="M15" s="8" t="s">
        <v>326</v>
      </c>
      <c r="N15" s="13">
        <v>2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21</v>
      </c>
      <c r="E16" s="5" t="s">
        <v>1203</v>
      </c>
      <c r="F16" s="6" t="s">
        <v>705</v>
      </c>
      <c r="G16" s="5">
        <v>1</v>
      </c>
      <c r="H16" s="5" t="s">
        <v>519</v>
      </c>
      <c r="I16" s="8" t="s">
        <v>1646</v>
      </c>
      <c r="J16" s="9"/>
      <c r="K16" s="9" t="s">
        <v>1193</v>
      </c>
      <c r="L16" s="8" t="s">
        <v>1586</v>
      </c>
      <c r="M16" s="8" t="s">
        <v>326</v>
      </c>
      <c r="N16" s="13">
        <v>1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21</v>
      </c>
      <c r="E17" s="5" t="s">
        <v>1203</v>
      </c>
      <c r="F17" s="6" t="s">
        <v>705</v>
      </c>
      <c r="G17" s="5">
        <v>1</v>
      </c>
      <c r="H17" s="5" t="s">
        <v>519</v>
      </c>
      <c r="I17" s="8" t="s">
        <v>1647</v>
      </c>
      <c r="J17" s="9"/>
      <c r="K17" s="9" t="s">
        <v>729</v>
      </c>
      <c r="L17" s="8" t="s">
        <v>506</v>
      </c>
      <c r="M17" s="8" t="s">
        <v>1348</v>
      </c>
      <c r="N17" s="13">
        <v>4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21</v>
      </c>
      <c r="E18" s="5" t="s">
        <v>1203</v>
      </c>
      <c r="F18" s="6" t="s">
        <v>705</v>
      </c>
      <c r="G18" s="5">
        <v>1</v>
      </c>
      <c r="H18" s="5" t="s">
        <v>519</v>
      </c>
      <c r="I18" s="8" t="s">
        <v>574</v>
      </c>
      <c r="J18" s="9"/>
      <c r="K18" s="9" t="s">
        <v>660</v>
      </c>
      <c r="L18" s="8" t="s">
        <v>1634</v>
      </c>
      <c r="M18" s="8" t="s">
        <v>326</v>
      </c>
      <c r="N18" s="13">
        <v>1</v>
      </c>
      <c r="O18" s="13">
        <v>4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21</v>
      </c>
      <c r="E19" s="5" t="s">
        <v>1203</v>
      </c>
      <c r="F19" s="6" t="s">
        <v>705</v>
      </c>
      <c r="G19" s="5">
        <v>1</v>
      </c>
      <c r="H19" s="5" t="s">
        <v>519</v>
      </c>
      <c r="I19" s="8" t="s">
        <v>574</v>
      </c>
      <c r="J19" s="9"/>
      <c r="K19" s="9" t="s">
        <v>1193</v>
      </c>
      <c r="L19" s="8" t="s">
        <v>1586</v>
      </c>
      <c r="M19" s="8" t="s">
        <v>326</v>
      </c>
      <c r="N19" s="13">
        <v>1</v>
      </c>
      <c r="O19" s="13">
        <v>1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21</v>
      </c>
      <c r="E20" s="5" t="s">
        <v>1203</v>
      </c>
      <c r="F20" s="6" t="s">
        <v>705</v>
      </c>
      <c r="G20" s="5">
        <v>1</v>
      </c>
      <c r="H20" s="5" t="s">
        <v>519</v>
      </c>
      <c r="I20" s="8" t="s">
        <v>1648</v>
      </c>
      <c r="J20" s="9"/>
      <c r="K20" s="9" t="s">
        <v>660</v>
      </c>
      <c r="L20" s="8" t="s">
        <v>1634</v>
      </c>
      <c r="M20" s="8" t="s">
        <v>326</v>
      </c>
      <c r="N20" s="13">
        <v>2</v>
      </c>
      <c r="O20" s="13">
        <v>4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21</v>
      </c>
      <c r="E21" s="5" t="s">
        <v>1203</v>
      </c>
      <c r="F21" s="6" t="s">
        <v>705</v>
      </c>
      <c r="G21" s="5">
        <v>1</v>
      </c>
      <c r="H21" s="5" t="s">
        <v>519</v>
      </c>
      <c r="I21" s="8" t="s">
        <v>305</v>
      </c>
      <c r="J21" s="9"/>
      <c r="K21" s="9" t="s">
        <v>715</v>
      </c>
      <c r="L21" s="8" t="s">
        <v>1660</v>
      </c>
      <c r="M21" s="8" t="s">
        <v>72</v>
      </c>
      <c r="N21" s="13">
        <v>3</v>
      </c>
      <c r="O21" s="13">
        <v>3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21</v>
      </c>
      <c r="E22" s="5" t="s">
        <v>1203</v>
      </c>
      <c r="F22" s="6" t="s">
        <v>705</v>
      </c>
      <c r="G22" s="5">
        <v>1</v>
      </c>
      <c r="H22" s="5" t="s">
        <v>519</v>
      </c>
      <c r="I22" s="8" t="s">
        <v>320</v>
      </c>
      <c r="J22" s="9"/>
      <c r="K22" s="9" t="s">
        <v>715</v>
      </c>
      <c r="L22" s="8" t="s">
        <v>1660</v>
      </c>
      <c r="M22" s="8" t="s">
        <v>72</v>
      </c>
      <c r="N22" s="13">
        <v>3</v>
      </c>
      <c r="O22" s="13">
        <v>3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21</v>
      </c>
      <c r="E23" s="5" t="s">
        <v>1203</v>
      </c>
      <c r="F23" s="6" t="s">
        <v>705</v>
      </c>
      <c r="G23" s="5">
        <v>1</v>
      </c>
      <c r="H23" s="5" t="s">
        <v>519</v>
      </c>
      <c r="I23" s="8" t="s">
        <v>269</v>
      </c>
      <c r="J23" s="9"/>
      <c r="K23" s="9" t="s">
        <v>604</v>
      </c>
      <c r="L23" s="8" t="s">
        <v>1661</v>
      </c>
      <c r="M23" s="8" t="s">
        <v>72</v>
      </c>
      <c r="N23" s="13">
        <v>2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21</v>
      </c>
      <c r="E24" s="5" t="s">
        <v>1203</v>
      </c>
      <c r="F24" s="6" t="s">
        <v>705</v>
      </c>
      <c r="G24" s="5">
        <v>1</v>
      </c>
      <c r="H24" s="5" t="s">
        <v>519</v>
      </c>
      <c r="I24" s="8" t="s">
        <v>269</v>
      </c>
      <c r="J24" s="9"/>
      <c r="K24" s="9" t="s">
        <v>141</v>
      </c>
      <c r="L24" s="8" t="s">
        <v>1662</v>
      </c>
      <c r="M24" s="8" t="s">
        <v>72</v>
      </c>
      <c r="N24" s="13">
        <v>12</v>
      </c>
      <c r="O24" s="13">
        <v>2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21</v>
      </c>
      <c r="E25" s="5" t="s">
        <v>1203</v>
      </c>
      <c r="F25" s="6" t="s">
        <v>705</v>
      </c>
      <c r="G25" s="5">
        <v>1</v>
      </c>
      <c r="H25" s="5" t="s">
        <v>519</v>
      </c>
      <c r="I25" s="8" t="s">
        <v>269</v>
      </c>
      <c r="J25" s="9"/>
      <c r="K25" s="9" t="s">
        <v>141</v>
      </c>
      <c r="L25" s="8" t="s">
        <v>1662</v>
      </c>
      <c r="M25" s="8" t="s">
        <v>72</v>
      </c>
      <c r="N25" s="13">
        <v>8</v>
      </c>
      <c r="O25" s="13">
        <v>2</v>
      </c>
      <c r="P25" s="14" t="s">
        <v>1671</v>
      </c>
      <c r="Q25" s="16"/>
      <c r="R25" s="16"/>
      <c r="S25" s="16"/>
      <c r="T25" s="16"/>
      <c r="U25" s="16"/>
      <c r="V25" s="16"/>
      <c r="W25" s="20"/>
      <c r="X25" s="20"/>
      <c r="Y25" s="16"/>
      <c r="AA25" t="s">
        <v>2191</v>
      </c>
      <c r="AB25">
        <f t="shared" si="0"/>
        <v>0</v>
      </c>
    </row>
    <row r="26" spans="4:28" x14ac:dyDescent="0.45">
      <c r="D26" s="5">
        <v>21</v>
      </c>
      <c r="E26" s="5" t="s">
        <v>1203</v>
      </c>
      <c r="F26" s="6" t="s">
        <v>705</v>
      </c>
      <c r="G26" s="5">
        <v>1</v>
      </c>
      <c r="H26" s="5" t="s">
        <v>519</v>
      </c>
      <c r="I26" s="8" t="s">
        <v>603</v>
      </c>
      <c r="J26" s="9"/>
      <c r="K26" s="9" t="s">
        <v>706</v>
      </c>
      <c r="L26" s="8" t="s">
        <v>1660</v>
      </c>
      <c r="M26" s="8" t="s">
        <v>72</v>
      </c>
      <c r="N26" s="13">
        <v>2</v>
      </c>
      <c r="O26" s="13">
        <v>2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21</v>
      </c>
      <c r="E27" s="5" t="s">
        <v>1203</v>
      </c>
      <c r="F27" s="6" t="s">
        <v>705</v>
      </c>
      <c r="G27" s="5">
        <v>1</v>
      </c>
      <c r="H27" s="5" t="s">
        <v>519</v>
      </c>
      <c r="I27" s="8" t="s">
        <v>1088</v>
      </c>
      <c r="J27" s="9"/>
      <c r="K27" s="9" t="s">
        <v>1193</v>
      </c>
      <c r="L27" s="8" t="s">
        <v>1586</v>
      </c>
      <c r="M27" s="8" t="s">
        <v>326</v>
      </c>
      <c r="N27" s="13">
        <v>1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21</v>
      </c>
      <c r="E28" s="5" t="s">
        <v>1203</v>
      </c>
      <c r="F28" s="6" t="s">
        <v>705</v>
      </c>
      <c r="G28" s="5">
        <v>1</v>
      </c>
      <c r="H28" s="5" t="s">
        <v>519</v>
      </c>
      <c r="I28" s="8" t="s">
        <v>741</v>
      </c>
      <c r="J28" s="9"/>
      <c r="K28" s="9" t="s">
        <v>706</v>
      </c>
      <c r="L28" s="8" t="s">
        <v>1660</v>
      </c>
      <c r="M28" s="8" t="s">
        <v>72</v>
      </c>
      <c r="N28" s="13">
        <v>2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21</v>
      </c>
      <c r="E29" s="5" t="s">
        <v>1203</v>
      </c>
      <c r="F29" s="6" t="s">
        <v>705</v>
      </c>
      <c r="G29" s="5">
        <v>1</v>
      </c>
      <c r="H29" s="5" t="s">
        <v>519</v>
      </c>
      <c r="I29" s="8" t="s">
        <v>351</v>
      </c>
      <c r="J29" s="9"/>
      <c r="K29" s="9" t="s">
        <v>124</v>
      </c>
      <c r="L29" s="8" t="s">
        <v>1586</v>
      </c>
      <c r="M29" s="8" t="s">
        <v>72</v>
      </c>
      <c r="N29" s="13">
        <v>6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21</v>
      </c>
      <c r="E30" s="5" t="s">
        <v>1203</v>
      </c>
      <c r="F30" s="6" t="s">
        <v>705</v>
      </c>
      <c r="G30" s="5">
        <v>1</v>
      </c>
      <c r="H30" s="5" t="s">
        <v>519</v>
      </c>
      <c r="I30" s="8" t="s">
        <v>1649</v>
      </c>
      <c r="J30" s="9"/>
      <c r="K30" s="9" t="s">
        <v>1659</v>
      </c>
      <c r="L30" s="8" t="s">
        <v>276</v>
      </c>
      <c r="M30" s="8" t="s">
        <v>1607</v>
      </c>
      <c r="N30" s="13">
        <v>1</v>
      </c>
      <c r="O30" s="13">
        <v>1</v>
      </c>
      <c r="P30" s="14" t="s">
        <v>2125</v>
      </c>
      <c r="Q30" s="16"/>
      <c r="R30" s="16"/>
      <c r="S30" s="16"/>
      <c r="T30" s="16"/>
      <c r="U30" s="16"/>
      <c r="V30" s="16"/>
      <c r="W30" s="20"/>
      <c r="X30" s="20"/>
      <c r="Y30" s="16"/>
      <c r="AA30" t="s">
        <v>2191</v>
      </c>
      <c r="AB30">
        <f t="shared" si="0"/>
        <v>0</v>
      </c>
    </row>
    <row r="31" spans="4:28" x14ac:dyDescent="0.45">
      <c r="D31" s="5">
        <v>21</v>
      </c>
      <c r="E31" s="5" t="s">
        <v>1203</v>
      </c>
      <c r="F31" s="6" t="s">
        <v>705</v>
      </c>
      <c r="G31" s="5">
        <v>1</v>
      </c>
      <c r="H31" s="5" t="s">
        <v>519</v>
      </c>
      <c r="I31" s="8" t="s">
        <v>1497</v>
      </c>
      <c r="J31" s="9"/>
      <c r="K31" s="9" t="s">
        <v>124</v>
      </c>
      <c r="L31" s="8" t="s">
        <v>1586</v>
      </c>
      <c r="M31" s="8" t="s">
        <v>72</v>
      </c>
      <c r="N31" s="13">
        <v>1</v>
      </c>
      <c r="O31" s="13">
        <v>2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21</v>
      </c>
      <c r="E32" s="5" t="s">
        <v>1203</v>
      </c>
      <c r="F32" s="6" t="s">
        <v>705</v>
      </c>
      <c r="G32" s="5">
        <v>1</v>
      </c>
      <c r="H32" s="5" t="s">
        <v>519</v>
      </c>
      <c r="I32" s="8" t="s">
        <v>1650</v>
      </c>
      <c r="J32" s="9"/>
      <c r="K32" s="9" t="s">
        <v>124</v>
      </c>
      <c r="L32" s="8" t="s">
        <v>1586</v>
      </c>
      <c r="M32" s="8" t="s">
        <v>1686</v>
      </c>
      <c r="N32" s="13">
        <v>1</v>
      </c>
      <c r="O32" s="13">
        <v>2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21</v>
      </c>
      <c r="E33" s="5" t="s">
        <v>1203</v>
      </c>
      <c r="F33" s="6" t="s">
        <v>705</v>
      </c>
      <c r="G33" s="5">
        <v>1</v>
      </c>
      <c r="H33" s="5" t="s">
        <v>519</v>
      </c>
      <c r="I33" s="8" t="s">
        <v>1003</v>
      </c>
      <c r="J33" s="9"/>
      <c r="K33" s="9" t="s">
        <v>124</v>
      </c>
      <c r="L33" s="8" t="s">
        <v>1586</v>
      </c>
      <c r="M33" s="8" t="s">
        <v>1686</v>
      </c>
      <c r="N33" s="13">
        <v>1</v>
      </c>
      <c r="O33" s="13">
        <v>2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21</v>
      </c>
      <c r="E34" s="5" t="s">
        <v>1203</v>
      </c>
      <c r="F34" s="6" t="s">
        <v>705</v>
      </c>
      <c r="G34" s="5">
        <v>1</v>
      </c>
      <c r="H34" s="5" t="s">
        <v>519</v>
      </c>
      <c r="I34" s="8" t="s">
        <v>1651</v>
      </c>
      <c r="J34" s="9"/>
      <c r="K34" s="9" t="s">
        <v>141</v>
      </c>
      <c r="L34" s="8" t="s">
        <v>110</v>
      </c>
      <c r="M34" s="8" t="s">
        <v>191</v>
      </c>
      <c r="N34" s="13">
        <v>2</v>
      </c>
      <c r="O34" s="13">
        <v>2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21</v>
      </c>
      <c r="E35" s="5" t="s">
        <v>1203</v>
      </c>
      <c r="F35" s="6" t="s">
        <v>705</v>
      </c>
      <c r="G35" s="5">
        <v>1</v>
      </c>
      <c r="H35" s="5" t="s">
        <v>519</v>
      </c>
      <c r="I35" s="8" t="s">
        <v>54</v>
      </c>
      <c r="J35" s="9"/>
      <c r="K35" s="9" t="s">
        <v>1193</v>
      </c>
      <c r="L35" s="8" t="s">
        <v>1586</v>
      </c>
      <c r="M35" s="8" t="s">
        <v>326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21</v>
      </c>
      <c r="E36" s="5" t="s">
        <v>1203</v>
      </c>
      <c r="F36" s="6" t="s">
        <v>705</v>
      </c>
      <c r="G36" s="5">
        <v>1</v>
      </c>
      <c r="H36" s="5" t="s">
        <v>519</v>
      </c>
      <c r="I36" s="8" t="s">
        <v>54</v>
      </c>
      <c r="J36" s="9"/>
      <c r="K36" s="9" t="s">
        <v>790</v>
      </c>
      <c r="L36" s="8" t="s">
        <v>1586</v>
      </c>
      <c r="M36" s="8" t="s">
        <v>72</v>
      </c>
      <c r="N36" s="13">
        <v>1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21</v>
      </c>
      <c r="E37" s="5" t="s">
        <v>1203</v>
      </c>
      <c r="F37" s="6" t="s">
        <v>705</v>
      </c>
      <c r="G37" s="5">
        <v>1</v>
      </c>
      <c r="H37" s="5" t="s">
        <v>519</v>
      </c>
      <c r="I37" s="8" t="s">
        <v>16</v>
      </c>
      <c r="J37" s="9"/>
      <c r="K37" s="9" t="s">
        <v>790</v>
      </c>
      <c r="L37" s="8" t="s">
        <v>1586</v>
      </c>
      <c r="M37" s="8" t="s">
        <v>72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21</v>
      </c>
      <c r="E38" s="5" t="s">
        <v>1203</v>
      </c>
      <c r="F38" s="6" t="s">
        <v>705</v>
      </c>
      <c r="G38" s="5">
        <v>1</v>
      </c>
      <c r="H38" s="5" t="s">
        <v>519</v>
      </c>
      <c r="I38" s="8" t="s">
        <v>16</v>
      </c>
      <c r="J38" s="9"/>
      <c r="K38" s="9" t="s">
        <v>530</v>
      </c>
      <c r="L38" s="8" t="s">
        <v>15</v>
      </c>
      <c r="M38" s="8" t="s">
        <v>72</v>
      </c>
      <c r="N38" s="13">
        <v>0</v>
      </c>
      <c r="O38" s="13">
        <v>0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21</v>
      </c>
      <c r="E39" s="5" t="s">
        <v>1203</v>
      </c>
      <c r="F39" s="6" t="s">
        <v>705</v>
      </c>
      <c r="G39" s="5">
        <v>1</v>
      </c>
      <c r="H39" s="5" t="s">
        <v>519</v>
      </c>
      <c r="I39" s="8" t="s">
        <v>168</v>
      </c>
      <c r="J39" s="9"/>
      <c r="K39" s="9" t="s">
        <v>141</v>
      </c>
      <c r="L39" s="8" t="s">
        <v>276</v>
      </c>
      <c r="M39" s="8" t="s">
        <v>1607</v>
      </c>
      <c r="N39" s="13">
        <v>1</v>
      </c>
      <c r="O39" s="13">
        <v>1</v>
      </c>
      <c r="P39" s="14" t="s">
        <v>1605</v>
      </c>
      <c r="Q39" s="16"/>
      <c r="R39" s="16"/>
      <c r="S39" s="16"/>
      <c r="T39" s="16"/>
      <c r="U39" s="16"/>
      <c r="V39" s="16"/>
      <c r="W39" s="20"/>
      <c r="X39" s="20"/>
      <c r="Y39" s="16"/>
      <c r="AA39" t="s">
        <v>2191</v>
      </c>
      <c r="AB39">
        <f t="shared" si="0"/>
        <v>0</v>
      </c>
    </row>
    <row r="40" spans="4:28" x14ac:dyDescent="0.45">
      <c r="D40" s="5">
        <v>21</v>
      </c>
      <c r="E40" s="5" t="s">
        <v>1203</v>
      </c>
      <c r="F40" s="6" t="s">
        <v>705</v>
      </c>
      <c r="G40" s="5">
        <v>1</v>
      </c>
      <c r="H40" s="5" t="s">
        <v>519</v>
      </c>
      <c r="I40" s="8" t="s">
        <v>168</v>
      </c>
      <c r="J40" s="9"/>
      <c r="K40" s="9" t="s">
        <v>530</v>
      </c>
      <c r="L40" s="8" t="s">
        <v>15</v>
      </c>
      <c r="M40" s="8" t="s">
        <v>72</v>
      </c>
      <c r="N40" s="13">
        <v>0</v>
      </c>
      <c r="O40" s="13">
        <v>0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21</v>
      </c>
      <c r="E41" s="5" t="s">
        <v>1203</v>
      </c>
      <c r="F41" s="6" t="s">
        <v>705</v>
      </c>
      <c r="G41" s="5">
        <v>1</v>
      </c>
      <c r="H41" s="5" t="s">
        <v>519</v>
      </c>
      <c r="I41" s="8" t="s">
        <v>1063</v>
      </c>
      <c r="J41" s="9"/>
      <c r="K41" s="9" t="s">
        <v>141</v>
      </c>
      <c r="L41" s="8" t="s">
        <v>276</v>
      </c>
      <c r="M41" s="8" t="s">
        <v>1607</v>
      </c>
      <c r="N41" s="13">
        <v>1</v>
      </c>
      <c r="O41" s="13">
        <v>1</v>
      </c>
      <c r="P41" s="14" t="s">
        <v>1605</v>
      </c>
      <c r="Q41" s="16"/>
      <c r="R41" s="16"/>
      <c r="S41" s="16"/>
      <c r="T41" s="16"/>
      <c r="U41" s="16"/>
      <c r="V41" s="16"/>
      <c r="W41" s="20"/>
      <c r="X41" s="20"/>
      <c r="Y41" s="16"/>
      <c r="AA41" t="s">
        <v>2191</v>
      </c>
      <c r="AB41">
        <f t="shared" si="0"/>
        <v>0</v>
      </c>
    </row>
    <row r="42" spans="4:28" x14ac:dyDescent="0.45">
      <c r="D42" s="5">
        <v>21</v>
      </c>
      <c r="E42" s="5" t="s">
        <v>1203</v>
      </c>
      <c r="F42" s="6" t="s">
        <v>705</v>
      </c>
      <c r="G42" s="5">
        <v>1</v>
      </c>
      <c r="H42" s="5" t="s">
        <v>519</v>
      </c>
      <c r="I42" s="8" t="s">
        <v>277</v>
      </c>
      <c r="J42" s="9"/>
      <c r="K42" s="9" t="s">
        <v>589</v>
      </c>
      <c r="L42" s="8" t="s">
        <v>877</v>
      </c>
      <c r="M42" s="8" t="s">
        <v>326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21</v>
      </c>
      <c r="E43" s="5" t="s">
        <v>1203</v>
      </c>
      <c r="F43" s="6" t="s">
        <v>705</v>
      </c>
      <c r="G43" s="5">
        <v>1</v>
      </c>
      <c r="H43" s="5" t="s">
        <v>519</v>
      </c>
      <c r="I43" s="8" t="s">
        <v>277</v>
      </c>
      <c r="J43" s="9"/>
      <c r="K43" s="9" t="s">
        <v>649</v>
      </c>
      <c r="L43" s="8" t="s">
        <v>877</v>
      </c>
      <c r="M43" s="8" t="s">
        <v>326</v>
      </c>
      <c r="N43" s="13">
        <v>1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21</v>
      </c>
      <c r="E44" s="5" t="s">
        <v>1203</v>
      </c>
      <c r="F44" s="6" t="s">
        <v>705</v>
      </c>
      <c r="G44" s="5">
        <v>1</v>
      </c>
      <c r="H44" s="5" t="s">
        <v>519</v>
      </c>
      <c r="I44" s="8" t="s">
        <v>277</v>
      </c>
      <c r="J44" s="9"/>
      <c r="K44" s="9" t="s">
        <v>1193</v>
      </c>
      <c r="L44" s="8" t="s">
        <v>1586</v>
      </c>
      <c r="M44" s="8" t="s">
        <v>326</v>
      </c>
      <c r="N44" s="13">
        <v>7</v>
      </c>
      <c r="O44" s="13">
        <v>1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21</v>
      </c>
      <c r="E45" s="5" t="s">
        <v>1203</v>
      </c>
      <c r="F45" s="6" t="s">
        <v>705</v>
      </c>
      <c r="G45" s="5">
        <v>2</v>
      </c>
      <c r="H45" s="5" t="s">
        <v>519</v>
      </c>
      <c r="I45" s="8" t="s">
        <v>200</v>
      </c>
      <c r="J45" s="9"/>
      <c r="K45" s="9" t="s">
        <v>925</v>
      </c>
      <c r="L45" s="8" t="s">
        <v>1586</v>
      </c>
      <c r="M45" s="8" t="s">
        <v>326</v>
      </c>
      <c r="N45" s="13">
        <v>1</v>
      </c>
      <c r="O45" s="13">
        <v>2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21</v>
      </c>
      <c r="E46" s="5" t="s">
        <v>1203</v>
      </c>
      <c r="F46" s="6" t="s">
        <v>705</v>
      </c>
      <c r="G46" s="5">
        <v>2</v>
      </c>
      <c r="H46" s="5" t="s">
        <v>519</v>
      </c>
      <c r="I46" s="8" t="s">
        <v>54</v>
      </c>
      <c r="J46" s="9"/>
      <c r="K46" s="9" t="s">
        <v>790</v>
      </c>
      <c r="L46" s="8" t="s">
        <v>1586</v>
      </c>
      <c r="M46" s="8" t="s">
        <v>72</v>
      </c>
      <c r="N46" s="13">
        <v>2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21</v>
      </c>
      <c r="E47" s="5" t="s">
        <v>1203</v>
      </c>
      <c r="F47" s="6" t="s">
        <v>705</v>
      </c>
      <c r="G47" s="5">
        <v>2</v>
      </c>
      <c r="H47" s="5" t="s">
        <v>519</v>
      </c>
      <c r="I47" s="8" t="s">
        <v>16</v>
      </c>
      <c r="J47" s="9"/>
      <c r="K47" s="9" t="s">
        <v>790</v>
      </c>
      <c r="L47" s="8" t="s">
        <v>1586</v>
      </c>
      <c r="M47" s="8" t="s">
        <v>72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21</v>
      </c>
      <c r="E48" s="5" t="s">
        <v>1203</v>
      </c>
      <c r="F48" s="6" t="s">
        <v>705</v>
      </c>
      <c r="G48" s="5">
        <v>2</v>
      </c>
      <c r="H48" s="5" t="s">
        <v>519</v>
      </c>
      <c r="I48" s="8" t="s">
        <v>16</v>
      </c>
      <c r="J48" s="9"/>
      <c r="K48" s="9" t="s">
        <v>530</v>
      </c>
      <c r="L48" s="8" t="s">
        <v>15</v>
      </c>
      <c r="M48" s="8" t="s">
        <v>72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21</v>
      </c>
      <c r="E49" s="5" t="s">
        <v>1203</v>
      </c>
      <c r="F49" s="6" t="s">
        <v>705</v>
      </c>
      <c r="G49" s="5">
        <v>2</v>
      </c>
      <c r="H49" s="5" t="s">
        <v>519</v>
      </c>
      <c r="I49" s="8" t="s">
        <v>168</v>
      </c>
      <c r="J49" s="9"/>
      <c r="K49" s="9" t="s">
        <v>790</v>
      </c>
      <c r="L49" s="8" t="s">
        <v>1586</v>
      </c>
      <c r="M49" s="8" t="s">
        <v>72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21</v>
      </c>
      <c r="E50" s="5" t="s">
        <v>1203</v>
      </c>
      <c r="F50" s="6" t="s">
        <v>705</v>
      </c>
      <c r="G50" s="5">
        <v>2</v>
      </c>
      <c r="H50" s="5" t="s">
        <v>519</v>
      </c>
      <c r="I50" s="8" t="s">
        <v>168</v>
      </c>
      <c r="J50" s="9"/>
      <c r="K50" s="9" t="s">
        <v>530</v>
      </c>
      <c r="L50" s="8" t="s">
        <v>15</v>
      </c>
      <c r="M50" s="8" t="s">
        <v>72</v>
      </c>
      <c r="N50" s="13">
        <v>1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21</v>
      </c>
      <c r="E51" s="5" t="s">
        <v>1203</v>
      </c>
      <c r="F51" s="6" t="s">
        <v>705</v>
      </c>
      <c r="G51" s="5">
        <v>2</v>
      </c>
      <c r="H51" s="5" t="s">
        <v>519</v>
      </c>
      <c r="I51" s="8" t="s">
        <v>1509</v>
      </c>
      <c r="J51" s="9"/>
      <c r="K51" s="9" t="s">
        <v>1193</v>
      </c>
      <c r="L51" s="8" t="s">
        <v>1586</v>
      </c>
      <c r="M51" s="8" t="s">
        <v>326</v>
      </c>
      <c r="N51" s="13">
        <v>1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21</v>
      </c>
      <c r="E52" s="5" t="s">
        <v>1203</v>
      </c>
      <c r="F52" s="6" t="s">
        <v>705</v>
      </c>
      <c r="G52" s="5">
        <v>2</v>
      </c>
      <c r="H52" s="5" t="s">
        <v>519</v>
      </c>
      <c r="I52" s="8" t="s">
        <v>1652</v>
      </c>
      <c r="J52" s="9"/>
      <c r="K52" s="9" t="s">
        <v>141</v>
      </c>
      <c r="L52" s="8" t="s">
        <v>1662</v>
      </c>
      <c r="M52" s="8" t="s">
        <v>72</v>
      </c>
      <c r="N52" s="13">
        <v>6</v>
      </c>
      <c r="O52" s="13">
        <v>2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21</v>
      </c>
      <c r="E53" s="5" t="s">
        <v>1203</v>
      </c>
      <c r="F53" s="6" t="s">
        <v>705</v>
      </c>
      <c r="G53" s="5">
        <v>2</v>
      </c>
      <c r="H53" s="5" t="s">
        <v>519</v>
      </c>
      <c r="I53" s="8" t="s">
        <v>1652</v>
      </c>
      <c r="J53" s="9"/>
      <c r="K53" s="9" t="s">
        <v>604</v>
      </c>
      <c r="L53" s="8" t="s">
        <v>1661</v>
      </c>
      <c r="M53" s="8" t="s">
        <v>72</v>
      </c>
      <c r="N53" s="13">
        <v>2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21</v>
      </c>
      <c r="E54" s="5" t="s">
        <v>1203</v>
      </c>
      <c r="F54" s="6" t="s">
        <v>705</v>
      </c>
      <c r="G54" s="5">
        <v>2</v>
      </c>
      <c r="H54" s="5" t="s">
        <v>519</v>
      </c>
      <c r="I54" s="8" t="s">
        <v>1652</v>
      </c>
      <c r="J54" s="9"/>
      <c r="K54" s="9" t="s">
        <v>136</v>
      </c>
      <c r="L54" s="8" t="s">
        <v>1586</v>
      </c>
      <c r="M54" s="8" t="s">
        <v>1018</v>
      </c>
      <c r="N54" s="13">
        <v>3</v>
      </c>
      <c r="O54" s="13">
        <v>2</v>
      </c>
      <c r="P54" s="14" t="s">
        <v>2126</v>
      </c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21</v>
      </c>
      <c r="E55" s="5" t="s">
        <v>1203</v>
      </c>
      <c r="F55" s="6" t="s">
        <v>705</v>
      </c>
      <c r="G55" s="5">
        <v>2</v>
      </c>
      <c r="H55" s="5" t="s">
        <v>519</v>
      </c>
      <c r="I55" s="8" t="s">
        <v>572</v>
      </c>
      <c r="J55" s="9"/>
      <c r="K55" s="9" t="s">
        <v>1193</v>
      </c>
      <c r="L55" s="8" t="s">
        <v>1586</v>
      </c>
      <c r="M55" s="8" t="s">
        <v>326</v>
      </c>
      <c r="N55" s="13">
        <v>1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21</v>
      </c>
      <c r="E56" s="5" t="s">
        <v>1203</v>
      </c>
      <c r="F56" s="6" t="s">
        <v>705</v>
      </c>
      <c r="G56" s="5">
        <v>2</v>
      </c>
      <c r="H56" s="5" t="s">
        <v>519</v>
      </c>
      <c r="I56" s="8" t="s">
        <v>1200</v>
      </c>
      <c r="J56" s="9"/>
      <c r="K56" s="9" t="s">
        <v>141</v>
      </c>
      <c r="L56" s="8" t="s">
        <v>1662</v>
      </c>
      <c r="M56" s="8" t="s">
        <v>72</v>
      </c>
      <c r="N56" s="13">
        <v>6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21</v>
      </c>
      <c r="E57" s="5" t="s">
        <v>1203</v>
      </c>
      <c r="F57" s="6" t="s">
        <v>705</v>
      </c>
      <c r="G57" s="5">
        <v>2</v>
      </c>
      <c r="H57" s="5" t="s">
        <v>519</v>
      </c>
      <c r="I57" s="8" t="s">
        <v>1200</v>
      </c>
      <c r="J57" s="9"/>
      <c r="K57" s="9" t="s">
        <v>604</v>
      </c>
      <c r="L57" s="8" t="s">
        <v>1661</v>
      </c>
      <c r="M57" s="8" t="s">
        <v>72</v>
      </c>
      <c r="N57" s="13">
        <v>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21</v>
      </c>
      <c r="E58" s="5" t="s">
        <v>1203</v>
      </c>
      <c r="F58" s="6" t="s">
        <v>705</v>
      </c>
      <c r="G58" s="5">
        <v>2</v>
      </c>
      <c r="H58" s="5" t="s">
        <v>519</v>
      </c>
      <c r="I58" s="8" t="s">
        <v>1200</v>
      </c>
      <c r="J58" s="9"/>
      <c r="K58" s="9" t="s">
        <v>136</v>
      </c>
      <c r="L58" s="8" t="s">
        <v>1586</v>
      </c>
      <c r="M58" s="8" t="s">
        <v>1018</v>
      </c>
      <c r="N58" s="13">
        <v>3</v>
      </c>
      <c r="O58" s="13">
        <v>2</v>
      </c>
      <c r="P58" s="14" t="s">
        <v>2126</v>
      </c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21</v>
      </c>
      <c r="E59" s="5" t="s">
        <v>1203</v>
      </c>
      <c r="F59" s="6" t="s">
        <v>705</v>
      </c>
      <c r="G59" s="5">
        <v>2</v>
      </c>
      <c r="H59" s="5" t="s">
        <v>519</v>
      </c>
      <c r="I59" s="8" t="s">
        <v>258</v>
      </c>
      <c r="J59" s="9"/>
      <c r="K59" s="9" t="s">
        <v>141</v>
      </c>
      <c r="L59" s="8" t="s">
        <v>1662</v>
      </c>
      <c r="M59" s="8" t="s">
        <v>72</v>
      </c>
      <c r="N59" s="13">
        <v>6</v>
      </c>
      <c r="O59" s="13">
        <v>2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21</v>
      </c>
      <c r="E60" s="5" t="s">
        <v>1203</v>
      </c>
      <c r="F60" s="6" t="s">
        <v>705</v>
      </c>
      <c r="G60" s="5">
        <v>2</v>
      </c>
      <c r="H60" s="5" t="s">
        <v>519</v>
      </c>
      <c r="I60" s="8" t="s">
        <v>258</v>
      </c>
      <c r="J60" s="9"/>
      <c r="K60" s="9" t="s">
        <v>604</v>
      </c>
      <c r="L60" s="8" t="s">
        <v>1661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21</v>
      </c>
      <c r="E61" s="5" t="s">
        <v>1203</v>
      </c>
      <c r="F61" s="6" t="s">
        <v>705</v>
      </c>
      <c r="G61" s="5">
        <v>2</v>
      </c>
      <c r="H61" s="5" t="s">
        <v>519</v>
      </c>
      <c r="I61" s="8" t="s">
        <v>258</v>
      </c>
      <c r="J61" s="9"/>
      <c r="K61" s="9" t="s">
        <v>136</v>
      </c>
      <c r="L61" s="8" t="s">
        <v>1586</v>
      </c>
      <c r="M61" s="8" t="s">
        <v>1018</v>
      </c>
      <c r="N61" s="13">
        <v>3</v>
      </c>
      <c r="O61" s="13">
        <v>2</v>
      </c>
      <c r="P61" s="14" t="s">
        <v>2126</v>
      </c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21</v>
      </c>
      <c r="E62" s="5" t="s">
        <v>1203</v>
      </c>
      <c r="F62" s="6" t="s">
        <v>705</v>
      </c>
      <c r="G62" s="5">
        <v>2</v>
      </c>
      <c r="H62" s="5" t="s">
        <v>519</v>
      </c>
      <c r="I62" s="8" t="s">
        <v>1241</v>
      </c>
      <c r="J62" s="9"/>
      <c r="K62" s="9" t="s">
        <v>141</v>
      </c>
      <c r="L62" s="8" t="s">
        <v>1662</v>
      </c>
      <c r="M62" s="8" t="s">
        <v>72</v>
      </c>
      <c r="N62" s="13">
        <v>6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21</v>
      </c>
      <c r="E63" s="5" t="s">
        <v>1203</v>
      </c>
      <c r="F63" s="6" t="s">
        <v>705</v>
      </c>
      <c r="G63" s="5">
        <v>2</v>
      </c>
      <c r="H63" s="5" t="s">
        <v>519</v>
      </c>
      <c r="I63" s="8" t="s">
        <v>1241</v>
      </c>
      <c r="J63" s="9"/>
      <c r="K63" s="9" t="s">
        <v>604</v>
      </c>
      <c r="L63" s="8" t="s">
        <v>1661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21</v>
      </c>
      <c r="E64" s="5" t="s">
        <v>1203</v>
      </c>
      <c r="F64" s="6" t="s">
        <v>705</v>
      </c>
      <c r="G64" s="5">
        <v>2</v>
      </c>
      <c r="H64" s="5" t="s">
        <v>519</v>
      </c>
      <c r="I64" s="8" t="s">
        <v>1241</v>
      </c>
      <c r="J64" s="9"/>
      <c r="K64" s="9" t="s">
        <v>136</v>
      </c>
      <c r="L64" s="8" t="s">
        <v>1586</v>
      </c>
      <c r="M64" s="8" t="s">
        <v>1018</v>
      </c>
      <c r="N64" s="13">
        <v>3</v>
      </c>
      <c r="O64" s="13">
        <v>2</v>
      </c>
      <c r="P64" s="14" t="s">
        <v>2126</v>
      </c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21</v>
      </c>
      <c r="E65" s="5" t="s">
        <v>1203</v>
      </c>
      <c r="F65" s="6" t="s">
        <v>705</v>
      </c>
      <c r="G65" s="5">
        <v>2</v>
      </c>
      <c r="H65" s="5" t="s">
        <v>519</v>
      </c>
      <c r="I65" s="8" t="s">
        <v>99</v>
      </c>
      <c r="J65" s="9"/>
      <c r="K65" s="9" t="s">
        <v>141</v>
      </c>
      <c r="L65" s="8" t="s">
        <v>1662</v>
      </c>
      <c r="M65" s="8" t="s">
        <v>72</v>
      </c>
      <c r="N65" s="13">
        <v>6</v>
      </c>
      <c r="O65" s="13">
        <v>2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21</v>
      </c>
      <c r="E66" s="5" t="s">
        <v>1203</v>
      </c>
      <c r="F66" s="6" t="s">
        <v>705</v>
      </c>
      <c r="G66" s="5">
        <v>2</v>
      </c>
      <c r="H66" s="5" t="s">
        <v>519</v>
      </c>
      <c r="I66" s="8" t="s">
        <v>99</v>
      </c>
      <c r="J66" s="9"/>
      <c r="K66" s="9" t="s">
        <v>604</v>
      </c>
      <c r="L66" s="8" t="s">
        <v>1661</v>
      </c>
      <c r="M66" s="8" t="s">
        <v>72</v>
      </c>
      <c r="N66" s="13">
        <v>2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21</v>
      </c>
      <c r="E67" s="5" t="s">
        <v>1203</v>
      </c>
      <c r="F67" s="6" t="s">
        <v>705</v>
      </c>
      <c r="G67" s="5">
        <v>2</v>
      </c>
      <c r="H67" s="5" t="s">
        <v>519</v>
      </c>
      <c r="I67" s="8" t="s">
        <v>99</v>
      </c>
      <c r="J67" s="9"/>
      <c r="K67" s="9" t="s">
        <v>136</v>
      </c>
      <c r="L67" s="8" t="s">
        <v>1586</v>
      </c>
      <c r="M67" s="8" t="s">
        <v>1018</v>
      </c>
      <c r="N67" s="13">
        <v>3</v>
      </c>
      <c r="O67" s="13">
        <v>2</v>
      </c>
      <c r="P67" s="14" t="s">
        <v>2126</v>
      </c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21</v>
      </c>
      <c r="E68" s="5" t="s">
        <v>1203</v>
      </c>
      <c r="F68" s="6" t="s">
        <v>705</v>
      </c>
      <c r="G68" s="5">
        <v>2</v>
      </c>
      <c r="H68" s="5" t="s">
        <v>519</v>
      </c>
      <c r="I68" s="8" t="s">
        <v>1653</v>
      </c>
      <c r="J68" s="9"/>
      <c r="K68" s="9" t="s">
        <v>141</v>
      </c>
      <c r="L68" s="8" t="s">
        <v>1662</v>
      </c>
      <c r="M68" s="8" t="s">
        <v>72</v>
      </c>
      <c r="N68" s="13">
        <v>6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21</v>
      </c>
      <c r="E69" s="5" t="s">
        <v>1203</v>
      </c>
      <c r="F69" s="6" t="s">
        <v>705</v>
      </c>
      <c r="G69" s="5">
        <v>2</v>
      </c>
      <c r="H69" s="5" t="s">
        <v>519</v>
      </c>
      <c r="I69" s="8" t="s">
        <v>1653</v>
      </c>
      <c r="J69" s="9"/>
      <c r="K69" s="9" t="s">
        <v>604</v>
      </c>
      <c r="L69" s="8" t="s">
        <v>1661</v>
      </c>
      <c r="M69" s="8" t="s">
        <v>72</v>
      </c>
      <c r="N69" s="13">
        <v>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21</v>
      </c>
      <c r="E70" s="5" t="s">
        <v>1203</v>
      </c>
      <c r="F70" s="6" t="s">
        <v>705</v>
      </c>
      <c r="G70" s="5">
        <v>2</v>
      </c>
      <c r="H70" s="5" t="s">
        <v>519</v>
      </c>
      <c r="I70" s="8" t="s">
        <v>1653</v>
      </c>
      <c r="J70" s="9"/>
      <c r="K70" s="9" t="s">
        <v>136</v>
      </c>
      <c r="L70" s="8" t="s">
        <v>1586</v>
      </c>
      <c r="M70" s="8" t="s">
        <v>1018</v>
      </c>
      <c r="N70" s="13">
        <v>3</v>
      </c>
      <c r="O70" s="13">
        <v>2</v>
      </c>
      <c r="P70" s="14" t="s">
        <v>2126</v>
      </c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21</v>
      </c>
      <c r="E71" s="5" t="s">
        <v>1203</v>
      </c>
      <c r="F71" s="6" t="s">
        <v>705</v>
      </c>
      <c r="G71" s="5">
        <v>2</v>
      </c>
      <c r="H71" s="5" t="s">
        <v>519</v>
      </c>
      <c r="I71" s="8" t="s">
        <v>902</v>
      </c>
      <c r="J71" s="9"/>
      <c r="K71" s="9" t="s">
        <v>141</v>
      </c>
      <c r="L71" s="8" t="s">
        <v>1662</v>
      </c>
      <c r="M71" s="8" t="s">
        <v>72</v>
      </c>
      <c r="N71" s="13">
        <v>8</v>
      </c>
      <c r="O71" s="13">
        <v>2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21</v>
      </c>
      <c r="E72" s="5" t="s">
        <v>1203</v>
      </c>
      <c r="F72" s="6" t="s">
        <v>705</v>
      </c>
      <c r="G72" s="5">
        <v>2</v>
      </c>
      <c r="H72" s="5" t="s">
        <v>519</v>
      </c>
      <c r="I72" s="8" t="s">
        <v>902</v>
      </c>
      <c r="J72" s="9"/>
      <c r="K72" s="9" t="s">
        <v>604</v>
      </c>
      <c r="L72" s="8" t="s">
        <v>1661</v>
      </c>
      <c r="M72" s="8" t="s">
        <v>72</v>
      </c>
      <c r="N72" s="13">
        <v>2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21</v>
      </c>
      <c r="E73" s="5" t="s">
        <v>1203</v>
      </c>
      <c r="F73" s="6" t="s">
        <v>705</v>
      </c>
      <c r="G73" s="5">
        <v>2</v>
      </c>
      <c r="H73" s="5" t="s">
        <v>519</v>
      </c>
      <c r="I73" s="8" t="s">
        <v>902</v>
      </c>
      <c r="J73" s="9"/>
      <c r="K73" s="9" t="s">
        <v>136</v>
      </c>
      <c r="L73" s="8" t="s">
        <v>1586</v>
      </c>
      <c r="M73" s="8" t="s">
        <v>1018</v>
      </c>
      <c r="N73" s="13">
        <v>4</v>
      </c>
      <c r="O73" s="13">
        <v>2</v>
      </c>
      <c r="P73" s="14" t="s">
        <v>2126</v>
      </c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21</v>
      </c>
      <c r="E74" s="5" t="s">
        <v>1203</v>
      </c>
      <c r="F74" s="6" t="s">
        <v>705</v>
      </c>
      <c r="G74" s="5">
        <v>2</v>
      </c>
      <c r="H74" s="5" t="s">
        <v>519</v>
      </c>
      <c r="I74" s="8" t="s">
        <v>54</v>
      </c>
      <c r="J74" s="9"/>
      <c r="K74" s="9" t="s">
        <v>790</v>
      </c>
      <c r="L74" s="8" t="s">
        <v>1586</v>
      </c>
      <c r="M74" s="8" t="s">
        <v>72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21</v>
      </c>
      <c r="E75" s="5" t="s">
        <v>1203</v>
      </c>
      <c r="F75" s="6" t="s">
        <v>705</v>
      </c>
      <c r="G75" s="5">
        <v>2</v>
      </c>
      <c r="H75" s="5" t="s">
        <v>519</v>
      </c>
      <c r="I75" s="8" t="s">
        <v>16</v>
      </c>
      <c r="J75" s="9"/>
      <c r="K75" s="9" t="s">
        <v>790</v>
      </c>
      <c r="L75" s="8" t="s">
        <v>1586</v>
      </c>
      <c r="M75" s="8" t="s">
        <v>72</v>
      </c>
      <c r="N75" s="13">
        <v>1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21</v>
      </c>
      <c r="E76" s="5" t="s">
        <v>1203</v>
      </c>
      <c r="F76" s="6" t="s">
        <v>705</v>
      </c>
      <c r="G76" s="5">
        <v>2</v>
      </c>
      <c r="H76" s="5" t="s">
        <v>519</v>
      </c>
      <c r="I76" s="8" t="s">
        <v>16</v>
      </c>
      <c r="J76" s="9"/>
      <c r="K76" s="9" t="s">
        <v>530</v>
      </c>
      <c r="L76" s="8" t="s">
        <v>15</v>
      </c>
      <c r="M76" s="8" t="s">
        <v>72</v>
      </c>
      <c r="N76" s="13">
        <v>1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21</v>
      </c>
      <c r="E77" s="5" t="s">
        <v>1203</v>
      </c>
      <c r="F77" s="6" t="s">
        <v>705</v>
      </c>
      <c r="G77" s="5">
        <v>2</v>
      </c>
      <c r="H77" s="5" t="s">
        <v>519</v>
      </c>
      <c r="I77" s="8" t="s">
        <v>168</v>
      </c>
      <c r="J77" s="9"/>
      <c r="K77" s="9" t="s">
        <v>790</v>
      </c>
      <c r="L77" s="8" t="s">
        <v>1586</v>
      </c>
      <c r="M77" s="8" t="s">
        <v>72</v>
      </c>
      <c r="N77" s="13">
        <v>1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21</v>
      </c>
      <c r="E78" s="5" t="s">
        <v>1203</v>
      </c>
      <c r="F78" s="6" t="s">
        <v>705</v>
      </c>
      <c r="G78" s="5">
        <v>2</v>
      </c>
      <c r="H78" s="5" t="s">
        <v>519</v>
      </c>
      <c r="I78" s="8" t="s">
        <v>168</v>
      </c>
      <c r="J78" s="9"/>
      <c r="K78" s="9" t="s">
        <v>530</v>
      </c>
      <c r="L78" s="8" t="s">
        <v>15</v>
      </c>
      <c r="M78" s="8" t="s">
        <v>72</v>
      </c>
      <c r="N78" s="13">
        <v>1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21</v>
      </c>
      <c r="E79" s="5" t="s">
        <v>1203</v>
      </c>
      <c r="F79" s="6" t="s">
        <v>705</v>
      </c>
      <c r="G79" s="5">
        <v>2</v>
      </c>
      <c r="H79" s="5" t="s">
        <v>519</v>
      </c>
      <c r="I79" s="8" t="s">
        <v>277</v>
      </c>
      <c r="J79" s="9"/>
      <c r="K79" s="9" t="s">
        <v>589</v>
      </c>
      <c r="L79" s="8" t="s">
        <v>877</v>
      </c>
      <c r="M79" s="8" t="s">
        <v>326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21</v>
      </c>
      <c r="E80" s="5" t="s">
        <v>1203</v>
      </c>
      <c r="F80" s="6" t="s">
        <v>705</v>
      </c>
      <c r="G80" s="5">
        <v>2</v>
      </c>
      <c r="H80" s="5" t="s">
        <v>519</v>
      </c>
      <c r="I80" s="8" t="s">
        <v>277</v>
      </c>
      <c r="J80" s="9"/>
      <c r="K80" s="9" t="s">
        <v>649</v>
      </c>
      <c r="L80" s="8" t="s">
        <v>877</v>
      </c>
      <c r="M80" s="8" t="s">
        <v>326</v>
      </c>
      <c r="N80" s="13">
        <v>1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21</v>
      </c>
      <c r="E81" s="5" t="s">
        <v>1203</v>
      </c>
      <c r="F81" s="6" t="s">
        <v>705</v>
      </c>
      <c r="G81" s="5">
        <v>2</v>
      </c>
      <c r="H81" s="5" t="s">
        <v>519</v>
      </c>
      <c r="I81" s="8" t="s">
        <v>277</v>
      </c>
      <c r="J81" s="9"/>
      <c r="K81" s="9" t="s">
        <v>1193</v>
      </c>
      <c r="L81" s="8" t="s">
        <v>1586</v>
      </c>
      <c r="M81" s="8" t="s">
        <v>326</v>
      </c>
      <c r="N81" s="13">
        <v>8</v>
      </c>
      <c r="O81" s="13">
        <v>1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21</v>
      </c>
      <c r="E82" s="5" t="s">
        <v>1203</v>
      </c>
      <c r="F82" s="6" t="s">
        <v>705</v>
      </c>
      <c r="G82" s="5">
        <v>3</v>
      </c>
      <c r="H82" s="5" t="s">
        <v>519</v>
      </c>
      <c r="I82" s="8" t="s">
        <v>200</v>
      </c>
      <c r="J82" s="9"/>
      <c r="K82" s="9" t="s">
        <v>925</v>
      </c>
      <c r="L82" s="8" t="s">
        <v>1586</v>
      </c>
      <c r="M82" s="8" t="s">
        <v>326</v>
      </c>
      <c r="N82" s="13">
        <v>1</v>
      </c>
      <c r="O82" s="13">
        <v>2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21</v>
      </c>
      <c r="E83" s="5" t="s">
        <v>1203</v>
      </c>
      <c r="F83" s="6" t="s">
        <v>705</v>
      </c>
      <c r="G83" s="5">
        <v>3</v>
      </c>
      <c r="H83" s="5" t="s">
        <v>519</v>
      </c>
      <c r="I83" s="8" t="s">
        <v>54</v>
      </c>
      <c r="J83" s="9"/>
      <c r="K83" s="9" t="s">
        <v>790</v>
      </c>
      <c r="L83" s="8" t="s">
        <v>1586</v>
      </c>
      <c r="M83" s="8" t="s">
        <v>72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21</v>
      </c>
      <c r="E84" s="5" t="s">
        <v>1203</v>
      </c>
      <c r="F84" s="6" t="s">
        <v>705</v>
      </c>
      <c r="G84" s="5">
        <v>3</v>
      </c>
      <c r="H84" s="5" t="s">
        <v>519</v>
      </c>
      <c r="I84" s="8" t="s">
        <v>16</v>
      </c>
      <c r="J84" s="9"/>
      <c r="K84" s="9" t="s">
        <v>790</v>
      </c>
      <c r="L84" s="8" t="s">
        <v>1586</v>
      </c>
      <c r="M84" s="8" t="s">
        <v>72</v>
      </c>
      <c r="N84" s="13">
        <v>1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21</v>
      </c>
      <c r="E85" s="5" t="s">
        <v>1203</v>
      </c>
      <c r="F85" s="6" t="s">
        <v>705</v>
      </c>
      <c r="G85" s="5">
        <v>3</v>
      </c>
      <c r="H85" s="5" t="s">
        <v>519</v>
      </c>
      <c r="I85" s="8" t="s">
        <v>16</v>
      </c>
      <c r="J85" s="9"/>
      <c r="K85" s="9" t="s">
        <v>530</v>
      </c>
      <c r="L85" s="8" t="s">
        <v>15</v>
      </c>
      <c r="M85" s="8" t="s">
        <v>72</v>
      </c>
      <c r="N85" s="13">
        <v>1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21</v>
      </c>
      <c r="E86" s="5" t="s">
        <v>1203</v>
      </c>
      <c r="F86" s="6" t="s">
        <v>705</v>
      </c>
      <c r="G86" s="5">
        <v>3</v>
      </c>
      <c r="H86" s="5" t="s">
        <v>519</v>
      </c>
      <c r="I86" s="8" t="s">
        <v>168</v>
      </c>
      <c r="J86" s="9"/>
      <c r="K86" s="9" t="s">
        <v>790</v>
      </c>
      <c r="L86" s="8" t="s">
        <v>1586</v>
      </c>
      <c r="M86" s="8" t="s">
        <v>72</v>
      </c>
      <c r="N86" s="13">
        <v>1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21</v>
      </c>
      <c r="E87" s="5" t="s">
        <v>1203</v>
      </c>
      <c r="F87" s="6" t="s">
        <v>705</v>
      </c>
      <c r="G87" s="5">
        <v>3</v>
      </c>
      <c r="H87" s="5" t="s">
        <v>519</v>
      </c>
      <c r="I87" s="8" t="s">
        <v>168</v>
      </c>
      <c r="J87" s="9"/>
      <c r="K87" s="9" t="s">
        <v>530</v>
      </c>
      <c r="L87" s="8" t="s">
        <v>15</v>
      </c>
      <c r="M87" s="8" t="s">
        <v>72</v>
      </c>
      <c r="N87" s="13">
        <v>1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21</v>
      </c>
      <c r="E88" s="5" t="s">
        <v>1203</v>
      </c>
      <c r="F88" s="6" t="s">
        <v>705</v>
      </c>
      <c r="G88" s="5">
        <v>3</v>
      </c>
      <c r="H88" s="5" t="s">
        <v>519</v>
      </c>
      <c r="I88" s="8" t="s">
        <v>1441</v>
      </c>
      <c r="J88" s="9"/>
      <c r="K88" s="9" t="s">
        <v>530</v>
      </c>
      <c r="L88" s="8" t="s">
        <v>15</v>
      </c>
      <c r="M88" s="8" t="s">
        <v>72</v>
      </c>
      <c r="N88" s="13">
        <v>1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21</v>
      </c>
      <c r="E89" s="5" t="s">
        <v>1203</v>
      </c>
      <c r="F89" s="6" t="s">
        <v>705</v>
      </c>
      <c r="G89" s="5">
        <v>3</v>
      </c>
      <c r="H89" s="5" t="s">
        <v>519</v>
      </c>
      <c r="I89" s="8" t="s">
        <v>1509</v>
      </c>
      <c r="J89" s="9"/>
      <c r="K89" s="9" t="s">
        <v>1193</v>
      </c>
      <c r="L89" s="8" t="s">
        <v>1586</v>
      </c>
      <c r="M89" s="8" t="s">
        <v>326</v>
      </c>
      <c r="N89" s="13">
        <v>1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21</v>
      </c>
      <c r="E90" s="5" t="s">
        <v>1203</v>
      </c>
      <c r="F90" s="6" t="s">
        <v>705</v>
      </c>
      <c r="G90" s="5">
        <v>3</v>
      </c>
      <c r="H90" s="5" t="s">
        <v>519</v>
      </c>
      <c r="I90" s="8" t="s">
        <v>1652</v>
      </c>
      <c r="J90" s="9"/>
      <c r="K90" s="9" t="s">
        <v>141</v>
      </c>
      <c r="L90" s="8" t="s">
        <v>1662</v>
      </c>
      <c r="M90" s="8" t="s">
        <v>72</v>
      </c>
      <c r="N90" s="13">
        <v>6</v>
      </c>
      <c r="O90" s="13">
        <v>2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21</v>
      </c>
      <c r="E91" s="5" t="s">
        <v>1203</v>
      </c>
      <c r="F91" s="6" t="s">
        <v>705</v>
      </c>
      <c r="G91" s="5">
        <v>3</v>
      </c>
      <c r="H91" s="5" t="s">
        <v>519</v>
      </c>
      <c r="I91" s="8" t="s">
        <v>1652</v>
      </c>
      <c r="J91" s="9"/>
      <c r="K91" s="9" t="s">
        <v>604</v>
      </c>
      <c r="L91" s="8" t="s">
        <v>1661</v>
      </c>
      <c r="M91" s="8" t="s">
        <v>72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21</v>
      </c>
      <c r="E92" s="5" t="s">
        <v>1203</v>
      </c>
      <c r="F92" s="6" t="s">
        <v>705</v>
      </c>
      <c r="G92" s="5">
        <v>2</v>
      </c>
      <c r="H92" s="5" t="s">
        <v>519</v>
      </c>
      <c r="I92" s="8" t="s">
        <v>1652</v>
      </c>
      <c r="J92" s="9"/>
      <c r="K92" s="9" t="s">
        <v>136</v>
      </c>
      <c r="L92" s="8" t="s">
        <v>1586</v>
      </c>
      <c r="M92" s="8" t="s">
        <v>1018</v>
      </c>
      <c r="N92" s="13">
        <v>3</v>
      </c>
      <c r="O92" s="13">
        <v>2</v>
      </c>
      <c r="P92" s="14" t="s">
        <v>2126</v>
      </c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21</v>
      </c>
      <c r="E93" s="5" t="s">
        <v>1203</v>
      </c>
      <c r="F93" s="6" t="s">
        <v>705</v>
      </c>
      <c r="G93" s="5">
        <v>3</v>
      </c>
      <c r="H93" s="5" t="s">
        <v>519</v>
      </c>
      <c r="I93" s="8" t="s">
        <v>366</v>
      </c>
      <c r="J93" s="9"/>
      <c r="K93" s="9" t="s">
        <v>124</v>
      </c>
      <c r="L93" s="8" t="s">
        <v>1586</v>
      </c>
      <c r="M93" s="8" t="s">
        <v>72</v>
      </c>
      <c r="N93" s="13">
        <v>2</v>
      </c>
      <c r="O93" s="13">
        <v>2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21</v>
      </c>
      <c r="E94" s="5" t="s">
        <v>1203</v>
      </c>
      <c r="F94" s="6" t="s">
        <v>705</v>
      </c>
      <c r="G94" s="5">
        <v>3</v>
      </c>
      <c r="H94" s="5" t="s">
        <v>519</v>
      </c>
      <c r="I94" s="8" t="s">
        <v>1200</v>
      </c>
      <c r="J94" s="9"/>
      <c r="K94" s="9" t="s">
        <v>141</v>
      </c>
      <c r="L94" s="8" t="s">
        <v>1662</v>
      </c>
      <c r="M94" s="8" t="s">
        <v>72</v>
      </c>
      <c r="N94" s="13">
        <v>6</v>
      </c>
      <c r="O94" s="13">
        <v>2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21</v>
      </c>
      <c r="E95" s="5" t="s">
        <v>1203</v>
      </c>
      <c r="F95" s="6" t="s">
        <v>705</v>
      </c>
      <c r="G95" s="5">
        <v>3</v>
      </c>
      <c r="H95" s="5" t="s">
        <v>519</v>
      </c>
      <c r="I95" s="8" t="s">
        <v>1200</v>
      </c>
      <c r="J95" s="9"/>
      <c r="K95" s="9" t="s">
        <v>604</v>
      </c>
      <c r="L95" s="8" t="s">
        <v>1661</v>
      </c>
      <c r="M95" s="8" t="s">
        <v>72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21</v>
      </c>
      <c r="E96" s="5" t="s">
        <v>1203</v>
      </c>
      <c r="F96" s="6" t="s">
        <v>705</v>
      </c>
      <c r="G96" s="5">
        <v>2</v>
      </c>
      <c r="H96" s="5" t="s">
        <v>519</v>
      </c>
      <c r="I96" s="8" t="s">
        <v>1200</v>
      </c>
      <c r="J96" s="9"/>
      <c r="K96" s="9" t="s">
        <v>136</v>
      </c>
      <c r="L96" s="8" t="s">
        <v>1586</v>
      </c>
      <c r="M96" s="8" t="s">
        <v>1018</v>
      </c>
      <c r="N96" s="13">
        <v>3</v>
      </c>
      <c r="O96" s="13">
        <v>2</v>
      </c>
      <c r="P96" s="14" t="s">
        <v>2126</v>
      </c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21</v>
      </c>
      <c r="E97" s="5" t="s">
        <v>1203</v>
      </c>
      <c r="F97" s="6" t="s">
        <v>705</v>
      </c>
      <c r="G97" s="5">
        <v>3</v>
      </c>
      <c r="H97" s="5" t="s">
        <v>519</v>
      </c>
      <c r="I97" s="8" t="s">
        <v>258</v>
      </c>
      <c r="J97" s="9"/>
      <c r="K97" s="9" t="s">
        <v>141</v>
      </c>
      <c r="L97" s="8" t="s">
        <v>1662</v>
      </c>
      <c r="M97" s="8" t="s">
        <v>72</v>
      </c>
      <c r="N97" s="13">
        <v>6</v>
      </c>
      <c r="O97" s="13">
        <v>2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21</v>
      </c>
      <c r="E98" s="5" t="s">
        <v>1203</v>
      </c>
      <c r="F98" s="6" t="s">
        <v>705</v>
      </c>
      <c r="G98" s="5">
        <v>3</v>
      </c>
      <c r="H98" s="5" t="s">
        <v>519</v>
      </c>
      <c r="I98" s="8" t="s">
        <v>258</v>
      </c>
      <c r="J98" s="9"/>
      <c r="K98" s="9" t="s">
        <v>604</v>
      </c>
      <c r="L98" s="8" t="s">
        <v>1661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21</v>
      </c>
      <c r="E99" s="5" t="s">
        <v>1203</v>
      </c>
      <c r="F99" s="6" t="s">
        <v>705</v>
      </c>
      <c r="G99" s="5">
        <v>2</v>
      </c>
      <c r="H99" s="5" t="s">
        <v>519</v>
      </c>
      <c r="I99" s="8" t="s">
        <v>258</v>
      </c>
      <c r="J99" s="9"/>
      <c r="K99" s="9" t="s">
        <v>136</v>
      </c>
      <c r="L99" s="8" t="s">
        <v>1586</v>
      </c>
      <c r="M99" s="8" t="s">
        <v>1018</v>
      </c>
      <c r="N99" s="13">
        <v>3</v>
      </c>
      <c r="O99" s="13">
        <v>2</v>
      </c>
      <c r="P99" s="14" t="s">
        <v>2126</v>
      </c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21</v>
      </c>
      <c r="E100" s="5" t="s">
        <v>1203</v>
      </c>
      <c r="F100" s="6" t="s">
        <v>705</v>
      </c>
      <c r="G100" s="5">
        <v>3</v>
      </c>
      <c r="H100" s="5" t="s">
        <v>519</v>
      </c>
      <c r="I100" s="8" t="s">
        <v>1241</v>
      </c>
      <c r="J100" s="9"/>
      <c r="K100" s="9" t="s">
        <v>141</v>
      </c>
      <c r="L100" s="8" t="s">
        <v>1662</v>
      </c>
      <c r="M100" s="8" t="s">
        <v>72</v>
      </c>
      <c r="N100" s="13">
        <v>6</v>
      </c>
      <c r="O100" s="13">
        <v>2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21</v>
      </c>
      <c r="E101" s="5" t="s">
        <v>1203</v>
      </c>
      <c r="F101" s="6" t="s">
        <v>705</v>
      </c>
      <c r="G101" s="5">
        <v>3</v>
      </c>
      <c r="H101" s="5" t="s">
        <v>519</v>
      </c>
      <c r="I101" s="8" t="s">
        <v>1241</v>
      </c>
      <c r="J101" s="9"/>
      <c r="K101" s="9" t="s">
        <v>604</v>
      </c>
      <c r="L101" s="8" t="s">
        <v>1661</v>
      </c>
      <c r="M101" s="8" t="s">
        <v>72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21</v>
      </c>
      <c r="E102" s="5" t="s">
        <v>1203</v>
      </c>
      <c r="F102" s="6" t="s">
        <v>705</v>
      </c>
      <c r="G102" s="5">
        <v>2</v>
      </c>
      <c r="H102" s="5" t="s">
        <v>519</v>
      </c>
      <c r="I102" s="8" t="s">
        <v>1241</v>
      </c>
      <c r="J102" s="9"/>
      <c r="K102" s="9" t="s">
        <v>136</v>
      </c>
      <c r="L102" s="8" t="s">
        <v>1586</v>
      </c>
      <c r="M102" s="8" t="s">
        <v>1018</v>
      </c>
      <c r="N102" s="13">
        <v>3</v>
      </c>
      <c r="O102" s="13">
        <v>2</v>
      </c>
      <c r="P102" s="14" t="s">
        <v>2126</v>
      </c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21</v>
      </c>
      <c r="E103" s="5" t="s">
        <v>1203</v>
      </c>
      <c r="F103" s="6" t="s">
        <v>705</v>
      </c>
      <c r="G103" s="5">
        <v>3</v>
      </c>
      <c r="H103" s="5" t="s">
        <v>519</v>
      </c>
      <c r="I103" s="8" t="s">
        <v>99</v>
      </c>
      <c r="J103" s="9"/>
      <c r="K103" s="9" t="s">
        <v>141</v>
      </c>
      <c r="L103" s="8" t="s">
        <v>1662</v>
      </c>
      <c r="M103" s="8" t="s">
        <v>72</v>
      </c>
      <c r="N103" s="13">
        <v>6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21</v>
      </c>
      <c r="E104" s="5" t="s">
        <v>1203</v>
      </c>
      <c r="F104" s="6" t="s">
        <v>705</v>
      </c>
      <c r="G104" s="5">
        <v>3</v>
      </c>
      <c r="H104" s="5" t="s">
        <v>519</v>
      </c>
      <c r="I104" s="8" t="s">
        <v>99</v>
      </c>
      <c r="J104" s="9"/>
      <c r="K104" s="9" t="s">
        <v>604</v>
      </c>
      <c r="L104" s="8" t="s">
        <v>1661</v>
      </c>
      <c r="M104" s="8" t="s">
        <v>72</v>
      </c>
      <c r="N104" s="13">
        <v>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21</v>
      </c>
      <c r="E105" s="5" t="s">
        <v>1203</v>
      </c>
      <c r="F105" s="6" t="s">
        <v>705</v>
      </c>
      <c r="G105" s="5">
        <v>2</v>
      </c>
      <c r="H105" s="5" t="s">
        <v>519</v>
      </c>
      <c r="I105" s="8" t="s">
        <v>99</v>
      </c>
      <c r="J105" s="9"/>
      <c r="K105" s="9" t="s">
        <v>136</v>
      </c>
      <c r="L105" s="8" t="s">
        <v>1586</v>
      </c>
      <c r="M105" s="8" t="s">
        <v>1018</v>
      </c>
      <c r="N105" s="13">
        <v>3</v>
      </c>
      <c r="O105" s="13">
        <v>2</v>
      </c>
      <c r="P105" s="14" t="s">
        <v>2126</v>
      </c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21</v>
      </c>
      <c r="E106" s="5" t="s">
        <v>1203</v>
      </c>
      <c r="F106" s="6" t="s">
        <v>705</v>
      </c>
      <c r="G106" s="5">
        <v>3</v>
      </c>
      <c r="H106" s="5" t="s">
        <v>519</v>
      </c>
      <c r="I106" s="8" t="s">
        <v>1653</v>
      </c>
      <c r="J106" s="9"/>
      <c r="K106" s="9" t="s">
        <v>141</v>
      </c>
      <c r="L106" s="8" t="s">
        <v>1662</v>
      </c>
      <c r="M106" s="8" t="s">
        <v>72</v>
      </c>
      <c r="N106" s="13">
        <v>6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21</v>
      </c>
      <c r="E107" s="5" t="s">
        <v>1203</v>
      </c>
      <c r="F107" s="6" t="s">
        <v>705</v>
      </c>
      <c r="G107" s="5">
        <v>3</v>
      </c>
      <c r="H107" s="5" t="s">
        <v>519</v>
      </c>
      <c r="I107" s="8" t="s">
        <v>1653</v>
      </c>
      <c r="J107" s="9"/>
      <c r="K107" s="9" t="s">
        <v>604</v>
      </c>
      <c r="L107" s="8" t="s">
        <v>1661</v>
      </c>
      <c r="M107" s="8" t="s">
        <v>72</v>
      </c>
      <c r="N107" s="13">
        <v>2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21</v>
      </c>
      <c r="E108" s="5" t="s">
        <v>1203</v>
      </c>
      <c r="F108" s="6" t="s">
        <v>705</v>
      </c>
      <c r="G108" s="5">
        <v>2</v>
      </c>
      <c r="H108" s="5" t="s">
        <v>519</v>
      </c>
      <c r="I108" s="8" t="s">
        <v>1653</v>
      </c>
      <c r="J108" s="9"/>
      <c r="K108" s="9" t="s">
        <v>136</v>
      </c>
      <c r="L108" s="8" t="s">
        <v>1586</v>
      </c>
      <c r="M108" s="8" t="s">
        <v>1018</v>
      </c>
      <c r="N108" s="13">
        <v>3</v>
      </c>
      <c r="O108" s="13">
        <v>2</v>
      </c>
      <c r="P108" s="14" t="s">
        <v>2126</v>
      </c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21</v>
      </c>
      <c r="E109" s="5" t="s">
        <v>1203</v>
      </c>
      <c r="F109" s="6" t="s">
        <v>705</v>
      </c>
      <c r="G109" s="5">
        <v>3</v>
      </c>
      <c r="H109" s="5" t="s">
        <v>519</v>
      </c>
      <c r="I109" s="8" t="s">
        <v>902</v>
      </c>
      <c r="J109" s="9"/>
      <c r="K109" s="9" t="s">
        <v>141</v>
      </c>
      <c r="L109" s="8" t="s">
        <v>1662</v>
      </c>
      <c r="M109" s="8" t="s">
        <v>72</v>
      </c>
      <c r="N109" s="13">
        <v>8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21</v>
      </c>
      <c r="E110" s="5" t="s">
        <v>1203</v>
      </c>
      <c r="F110" s="6" t="s">
        <v>705</v>
      </c>
      <c r="G110" s="5">
        <v>3</v>
      </c>
      <c r="H110" s="5" t="s">
        <v>519</v>
      </c>
      <c r="I110" s="8" t="s">
        <v>902</v>
      </c>
      <c r="J110" s="9"/>
      <c r="K110" s="9" t="s">
        <v>604</v>
      </c>
      <c r="L110" s="8" t="s">
        <v>1661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21</v>
      </c>
      <c r="E111" s="5" t="s">
        <v>1203</v>
      </c>
      <c r="F111" s="6" t="s">
        <v>705</v>
      </c>
      <c r="G111" s="5">
        <v>2</v>
      </c>
      <c r="H111" s="5" t="s">
        <v>519</v>
      </c>
      <c r="I111" s="8" t="s">
        <v>902</v>
      </c>
      <c r="J111" s="9"/>
      <c r="K111" s="9" t="s">
        <v>136</v>
      </c>
      <c r="L111" s="8" t="s">
        <v>1586</v>
      </c>
      <c r="M111" s="8" t="s">
        <v>1018</v>
      </c>
      <c r="N111" s="13">
        <v>4</v>
      </c>
      <c r="O111" s="13">
        <v>2</v>
      </c>
      <c r="P111" s="14" t="s">
        <v>2126</v>
      </c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21</v>
      </c>
      <c r="E112" s="5" t="s">
        <v>1203</v>
      </c>
      <c r="F112" s="6" t="s">
        <v>705</v>
      </c>
      <c r="G112" s="5">
        <v>3</v>
      </c>
      <c r="H112" s="5" t="s">
        <v>519</v>
      </c>
      <c r="I112" s="8" t="s">
        <v>54</v>
      </c>
      <c r="J112" s="9"/>
      <c r="K112" s="9" t="s">
        <v>790</v>
      </c>
      <c r="L112" s="8" t="s">
        <v>1586</v>
      </c>
      <c r="M112" s="8" t="s">
        <v>72</v>
      </c>
      <c r="N112" s="13">
        <v>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21</v>
      </c>
      <c r="E113" s="5" t="s">
        <v>1203</v>
      </c>
      <c r="F113" s="6" t="s">
        <v>705</v>
      </c>
      <c r="G113" s="5">
        <v>3</v>
      </c>
      <c r="H113" s="5" t="s">
        <v>519</v>
      </c>
      <c r="I113" s="8" t="s">
        <v>16</v>
      </c>
      <c r="J113" s="9"/>
      <c r="K113" s="9" t="s">
        <v>790</v>
      </c>
      <c r="L113" s="8" t="s">
        <v>1586</v>
      </c>
      <c r="M113" s="8" t="s">
        <v>72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21</v>
      </c>
      <c r="E114" s="5" t="s">
        <v>1203</v>
      </c>
      <c r="F114" s="6" t="s">
        <v>705</v>
      </c>
      <c r="G114" s="5">
        <v>3</v>
      </c>
      <c r="H114" s="5" t="s">
        <v>519</v>
      </c>
      <c r="I114" s="8" t="s">
        <v>16</v>
      </c>
      <c r="J114" s="9"/>
      <c r="K114" s="9" t="s">
        <v>530</v>
      </c>
      <c r="L114" s="8" t="s">
        <v>15</v>
      </c>
      <c r="M114" s="8" t="s">
        <v>72</v>
      </c>
      <c r="N114" s="13">
        <v>1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21</v>
      </c>
      <c r="E115" s="5" t="s">
        <v>1203</v>
      </c>
      <c r="F115" s="6" t="s">
        <v>705</v>
      </c>
      <c r="G115" s="5">
        <v>3</v>
      </c>
      <c r="H115" s="5" t="s">
        <v>519</v>
      </c>
      <c r="I115" s="8" t="s">
        <v>168</v>
      </c>
      <c r="J115" s="9"/>
      <c r="K115" s="9" t="s">
        <v>790</v>
      </c>
      <c r="L115" s="8" t="s">
        <v>1586</v>
      </c>
      <c r="M115" s="8" t="s">
        <v>72</v>
      </c>
      <c r="N115" s="13">
        <v>1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21</v>
      </c>
      <c r="E116" s="5" t="s">
        <v>1203</v>
      </c>
      <c r="F116" s="6" t="s">
        <v>705</v>
      </c>
      <c r="G116" s="5">
        <v>3</v>
      </c>
      <c r="H116" s="5" t="s">
        <v>519</v>
      </c>
      <c r="I116" s="8" t="s">
        <v>168</v>
      </c>
      <c r="J116" s="9"/>
      <c r="K116" s="9" t="s">
        <v>530</v>
      </c>
      <c r="L116" s="8" t="s">
        <v>15</v>
      </c>
      <c r="M116" s="8" t="s">
        <v>72</v>
      </c>
      <c r="N116" s="13">
        <v>1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21</v>
      </c>
      <c r="E117" s="5" t="s">
        <v>1203</v>
      </c>
      <c r="F117" s="6" t="s">
        <v>705</v>
      </c>
      <c r="G117" s="5">
        <v>3</v>
      </c>
      <c r="H117" s="5" t="s">
        <v>519</v>
      </c>
      <c r="I117" s="8" t="s">
        <v>1441</v>
      </c>
      <c r="J117" s="9"/>
      <c r="K117" s="9" t="s">
        <v>1193</v>
      </c>
      <c r="L117" s="8" t="s">
        <v>1586</v>
      </c>
      <c r="M117" s="8" t="s">
        <v>326</v>
      </c>
      <c r="N117" s="13">
        <v>1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21</v>
      </c>
      <c r="E118" s="5" t="s">
        <v>1203</v>
      </c>
      <c r="F118" s="6" t="s">
        <v>705</v>
      </c>
      <c r="G118" s="5">
        <v>3</v>
      </c>
      <c r="H118" s="5" t="s">
        <v>519</v>
      </c>
      <c r="I118" s="8" t="s">
        <v>277</v>
      </c>
      <c r="J118" s="9"/>
      <c r="K118" s="9" t="s">
        <v>589</v>
      </c>
      <c r="L118" s="8" t="s">
        <v>877</v>
      </c>
      <c r="M118" s="8" t="s">
        <v>326</v>
      </c>
      <c r="N118" s="13">
        <v>3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21</v>
      </c>
      <c r="E119" s="5" t="s">
        <v>1203</v>
      </c>
      <c r="F119" s="6" t="s">
        <v>705</v>
      </c>
      <c r="G119" s="5">
        <v>3</v>
      </c>
      <c r="H119" s="5" t="s">
        <v>519</v>
      </c>
      <c r="I119" s="8" t="s">
        <v>277</v>
      </c>
      <c r="J119" s="9"/>
      <c r="K119" s="9" t="s">
        <v>1193</v>
      </c>
      <c r="L119" s="8" t="s">
        <v>1586</v>
      </c>
      <c r="M119" s="8" t="s">
        <v>326</v>
      </c>
      <c r="N119" s="13">
        <v>9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21</v>
      </c>
      <c r="E120" s="5" t="s">
        <v>1203</v>
      </c>
      <c r="F120" s="6" t="s">
        <v>705</v>
      </c>
      <c r="G120" s="5" t="s">
        <v>669</v>
      </c>
      <c r="H120" s="5" t="s">
        <v>519</v>
      </c>
      <c r="I120" s="8" t="s">
        <v>54</v>
      </c>
      <c r="J120" s="9"/>
      <c r="K120" s="9" t="s">
        <v>790</v>
      </c>
      <c r="L120" s="8" t="s">
        <v>1586</v>
      </c>
      <c r="M120" s="8" t="s">
        <v>72</v>
      </c>
      <c r="N120" s="13">
        <v>1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21</v>
      </c>
      <c r="E121" s="5" t="s">
        <v>1203</v>
      </c>
      <c r="F121" s="6" t="s">
        <v>705</v>
      </c>
      <c r="G121" s="5" t="s">
        <v>669</v>
      </c>
      <c r="H121" s="5" t="s">
        <v>519</v>
      </c>
      <c r="I121" s="8" t="s">
        <v>669</v>
      </c>
      <c r="J121" s="9"/>
      <c r="K121" s="9" t="s">
        <v>725</v>
      </c>
      <c r="L121" s="8" t="s">
        <v>477</v>
      </c>
      <c r="M121" s="8" t="s">
        <v>1663</v>
      </c>
      <c r="N121" s="13">
        <v>1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21</v>
      </c>
      <c r="E122" s="5" t="s">
        <v>1203</v>
      </c>
      <c r="F122" s="6" t="s">
        <v>584</v>
      </c>
      <c r="G122" s="5">
        <v>1</v>
      </c>
      <c r="H122" s="5" t="s">
        <v>385</v>
      </c>
      <c r="I122" s="8" t="s">
        <v>268</v>
      </c>
      <c r="J122" s="9"/>
      <c r="K122" s="9" t="s">
        <v>1584</v>
      </c>
      <c r="L122" s="8" t="s">
        <v>15</v>
      </c>
      <c r="M122" s="8" t="s">
        <v>326</v>
      </c>
      <c r="N122" s="13">
        <v>2</v>
      </c>
      <c r="O122" s="13">
        <v>1</v>
      </c>
      <c r="P122" s="14" t="s">
        <v>2123</v>
      </c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21</v>
      </c>
      <c r="E123" s="5" t="s">
        <v>1203</v>
      </c>
      <c r="F123" s="6" t="s">
        <v>584</v>
      </c>
      <c r="G123" s="5">
        <v>1</v>
      </c>
      <c r="H123" s="5" t="s">
        <v>385</v>
      </c>
      <c r="I123" s="8" t="s">
        <v>268</v>
      </c>
      <c r="J123" s="50"/>
      <c r="K123" s="9" t="s">
        <v>411</v>
      </c>
      <c r="L123" s="8" t="s">
        <v>15</v>
      </c>
      <c r="M123" s="8" t="s">
        <v>72</v>
      </c>
      <c r="N123" s="13">
        <v>3</v>
      </c>
      <c r="O123" s="13">
        <v>1</v>
      </c>
      <c r="P123" s="14" t="s">
        <v>2178</v>
      </c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21</v>
      </c>
      <c r="E124" s="5" t="s">
        <v>1203</v>
      </c>
      <c r="F124" s="6" t="s">
        <v>584</v>
      </c>
      <c r="G124" s="5">
        <v>1</v>
      </c>
      <c r="H124" s="5" t="s">
        <v>385</v>
      </c>
      <c r="I124" s="8" t="s">
        <v>268</v>
      </c>
      <c r="J124" s="50"/>
      <c r="K124" s="9" t="s">
        <v>604</v>
      </c>
      <c r="L124" s="8" t="s">
        <v>1588</v>
      </c>
      <c r="M124" s="8" t="s">
        <v>611</v>
      </c>
      <c r="N124" s="13">
        <v>4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21</v>
      </c>
      <c r="E125" s="5" t="s">
        <v>1203</v>
      </c>
      <c r="F125" s="6" t="s">
        <v>584</v>
      </c>
      <c r="G125" s="5">
        <v>1</v>
      </c>
      <c r="H125" s="5" t="s">
        <v>385</v>
      </c>
      <c r="I125" s="8" t="s">
        <v>2172</v>
      </c>
      <c r="J125" s="24">
        <v>3.5</v>
      </c>
      <c r="K125" s="9" t="s">
        <v>649</v>
      </c>
      <c r="L125" s="8" t="s">
        <v>15</v>
      </c>
      <c r="M125" s="8" t="s">
        <v>611</v>
      </c>
      <c r="N125" s="13">
        <v>2</v>
      </c>
      <c r="O125" s="13">
        <v>1</v>
      </c>
      <c r="P125" s="14" t="s">
        <v>2177</v>
      </c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21</v>
      </c>
      <c r="E126" s="5" t="s">
        <v>1203</v>
      </c>
      <c r="F126" s="6" t="s">
        <v>584</v>
      </c>
      <c r="G126" s="5">
        <v>1</v>
      </c>
      <c r="H126" s="5" t="s">
        <v>385</v>
      </c>
      <c r="I126" s="8" t="s">
        <v>268</v>
      </c>
      <c r="J126" s="9"/>
      <c r="K126" s="9" t="s">
        <v>698</v>
      </c>
      <c r="L126" s="8" t="s">
        <v>1604</v>
      </c>
      <c r="M126" s="8" t="s">
        <v>326</v>
      </c>
      <c r="N126" s="13">
        <v>1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21</v>
      </c>
      <c r="E127" s="5" t="s">
        <v>1203</v>
      </c>
      <c r="F127" s="6" t="s">
        <v>584</v>
      </c>
      <c r="G127" s="5">
        <v>1</v>
      </c>
      <c r="H127" s="5" t="s">
        <v>385</v>
      </c>
      <c r="I127" s="8" t="s">
        <v>268</v>
      </c>
      <c r="J127" s="9"/>
      <c r="K127" s="9" t="s">
        <v>715</v>
      </c>
      <c r="L127" s="8" t="s">
        <v>376</v>
      </c>
      <c r="M127" s="8" t="s">
        <v>326</v>
      </c>
      <c r="N127" s="13">
        <v>1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21</v>
      </c>
      <c r="E128" s="5" t="s">
        <v>1203</v>
      </c>
      <c r="F128" s="6" t="s">
        <v>419</v>
      </c>
      <c r="G128" s="5">
        <v>1</v>
      </c>
      <c r="H128" s="5" t="s">
        <v>385</v>
      </c>
      <c r="I128" s="8" t="s">
        <v>638</v>
      </c>
      <c r="J128" s="9"/>
      <c r="K128" s="9" t="s">
        <v>411</v>
      </c>
      <c r="L128" s="8" t="s">
        <v>15</v>
      </c>
      <c r="M128" s="8" t="s">
        <v>72</v>
      </c>
      <c r="N128" s="13">
        <v>2</v>
      </c>
      <c r="O128" s="13">
        <v>1</v>
      </c>
      <c r="P128" s="14" t="s">
        <v>2123</v>
      </c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21</v>
      </c>
      <c r="E129" s="5" t="s">
        <v>1203</v>
      </c>
      <c r="F129" s="6" t="s">
        <v>1351</v>
      </c>
      <c r="G129" s="5">
        <v>1</v>
      </c>
      <c r="H129" s="5" t="s">
        <v>385</v>
      </c>
      <c r="I129" s="8" t="s">
        <v>457</v>
      </c>
      <c r="J129" s="9"/>
      <c r="K129" s="9" t="s">
        <v>141</v>
      </c>
      <c r="L129" s="8" t="s">
        <v>1586</v>
      </c>
      <c r="M129" s="8" t="s">
        <v>611</v>
      </c>
      <c r="N129" s="13">
        <v>12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21</v>
      </c>
      <c r="E130" s="5" t="s">
        <v>1203</v>
      </c>
      <c r="F130" s="6" t="s">
        <v>1351</v>
      </c>
      <c r="G130" s="5">
        <v>1</v>
      </c>
      <c r="H130" s="5" t="s">
        <v>385</v>
      </c>
      <c r="I130" s="8" t="s">
        <v>457</v>
      </c>
      <c r="J130" s="9"/>
      <c r="K130" s="9" t="s">
        <v>790</v>
      </c>
      <c r="L130" s="8" t="s">
        <v>198</v>
      </c>
      <c r="M130" s="8" t="s">
        <v>611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21</v>
      </c>
      <c r="E131" s="5" t="s">
        <v>1203</v>
      </c>
      <c r="F131" s="6" t="s">
        <v>1351</v>
      </c>
      <c r="G131" s="5">
        <v>1</v>
      </c>
      <c r="H131" s="5" t="s">
        <v>385</v>
      </c>
      <c r="I131" s="8" t="s">
        <v>1654</v>
      </c>
      <c r="J131" s="9"/>
      <c r="K131" s="9" t="s">
        <v>156</v>
      </c>
      <c r="L131" s="8" t="s">
        <v>1586</v>
      </c>
      <c r="M131" s="8" t="s">
        <v>611</v>
      </c>
      <c r="N131" s="13">
        <v>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21</v>
      </c>
      <c r="E132" s="5" t="s">
        <v>1203</v>
      </c>
      <c r="F132" s="6" t="s">
        <v>1351</v>
      </c>
      <c r="G132" s="5">
        <v>1</v>
      </c>
      <c r="H132" s="5" t="s">
        <v>385</v>
      </c>
      <c r="I132" s="8" t="s">
        <v>1654</v>
      </c>
      <c r="J132" s="9"/>
      <c r="K132" s="9" t="s">
        <v>29</v>
      </c>
      <c r="L132" s="8" t="s">
        <v>877</v>
      </c>
      <c r="M132" s="8" t="s">
        <v>7</v>
      </c>
      <c r="N132" s="13">
        <v>1</v>
      </c>
      <c r="O132" s="13">
        <v>1</v>
      </c>
      <c r="P132" s="14" t="s">
        <v>1728</v>
      </c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21</v>
      </c>
      <c r="E133" s="5" t="s">
        <v>1203</v>
      </c>
      <c r="F133" s="6" t="s">
        <v>1351</v>
      </c>
      <c r="G133" s="5">
        <v>1</v>
      </c>
      <c r="H133" s="5" t="s">
        <v>385</v>
      </c>
      <c r="I133" s="8" t="s">
        <v>1453</v>
      </c>
      <c r="J133" s="9"/>
      <c r="K133" s="9" t="s">
        <v>141</v>
      </c>
      <c r="L133" s="8" t="s">
        <v>1586</v>
      </c>
      <c r="M133" s="8" t="s">
        <v>611</v>
      </c>
      <c r="N133" s="13">
        <v>6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21</v>
      </c>
      <c r="E134" s="5" t="s">
        <v>1203</v>
      </c>
      <c r="F134" s="6" t="s">
        <v>1351</v>
      </c>
      <c r="G134" s="5">
        <v>1</v>
      </c>
      <c r="H134" s="5" t="s">
        <v>385</v>
      </c>
      <c r="I134" s="8" t="s">
        <v>1453</v>
      </c>
      <c r="J134" s="9"/>
      <c r="K134" s="9" t="s">
        <v>790</v>
      </c>
      <c r="L134" s="8" t="s">
        <v>198</v>
      </c>
      <c r="M134" s="8" t="s">
        <v>611</v>
      </c>
      <c r="N134" s="13">
        <v>2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21</v>
      </c>
      <c r="E135" s="5" t="s">
        <v>1203</v>
      </c>
      <c r="F135" s="6" t="s">
        <v>1351</v>
      </c>
      <c r="G135" s="5">
        <v>1</v>
      </c>
      <c r="H135" s="5" t="s">
        <v>385</v>
      </c>
      <c r="I135" s="8" t="s">
        <v>1453</v>
      </c>
      <c r="J135" s="9"/>
      <c r="K135" s="9" t="s">
        <v>141</v>
      </c>
      <c r="L135" s="8" t="s">
        <v>1586</v>
      </c>
      <c r="M135" s="8" t="s">
        <v>611</v>
      </c>
      <c r="N135" s="13">
        <v>6</v>
      </c>
      <c r="O135" s="13">
        <v>2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21</v>
      </c>
      <c r="E136" s="5" t="s">
        <v>1203</v>
      </c>
      <c r="F136" s="6" t="s">
        <v>1351</v>
      </c>
      <c r="G136" s="5">
        <v>1</v>
      </c>
      <c r="H136" s="5" t="s">
        <v>385</v>
      </c>
      <c r="I136" s="8" t="s">
        <v>1453</v>
      </c>
      <c r="J136" s="9"/>
      <c r="K136" s="9" t="s">
        <v>790</v>
      </c>
      <c r="L136" s="8" t="s">
        <v>198</v>
      </c>
      <c r="M136" s="8" t="s">
        <v>611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21</v>
      </c>
      <c r="E137" s="5" t="s">
        <v>1203</v>
      </c>
      <c r="F137" s="6" t="s">
        <v>1351</v>
      </c>
      <c r="G137" s="5">
        <v>1</v>
      </c>
      <c r="H137" s="5" t="s">
        <v>385</v>
      </c>
      <c r="I137" s="8" t="s">
        <v>1453</v>
      </c>
      <c r="J137" s="9"/>
      <c r="K137" s="9" t="s">
        <v>141</v>
      </c>
      <c r="L137" s="8" t="s">
        <v>1586</v>
      </c>
      <c r="M137" s="8" t="s">
        <v>611</v>
      </c>
      <c r="N137" s="13">
        <v>6</v>
      </c>
      <c r="O137" s="13">
        <v>2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21</v>
      </c>
      <c r="E138" s="5" t="s">
        <v>1203</v>
      </c>
      <c r="F138" s="6" t="s">
        <v>1351</v>
      </c>
      <c r="G138" s="5">
        <v>1</v>
      </c>
      <c r="H138" s="5" t="s">
        <v>385</v>
      </c>
      <c r="I138" s="8" t="s">
        <v>1453</v>
      </c>
      <c r="J138" s="9"/>
      <c r="K138" s="9" t="s">
        <v>790</v>
      </c>
      <c r="L138" s="8" t="s">
        <v>198</v>
      </c>
      <c r="M138" s="8" t="s">
        <v>611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21</v>
      </c>
      <c r="E139" s="5" t="s">
        <v>1203</v>
      </c>
      <c r="F139" s="6" t="s">
        <v>1351</v>
      </c>
      <c r="G139" s="5">
        <v>1</v>
      </c>
      <c r="H139" s="5" t="s">
        <v>385</v>
      </c>
      <c r="I139" s="8" t="s">
        <v>1453</v>
      </c>
      <c r="J139" s="9"/>
      <c r="K139" s="9" t="s">
        <v>141</v>
      </c>
      <c r="L139" s="8" t="s">
        <v>1586</v>
      </c>
      <c r="M139" s="8" t="s">
        <v>611</v>
      </c>
      <c r="N139" s="13">
        <v>6</v>
      </c>
      <c r="O139" s="13">
        <v>2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202" si="2">IF(AA139="外",0,1)</f>
        <v>1</v>
      </c>
    </row>
    <row r="140" spans="4:28" x14ac:dyDescent="0.45">
      <c r="D140" s="5">
        <v>21</v>
      </c>
      <c r="E140" s="5" t="s">
        <v>1203</v>
      </c>
      <c r="F140" s="6" t="s">
        <v>1351</v>
      </c>
      <c r="G140" s="5">
        <v>1</v>
      </c>
      <c r="H140" s="5" t="s">
        <v>385</v>
      </c>
      <c r="I140" s="8" t="s">
        <v>1453</v>
      </c>
      <c r="J140" s="9"/>
      <c r="K140" s="9" t="s">
        <v>790</v>
      </c>
      <c r="L140" s="8" t="s">
        <v>198</v>
      </c>
      <c r="M140" s="8" t="s">
        <v>611</v>
      </c>
      <c r="N140" s="13">
        <v>2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21</v>
      </c>
      <c r="E141" s="5" t="s">
        <v>1203</v>
      </c>
      <c r="F141" s="6" t="s">
        <v>1351</v>
      </c>
      <c r="G141" s="5">
        <v>1</v>
      </c>
      <c r="H141" s="5" t="s">
        <v>385</v>
      </c>
      <c r="I141" s="49" t="s">
        <v>636</v>
      </c>
      <c r="J141" s="9"/>
      <c r="K141" s="9" t="s">
        <v>141</v>
      </c>
      <c r="L141" s="8" t="s">
        <v>1586</v>
      </c>
      <c r="M141" s="8" t="s">
        <v>611</v>
      </c>
      <c r="N141" s="13">
        <v>2</v>
      </c>
      <c r="O141" s="13">
        <v>2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21</v>
      </c>
      <c r="E142" s="5" t="s">
        <v>1203</v>
      </c>
      <c r="F142" s="6" t="s">
        <v>1351</v>
      </c>
      <c r="G142" s="5">
        <v>1</v>
      </c>
      <c r="H142" s="5" t="s">
        <v>385</v>
      </c>
      <c r="I142" s="49" t="s">
        <v>636</v>
      </c>
      <c r="J142" s="9"/>
      <c r="K142" s="9" t="s">
        <v>530</v>
      </c>
      <c r="L142" s="8" t="s">
        <v>745</v>
      </c>
      <c r="M142" s="8" t="s">
        <v>7</v>
      </c>
      <c r="N142" s="13">
        <v>1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21</v>
      </c>
      <c r="E143" s="5" t="s">
        <v>1203</v>
      </c>
      <c r="F143" s="6" t="s">
        <v>1351</v>
      </c>
      <c r="G143" s="5">
        <v>1</v>
      </c>
      <c r="H143" s="5" t="s">
        <v>385</v>
      </c>
      <c r="I143" s="49" t="s">
        <v>636</v>
      </c>
      <c r="J143" s="9"/>
      <c r="K143" s="9" t="s">
        <v>660</v>
      </c>
      <c r="L143" s="8" t="s">
        <v>242</v>
      </c>
      <c r="M143" s="8" t="s">
        <v>699</v>
      </c>
      <c r="N143" s="13">
        <v>1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21</v>
      </c>
      <c r="E144" s="5" t="s">
        <v>1203</v>
      </c>
      <c r="F144" s="6" t="s">
        <v>1351</v>
      </c>
      <c r="G144" s="5">
        <v>1</v>
      </c>
      <c r="H144" s="5" t="s">
        <v>385</v>
      </c>
      <c r="I144" s="49" t="s">
        <v>636</v>
      </c>
      <c r="J144" s="9"/>
      <c r="K144" s="9" t="s">
        <v>29</v>
      </c>
      <c r="L144" s="8" t="s">
        <v>877</v>
      </c>
      <c r="M144" s="8" t="s">
        <v>7</v>
      </c>
      <c r="N144" s="13">
        <v>1</v>
      </c>
      <c r="O144" s="13">
        <v>1</v>
      </c>
      <c r="P144" s="14" t="s">
        <v>1728</v>
      </c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21</v>
      </c>
      <c r="E145" s="5" t="s">
        <v>1203</v>
      </c>
      <c r="F145" s="6" t="s">
        <v>1351</v>
      </c>
      <c r="G145" s="5">
        <v>1</v>
      </c>
      <c r="H145" s="5" t="s">
        <v>385</v>
      </c>
      <c r="I145" s="49" t="s">
        <v>54</v>
      </c>
      <c r="J145" s="9"/>
      <c r="K145" s="9" t="s">
        <v>156</v>
      </c>
      <c r="L145" s="8" t="s">
        <v>1586</v>
      </c>
      <c r="M145" s="8" t="s">
        <v>611</v>
      </c>
      <c r="N145" s="13">
        <v>1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21</v>
      </c>
      <c r="E146" s="5" t="s">
        <v>1203</v>
      </c>
      <c r="F146" s="6" t="s">
        <v>1351</v>
      </c>
      <c r="G146" s="5">
        <v>1</v>
      </c>
      <c r="H146" s="5" t="s">
        <v>385</v>
      </c>
      <c r="I146" s="49" t="s">
        <v>54</v>
      </c>
      <c r="J146" s="9"/>
      <c r="K146" s="9" t="s">
        <v>715</v>
      </c>
      <c r="L146" s="8" t="s">
        <v>376</v>
      </c>
      <c r="M146" s="8" t="s">
        <v>326</v>
      </c>
      <c r="N146" s="13">
        <v>1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21</v>
      </c>
      <c r="E147" s="5" t="s">
        <v>1203</v>
      </c>
      <c r="F147" s="6" t="s">
        <v>1351</v>
      </c>
      <c r="G147" s="5">
        <v>1</v>
      </c>
      <c r="H147" s="5" t="s">
        <v>385</v>
      </c>
      <c r="I147" s="49" t="s">
        <v>16</v>
      </c>
      <c r="J147" s="9"/>
      <c r="K147" s="9" t="s">
        <v>156</v>
      </c>
      <c r="L147" s="8" t="s">
        <v>1586</v>
      </c>
      <c r="M147" s="8" t="s">
        <v>611</v>
      </c>
      <c r="N147" s="13">
        <v>2</v>
      </c>
      <c r="O147" s="13">
        <v>1</v>
      </c>
      <c r="P147" s="14" t="s">
        <v>1605</v>
      </c>
      <c r="Q147" s="16"/>
      <c r="R147" s="16"/>
      <c r="S147" s="16"/>
      <c r="T147" s="16"/>
      <c r="U147" s="16"/>
      <c r="V147" s="16"/>
      <c r="W147" s="20"/>
      <c r="X147" s="20"/>
      <c r="Y147" s="16"/>
      <c r="AA147" t="s">
        <v>2191</v>
      </c>
      <c r="AB147">
        <f t="shared" si="2"/>
        <v>0</v>
      </c>
    </row>
    <row r="148" spans="4:28" x14ac:dyDescent="0.45">
      <c r="D148" s="5">
        <v>21</v>
      </c>
      <c r="E148" s="5" t="s">
        <v>1203</v>
      </c>
      <c r="F148" s="6" t="s">
        <v>1351</v>
      </c>
      <c r="G148" s="5">
        <v>1</v>
      </c>
      <c r="H148" s="5" t="s">
        <v>385</v>
      </c>
      <c r="I148" s="49" t="s">
        <v>16</v>
      </c>
      <c r="J148" s="9"/>
      <c r="K148" s="9" t="s">
        <v>706</v>
      </c>
      <c r="L148" s="8" t="s">
        <v>15</v>
      </c>
      <c r="M148" s="8" t="s">
        <v>611</v>
      </c>
      <c r="N148" s="13">
        <v>1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21</v>
      </c>
      <c r="E149" s="5" t="s">
        <v>1203</v>
      </c>
      <c r="F149" s="6" t="s">
        <v>1351</v>
      </c>
      <c r="G149" s="5">
        <v>1</v>
      </c>
      <c r="H149" s="5" t="s">
        <v>385</v>
      </c>
      <c r="I149" s="49" t="s">
        <v>168</v>
      </c>
      <c r="J149" s="9"/>
      <c r="K149" s="9" t="s">
        <v>156</v>
      </c>
      <c r="L149" s="8" t="s">
        <v>1586</v>
      </c>
      <c r="M149" s="8" t="s">
        <v>611</v>
      </c>
      <c r="N149" s="13">
        <v>2</v>
      </c>
      <c r="O149" s="13">
        <v>1</v>
      </c>
      <c r="P149" s="14" t="s">
        <v>1605</v>
      </c>
      <c r="Q149" s="16"/>
      <c r="R149" s="16"/>
      <c r="S149" s="16"/>
      <c r="T149" s="16"/>
      <c r="U149" s="16"/>
      <c r="V149" s="16"/>
      <c r="W149" s="20"/>
      <c r="X149" s="20"/>
      <c r="Y149" s="16"/>
      <c r="AA149" t="s">
        <v>2191</v>
      </c>
      <c r="AB149">
        <f t="shared" si="2"/>
        <v>0</v>
      </c>
    </row>
    <row r="150" spans="4:28" x14ac:dyDescent="0.45">
      <c r="D150" s="5">
        <v>21</v>
      </c>
      <c r="E150" s="5" t="s">
        <v>1203</v>
      </c>
      <c r="F150" s="6" t="s">
        <v>1351</v>
      </c>
      <c r="G150" s="5">
        <v>1</v>
      </c>
      <c r="H150" s="5" t="s">
        <v>385</v>
      </c>
      <c r="I150" s="49" t="s">
        <v>168</v>
      </c>
      <c r="J150" s="9"/>
      <c r="K150" s="9" t="s">
        <v>706</v>
      </c>
      <c r="L150" s="8" t="s">
        <v>15</v>
      </c>
      <c r="M150" s="8" t="s">
        <v>611</v>
      </c>
      <c r="N150" s="13">
        <v>1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21</v>
      </c>
      <c r="E151" s="5" t="s">
        <v>1203</v>
      </c>
      <c r="F151" s="6" t="s">
        <v>1351</v>
      </c>
      <c r="G151" s="5">
        <v>1</v>
      </c>
      <c r="H151" s="5" t="s">
        <v>385</v>
      </c>
      <c r="I151" s="49" t="s">
        <v>842</v>
      </c>
      <c r="J151" s="9"/>
      <c r="K151" s="9" t="s">
        <v>141</v>
      </c>
      <c r="L151" s="8" t="s">
        <v>1586</v>
      </c>
      <c r="M151" s="8" t="s">
        <v>611</v>
      </c>
      <c r="N151" s="13">
        <v>5</v>
      </c>
      <c r="O151" s="13">
        <v>2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21</v>
      </c>
      <c r="E152" s="5" t="s">
        <v>1203</v>
      </c>
      <c r="F152" s="6" t="s">
        <v>1351</v>
      </c>
      <c r="G152" s="5">
        <v>1</v>
      </c>
      <c r="H152" s="5" t="s">
        <v>385</v>
      </c>
      <c r="I152" s="49" t="s">
        <v>277</v>
      </c>
      <c r="J152" s="9"/>
      <c r="K152" s="9" t="s">
        <v>156</v>
      </c>
      <c r="L152" s="8" t="s">
        <v>1586</v>
      </c>
      <c r="M152" s="8" t="s">
        <v>611</v>
      </c>
      <c r="N152" s="13">
        <v>2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21</v>
      </c>
      <c r="E153" s="5" t="s">
        <v>1203</v>
      </c>
      <c r="F153" s="6" t="s">
        <v>1351</v>
      </c>
      <c r="G153" s="5">
        <v>1</v>
      </c>
      <c r="H153" s="5" t="s">
        <v>385</v>
      </c>
      <c r="I153" s="49" t="s">
        <v>277</v>
      </c>
      <c r="J153" s="9"/>
      <c r="K153" s="9" t="s">
        <v>29</v>
      </c>
      <c r="L153" s="8" t="s">
        <v>877</v>
      </c>
      <c r="M153" s="8" t="s">
        <v>7</v>
      </c>
      <c r="N153" s="13">
        <v>1</v>
      </c>
      <c r="O153" s="13">
        <v>1</v>
      </c>
      <c r="P153" s="14" t="s">
        <v>1728</v>
      </c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21</v>
      </c>
      <c r="E154" s="5" t="s">
        <v>1203</v>
      </c>
      <c r="F154" s="6" t="s">
        <v>1351</v>
      </c>
      <c r="G154" s="5">
        <v>1</v>
      </c>
      <c r="H154" s="5" t="s">
        <v>385</v>
      </c>
      <c r="I154" s="49" t="s">
        <v>277</v>
      </c>
      <c r="J154" s="9"/>
      <c r="K154" s="9" t="s">
        <v>766</v>
      </c>
      <c r="L154" s="8" t="s">
        <v>877</v>
      </c>
      <c r="M154" s="8" t="s">
        <v>7</v>
      </c>
      <c r="N154" s="13">
        <v>2</v>
      </c>
      <c r="O154" s="13">
        <v>1</v>
      </c>
      <c r="P154" s="14" t="s">
        <v>1728</v>
      </c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21</v>
      </c>
      <c r="E155" s="5" t="s">
        <v>1203</v>
      </c>
      <c r="F155" s="6" t="s">
        <v>1351</v>
      </c>
      <c r="G155" s="5">
        <v>1</v>
      </c>
      <c r="H155" s="5" t="s">
        <v>385</v>
      </c>
      <c r="I155" s="49" t="s">
        <v>871</v>
      </c>
      <c r="J155" s="9"/>
      <c r="K155" s="9" t="s">
        <v>1584</v>
      </c>
      <c r="L155" s="8" t="s">
        <v>15</v>
      </c>
      <c r="M155" s="8" t="s">
        <v>326</v>
      </c>
      <c r="N155" s="13">
        <v>1</v>
      </c>
      <c r="O155" s="13">
        <v>1</v>
      </c>
      <c r="P155" s="14" t="s">
        <v>2123</v>
      </c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21</v>
      </c>
      <c r="E156" s="5" t="s">
        <v>1203</v>
      </c>
      <c r="F156" s="6" t="s">
        <v>1351</v>
      </c>
      <c r="G156" s="5">
        <v>2</v>
      </c>
      <c r="H156" s="5" t="s">
        <v>385</v>
      </c>
      <c r="I156" s="8" t="s">
        <v>638</v>
      </c>
      <c r="J156" s="9"/>
      <c r="K156" s="9" t="s">
        <v>785</v>
      </c>
      <c r="L156" s="8" t="s">
        <v>1586</v>
      </c>
      <c r="M156" s="8" t="s">
        <v>326</v>
      </c>
      <c r="N156" s="13">
        <v>1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21</v>
      </c>
      <c r="E157" s="5" t="s">
        <v>1203</v>
      </c>
      <c r="F157" s="6" t="s">
        <v>1351</v>
      </c>
      <c r="G157" s="5">
        <v>2</v>
      </c>
      <c r="H157" s="5" t="s">
        <v>385</v>
      </c>
      <c r="I157" s="8" t="s">
        <v>638</v>
      </c>
      <c r="J157" s="9"/>
      <c r="K157" s="9" t="s">
        <v>29</v>
      </c>
      <c r="L157" s="8" t="s">
        <v>877</v>
      </c>
      <c r="M157" s="8" t="s">
        <v>7</v>
      </c>
      <c r="N157" s="13">
        <v>1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21</v>
      </c>
      <c r="E158" s="5" t="s">
        <v>1203</v>
      </c>
      <c r="F158" s="6" t="s">
        <v>1351</v>
      </c>
      <c r="G158" s="5">
        <v>2</v>
      </c>
      <c r="H158" s="5" t="s">
        <v>385</v>
      </c>
      <c r="I158" s="8" t="s">
        <v>638</v>
      </c>
      <c r="J158" s="9"/>
      <c r="K158" s="9" t="s">
        <v>156</v>
      </c>
      <c r="L158" s="8" t="s">
        <v>1586</v>
      </c>
      <c r="M158" s="8" t="s">
        <v>611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21</v>
      </c>
      <c r="E159" s="5" t="s">
        <v>1203</v>
      </c>
      <c r="F159" s="6" t="s">
        <v>1351</v>
      </c>
      <c r="G159" s="5">
        <v>2</v>
      </c>
      <c r="H159" s="5" t="s">
        <v>385</v>
      </c>
      <c r="I159" s="8" t="s">
        <v>571</v>
      </c>
      <c r="J159" s="9"/>
      <c r="K159" s="9" t="s">
        <v>141</v>
      </c>
      <c r="L159" s="8" t="s">
        <v>1586</v>
      </c>
      <c r="M159" s="8" t="s">
        <v>611</v>
      </c>
      <c r="N159" s="13">
        <v>12</v>
      </c>
      <c r="O159" s="13">
        <v>2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21</v>
      </c>
      <c r="E160" s="5" t="s">
        <v>1203</v>
      </c>
      <c r="F160" s="6" t="s">
        <v>1351</v>
      </c>
      <c r="G160" s="5">
        <v>2</v>
      </c>
      <c r="H160" s="5" t="s">
        <v>385</v>
      </c>
      <c r="I160" s="8" t="s">
        <v>571</v>
      </c>
      <c r="J160" s="9"/>
      <c r="K160" s="9" t="s">
        <v>790</v>
      </c>
      <c r="L160" s="8" t="s">
        <v>198</v>
      </c>
      <c r="M160" s="8" t="s">
        <v>611</v>
      </c>
      <c r="N160" s="13">
        <v>2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21</v>
      </c>
      <c r="E161" s="5" t="s">
        <v>1203</v>
      </c>
      <c r="F161" s="6" t="s">
        <v>1351</v>
      </c>
      <c r="G161" s="5">
        <v>2</v>
      </c>
      <c r="H161" s="5" t="s">
        <v>385</v>
      </c>
      <c r="I161" s="8" t="s">
        <v>435</v>
      </c>
      <c r="J161" s="9"/>
      <c r="K161" s="9" t="s">
        <v>156</v>
      </c>
      <c r="L161" s="8" t="s">
        <v>1586</v>
      </c>
      <c r="M161" s="8" t="s">
        <v>611</v>
      </c>
      <c r="N161" s="13">
        <v>1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21</v>
      </c>
      <c r="E162" s="5" t="s">
        <v>1203</v>
      </c>
      <c r="F162" s="6" t="s">
        <v>1351</v>
      </c>
      <c r="G162" s="5">
        <v>2</v>
      </c>
      <c r="H162" s="5" t="s">
        <v>385</v>
      </c>
      <c r="I162" s="8" t="s">
        <v>435</v>
      </c>
      <c r="J162" s="9"/>
      <c r="K162" s="9" t="s">
        <v>29</v>
      </c>
      <c r="L162" s="8" t="s">
        <v>877</v>
      </c>
      <c r="M162" s="8" t="s">
        <v>7</v>
      </c>
      <c r="N162" s="13">
        <v>1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21</v>
      </c>
      <c r="E163" s="5" t="s">
        <v>1203</v>
      </c>
      <c r="F163" s="6" t="s">
        <v>1351</v>
      </c>
      <c r="G163" s="5">
        <v>2</v>
      </c>
      <c r="H163" s="5" t="s">
        <v>385</v>
      </c>
      <c r="I163" s="8" t="s">
        <v>1453</v>
      </c>
      <c r="J163" s="9"/>
      <c r="K163" s="9" t="s">
        <v>141</v>
      </c>
      <c r="L163" s="8" t="s">
        <v>1586</v>
      </c>
      <c r="M163" s="8" t="s">
        <v>611</v>
      </c>
      <c r="N163" s="13">
        <v>6</v>
      </c>
      <c r="O163" s="13">
        <v>2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21</v>
      </c>
      <c r="E164" s="5" t="s">
        <v>1203</v>
      </c>
      <c r="F164" s="6" t="s">
        <v>1351</v>
      </c>
      <c r="G164" s="5">
        <v>2</v>
      </c>
      <c r="H164" s="5" t="s">
        <v>385</v>
      </c>
      <c r="I164" s="8" t="s">
        <v>1453</v>
      </c>
      <c r="J164" s="9"/>
      <c r="K164" s="9" t="s">
        <v>790</v>
      </c>
      <c r="L164" s="8" t="s">
        <v>198</v>
      </c>
      <c r="M164" s="8" t="s">
        <v>611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21</v>
      </c>
      <c r="E165" s="5" t="s">
        <v>1203</v>
      </c>
      <c r="F165" s="6" t="s">
        <v>1351</v>
      </c>
      <c r="G165" s="5">
        <v>2</v>
      </c>
      <c r="H165" s="5" t="s">
        <v>385</v>
      </c>
      <c r="I165" s="8" t="s">
        <v>1453</v>
      </c>
      <c r="J165" s="9"/>
      <c r="K165" s="9" t="s">
        <v>141</v>
      </c>
      <c r="L165" s="8" t="s">
        <v>1586</v>
      </c>
      <c r="M165" s="8" t="s">
        <v>611</v>
      </c>
      <c r="N165" s="13">
        <v>6</v>
      </c>
      <c r="O165" s="13">
        <v>2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21</v>
      </c>
      <c r="E166" s="5" t="s">
        <v>1203</v>
      </c>
      <c r="F166" s="6" t="s">
        <v>1351</v>
      </c>
      <c r="G166" s="5">
        <v>2</v>
      </c>
      <c r="H166" s="5" t="s">
        <v>385</v>
      </c>
      <c r="I166" s="8" t="s">
        <v>1453</v>
      </c>
      <c r="J166" s="9"/>
      <c r="K166" s="9" t="s">
        <v>790</v>
      </c>
      <c r="L166" s="8" t="s">
        <v>198</v>
      </c>
      <c r="M166" s="8" t="s">
        <v>611</v>
      </c>
      <c r="N166" s="13">
        <v>2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21</v>
      </c>
      <c r="E167" s="5" t="s">
        <v>1203</v>
      </c>
      <c r="F167" s="6" t="s">
        <v>1351</v>
      </c>
      <c r="G167" s="5">
        <v>2</v>
      </c>
      <c r="H167" s="5" t="s">
        <v>385</v>
      </c>
      <c r="I167" s="8" t="s">
        <v>1453</v>
      </c>
      <c r="J167" s="9"/>
      <c r="K167" s="9" t="s">
        <v>141</v>
      </c>
      <c r="L167" s="8" t="s">
        <v>1586</v>
      </c>
      <c r="M167" s="8" t="s">
        <v>611</v>
      </c>
      <c r="N167" s="13">
        <v>6</v>
      </c>
      <c r="O167" s="13">
        <v>2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21</v>
      </c>
      <c r="E168" s="5" t="s">
        <v>1203</v>
      </c>
      <c r="F168" s="6" t="s">
        <v>1351</v>
      </c>
      <c r="G168" s="5">
        <v>2</v>
      </c>
      <c r="H168" s="5" t="s">
        <v>385</v>
      </c>
      <c r="I168" s="8" t="s">
        <v>1453</v>
      </c>
      <c r="J168" s="9"/>
      <c r="K168" s="9" t="s">
        <v>790</v>
      </c>
      <c r="L168" s="8" t="s">
        <v>198</v>
      </c>
      <c r="M168" s="8" t="s">
        <v>611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21</v>
      </c>
      <c r="E169" s="5" t="s">
        <v>1203</v>
      </c>
      <c r="F169" s="6" t="s">
        <v>1351</v>
      </c>
      <c r="G169" s="5">
        <v>2</v>
      </c>
      <c r="H169" s="5" t="s">
        <v>385</v>
      </c>
      <c r="I169" s="8" t="s">
        <v>1453</v>
      </c>
      <c r="J169" s="9"/>
      <c r="K169" s="9" t="s">
        <v>141</v>
      </c>
      <c r="L169" s="8" t="s">
        <v>1586</v>
      </c>
      <c r="M169" s="8" t="s">
        <v>611</v>
      </c>
      <c r="N169" s="13">
        <v>6</v>
      </c>
      <c r="O169" s="13">
        <v>2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21</v>
      </c>
      <c r="E170" s="5" t="s">
        <v>1203</v>
      </c>
      <c r="F170" s="6" t="s">
        <v>1351</v>
      </c>
      <c r="G170" s="5">
        <v>2</v>
      </c>
      <c r="H170" s="5" t="s">
        <v>385</v>
      </c>
      <c r="I170" s="8" t="s">
        <v>1453</v>
      </c>
      <c r="J170" s="9"/>
      <c r="K170" s="9" t="s">
        <v>790</v>
      </c>
      <c r="L170" s="8" t="s">
        <v>198</v>
      </c>
      <c r="M170" s="8" t="s">
        <v>611</v>
      </c>
      <c r="N170" s="13">
        <v>2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21</v>
      </c>
      <c r="E171" s="5" t="s">
        <v>1203</v>
      </c>
      <c r="F171" s="6" t="s">
        <v>1351</v>
      </c>
      <c r="G171" s="5">
        <v>2</v>
      </c>
      <c r="H171" s="5" t="s">
        <v>385</v>
      </c>
      <c r="I171" s="49" t="s">
        <v>636</v>
      </c>
      <c r="J171" s="9"/>
      <c r="K171" s="9" t="s">
        <v>141</v>
      </c>
      <c r="L171" s="8" t="s">
        <v>1586</v>
      </c>
      <c r="M171" s="8" t="s">
        <v>611</v>
      </c>
      <c r="N171" s="13">
        <v>2</v>
      </c>
      <c r="O171" s="13">
        <v>2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21</v>
      </c>
      <c r="E172" s="5" t="s">
        <v>1203</v>
      </c>
      <c r="F172" s="6" t="s">
        <v>1351</v>
      </c>
      <c r="G172" s="5">
        <v>2</v>
      </c>
      <c r="H172" s="5" t="s">
        <v>385</v>
      </c>
      <c r="I172" s="49" t="s">
        <v>54</v>
      </c>
      <c r="J172" s="9"/>
      <c r="K172" s="9" t="s">
        <v>156</v>
      </c>
      <c r="L172" s="8" t="s">
        <v>1586</v>
      </c>
      <c r="M172" s="8" t="s">
        <v>611</v>
      </c>
      <c r="N172" s="13">
        <v>2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  <row r="173" spans="4:28" x14ac:dyDescent="0.45">
      <c r="D173" s="5">
        <v>21</v>
      </c>
      <c r="E173" s="5" t="s">
        <v>1203</v>
      </c>
      <c r="F173" s="6" t="s">
        <v>1351</v>
      </c>
      <c r="G173" s="5">
        <v>2</v>
      </c>
      <c r="H173" s="5" t="s">
        <v>385</v>
      </c>
      <c r="I173" s="49" t="s">
        <v>16</v>
      </c>
      <c r="J173" s="9"/>
      <c r="K173" s="9" t="s">
        <v>156</v>
      </c>
      <c r="L173" s="8" t="s">
        <v>1586</v>
      </c>
      <c r="M173" s="8" t="s">
        <v>611</v>
      </c>
      <c r="N173" s="13">
        <v>2</v>
      </c>
      <c r="O173" s="13">
        <v>1</v>
      </c>
      <c r="P173" s="14" t="s">
        <v>1605</v>
      </c>
      <c r="Q173" s="16"/>
      <c r="R173" s="16"/>
      <c r="S173" s="16"/>
      <c r="T173" s="16"/>
      <c r="U173" s="16"/>
      <c r="V173" s="16"/>
      <c r="W173" s="20"/>
      <c r="X173" s="20"/>
      <c r="Y173" s="16"/>
      <c r="AA173" t="s">
        <v>2191</v>
      </c>
      <c r="AB173">
        <f t="shared" si="2"/>
        <v>0</v>
      </c>
    </row>
    <row r="174" spans="4:28" x14ac:dyDescent="0.45">
      <c r="D174" s="5">
        <v>21</v>
      </c>
      <c r="E174" s="5" t="s">
        <v>1203</v>
      </c>
      <c r="F174" s="6" t="s">
        <v>1351</v>
      </c>
      <c r="G174" s="5">
        <v>2</v>
      </c>
      <c r="H174" s="5" t="s">
        <v>385</v>
      </c>
      <c r="I174" s="49" t="s">
        <v>16</v>
      </c>
      <c r="J174" s="9"/>
      <c r="K174" s="9" t="s">
        <v>706</v>
      </c>
      <c r="L174" s="8" t="s">
        <v>15</v>
      </c>
      <c r="M174" s="8" t="s">
        <v>611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B174">
        <f t="shared" si="2"/>
        <v>1</v>
      </c>
    </row>
    <row r="175" spans="4:28" x14ac:dyDescent="0.45">
      <c r="D175" s="5">
        <v>21</v>
      </c>
      <c r="E175" s="5" t="s">
        <v>1203</v>
      </c>
      <c r="F175" s="6" t="s">
        <v>1351</v>
      </c>
      <c r="G175" s="5">
        <v>2</v>
      </c>
      <c r="H175" s="5" t="s">
        <v>385</v>
      </c>
      <c r="I175" s="49" t="s">
        <v>168</v>
      </c>
      <c r="J175" s="9"/>
      <c r="K175" s="9" t="s">
        <v>156</v>
      </c>
      <c r="L175" s="8" t="s">
        <v>1586</v>
      </c>
      <c r="M175" s="8" t="s">
        <v>611</v>
      </c>
      <c r="N175" s="13">
        <v>2</v>
      </c>
      <c r="O175" s="13">
        <v>1</v>
      </c>
      <c r="P175" s="14" t="s">
        <v>1605</v>
      </c>
      <c r="Q175" s="16"/>
      <c r="R175" s="16"/>
      <c r="S175" s="16"/>
      <c r="T175" s="16"/>
      <c r="U175" s="16"/>
      <c r="V175" s="16"/>
      <c r="W175" s="20"/>
      <c r="X175" s="20"/>
      <c r="Y175" s="16"/>
      <c r="AA175" t="s">
        <v>2191</v>
      </c>
      <c r="AB175">
        <f t="shared" si="2"/>
        <v>0</v>
      </c>
    </row>
    <row r="176" spans="4:28" x14ac:dyDescent="0.45">
      <c r="D176" s="5">
        <v>21</v>
      </c>
      <c r="E176" s="5" t="s">
        <v>1203</v>
      </c>
      <c r="F176" s="6" t="s">
        <v>1351</v>
      </c>
      <c r="G176" s="5">
        <v>2</v>
      </c>
      <c r="H176" s="5" t="s">
        <v>385</v>
      </c>
      <c r="I176" s="49" t="s">
        <v>168</v>
      </c>
      <c r="J176" s="9"/>
      <c r="K176" s="9" t="s">
        <v>706</v>
      </c>
      <c r="L176" s="8" t="s">
        <v>15</v>
      </c>
      <c r="M176" s="8" t="s">
        <v>611</v>
      </c>
      <c r="N176" s="13">
        <v>1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/>
      <c r="X176" s="20"/>
      <c r="Y176" s="16"/>
      <c r="AB176">
        <f t="shared" si="2"/>
        <v>1</v>
      </c>
    </row>
    <row r="177" spans="4:28" x14ac:dyDescent="0.45">
      <c r="D177" s="5">
        <v>21</v>
      </c>
      <c r="E177" s="5" t="s">
        <v>1203</v>
      </c>
      <c r="F177" s="6" t="s">
        <v>1351</v>
      </c>
      <c r="G177" s="5">
        <v>2</v>
      </c>
      <c r="H177" s="5" t="s">
        <v>385</v>
      </c>
      <c r="I177" s="49" t="s">
        <v>842</v>
      </c>
      <c r="J177" s="9"/>
      <c r="K177" s="9" t="s">
        <v>141</v>
      </c>
      <c r="L177" s="8" t="s">
        <v>1586</v>
      </c>
      <c r="M177" s="8" t="s">
        <v>611</v>
      </c>
      <c r="N177" s="13">
        <v>2</v>
      </c>
      <c r="O177" s="13">
        <v>2</v>
      </c>
      <c r="P177" s="14"/>
      <c r="Q177" s="16"/>
      <c r="R177" s="16"/>
      <c r="S177" s="16"/>
      <c r="T177" s="16"/>
      <c r="U177" s="16"/>
      <c r="V177" s="16"/>
      <c r="W177" s="20"/>
      <c r="X177" s="20"/>
      <c r="Y177" s="16"/>
      <c r="AB177">
        <f t="shared" si="2"/>
        <v>1</v>
      </c>
    </row>
    <row r="178" spans="4:28" x14ac:dyDescent="0.45">
      <c r="D178" s="5">
        <v>21</v>
      </c>
      <c r="E178" s="5" t="s">
        <v>1203</v>
      </c>
      <c r="F178" s="6" t="s">
        <v>1351</v>
      </c>
      <c r="G178" s="5">
        <v>2</v>
      </c>
      <c r="H178" s="5" t="s">
        <v>385</v>
      </c>
      <c r="I178" s="49" t="s">
        <v>277</v>
      </c>
      <c r="J178" s="9"/>
      <c r="K178" s="9" t="s">
        <v>156</v>
      </c>
      <c r="L178" s="8" t="s">
        <v>1586</v>
      </c>
      <c r="M178" s="8" t="s">
        <v>611</v>
      </c>
      <c r="N178" s="13">
        <v>2</v>
      </c>
      <c r="O178" s="13">
        <v>1</v>
      </c>
      <c r="P178" s="14"/>
      <c r="Q178" s="16"/>
      <c r="R178" s="16"/>
      <c r="S178" s="16"/>
      <c r="T178" s="16"/>
      <c r="U178" s="16"/>
      <c r="V178" s="16"/>
      <c r="W178" s="20"/>
      <c r="X178" s="20"/>
      <c r="Y178" s="16"/>
      <c r="AB178">
        <f t="shared" si="2"/>
        <v>1</v>
      </c>
    </row>
    <row r="179" spans="4:28" x14ac:dyDescent="0.45">
      <c r="D179" s="5">
        <v>21</v>
      </c>
      <c r="E179" s="5" t="s">
        <v>1203</v>
      </c>
      <c r="F179" s="6" t="s">
        <v>1351</v>
      </c>
      <c r="G179" s="5">
        <v>2</v>
      </c>
      <c r="H179" s="5" t="s">
        <v>385</v>
      </c>
      <c r="I179" s="49" t="s">
        <v>277</v>
      </c>
      <c r="J179" s="9"/>
      <c r="K179" s="9" t="s">
        <v>29</v>
      </c>
      <c r="L179" s="8" t="s">
        <v>877</v>
      </c>
      <c r="M179" s="8" t="s">
        <v>7</v>
      </c>
      <c r="N179" s="13">
        <v>1</v>
      </c>
      <c r="O179" s="13">
        <v>1</v>
      </c>
      <c r="P179" s="14"/>
      <c r="Q179" s="16"/>
      <c r="R179" s="16"/>
      <c r="S179" s="16"/>
      <c r="T179" s="16"/>
      <c r="U179" s="16"/>
      <c r="V179" s="16"/>
      <c r="W179" s="20"/>
      <c r="X179" s="20"/>
      <c r="Y179" s="16"/>
      <c r="AB179">
        <f t="shared" si="2"/>
        <v>1</v>
      </c>
    </row>
    <row r="180" spans="4:28" x14ac:dyDescent="0.45">
      <c r="D180" s="5">
        <v>21</v>
      </c>
      <c r="E180" s="5" t="s">
        <v>1203</v>
      </c>
      <c r="F180" s="6" t="s">
        <v>1351</v>
      </c>
      <c r="G180" s="5">
        <v>2</v>
      </c>
      <c r="H180" s="5" t="s">
        <v>385</v>
      </c>
      <c r="I180" s="49" t="s">
        <v>277</v>
      </c>
      <c r="J180" s="9"/>
      <c r="K180" s="9" t="s">
        <v>766</v>
      </c>
      <c r="L180" s="8" t="s">
        <v>877</v>
      </c>
      <c r="M180" s="8" t="s">
        <v>7</v>
      </c>
      <c r="N180" s="13">
        <v>2</v>
      </c>
      <c r="O180" s="13">
        <v>1</v>
      </c>
      <c r="P180" s="14"/>
      <c r="Q180" s="16"/>
      <c r="R180" s="16"/>
      <c r="S180" s="16"/>
      <c r="T180" s="16"/>
      <c r="U180" s="16"/>
      <c r="V180" s="16"/>
      <c r="W180" s="20"/>
      <c r="X180" s="20"/>
      <c r="Y180" s="16"/>
      <c r="AB180">
        <f t="shared" si="2"/>
        <v>1</v>
      </c>
    </row>
    <row r="181" spans="4:28" x14ac:dyDescent="0.45">
      <c r="D181" s="5">
        <v>21</v>
      </c>
      <c r="E181" s="5" t="s">
        <v>1203</v>
      </c>
      <c r="F181" s="6" t="s">
        <v>1351</v>
      </c>
      <c r="G181" s="5">
        <v>2</v>
      </c>
      <c r="H181" s="5" t="s">
        <v>385</v>
      </c>
      <c r="I181" s="49" t="s">
        <v>871</v>
      </c>
      <c r="J181" s="9"/>
      <c r="K181" s="9" t="s">
        <v>1584</v>
      </c>
      <c r="L181" s="8" t="s">
        <v>15</v>
      </c>
      <c r="M181" s="8" t="s">
        <v>326</v>
      </c>
      <c r="N181" s="13">
        <v>1</v>
      </c>
      <c r="O181" s="13">
        <v>1</v>
      </c>
      <c r="P181" s="14"/>
      <c r="Q181" s="16"/>
      <c r="R181" s="16"/>
      <c r="S181" s="16"/>
      <c r="T181" s="16"/>
      <c r="U181" s="16"/>
      <c r="V181" s="16"/>
      <c r="W181" s="20"/>
      <c r="X181" s="20"/>
      <c r="Y181" s="16"/>
      <c r="AB181">
        <f t="shared" si="2"/>
        <v>1</v>
      </c>
    </row>
    <row r="182" spans="4:28" x14ac:dyDescent="0.45">
      <c r="D182" s="5">
        <v>21</v>
      </c>
      <c r="E182" s="5" t="s">
        <v>1203</v>
      </c>
      <c r="F182" s="6" t="s">
        <v>1351</v>
      </c>
      <c r="G182" s="5">
        <v>3</v>
      </c>
      <c r="H182" s="5" t="s">
        <v>385</v>
      </c>
      <c r="I182" s="8" t="s">
        <v>638</v>
      </c>
      <c r="J182" s="9"/>
      <c r="K182" s="9" t="s">
        <v>29</v>
      </c>
      <c r="L182" s="8" t="s">
        <v>877</v>
      </c>
      <c r="M182" s="8" t="s">
        <v>7</v>
      </c>
      <c r="N182" s="13">
        <v>1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/>
      <c r="X182" s="20"/>
      <c r="Y182" s="16"/>
      <c r="AB182">
        <f t="shared" si="2"/>
        <v>1</v>
      </c>
    </row>
    <row r="183" spans="4:28" x14ac:dyDescent="0.45">
      <c r="D183" s="5">
        <v>21</v>
      </c>
      <c r="E183" s="5" t="s">
        <v>1203</v>
      </c>
      <c r="F183" s="6" t="s">
        <v>1351</v>
      </c>
      <c r="G183" s="5">
        <v>3</v>
      </c>
      <c r="H183" s="5" t="s">
        <v>385</v>
      </c>
      <c r="I183" s="8" t="s">
        <v>638</v>
      </c>
      <c r="J183" s="9"/>
      <c r="K183" s="9" t="s">
        <v>156</v>
      </c>
      <c r="L183" s="8" t="s">
        <v>1586</v>
      </c>
      <c r="M183" s="8" t="s">
        <v>611</v>
      </c>
      <c r="N183" s="13">
        <v>2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/>
      <c r="X183" s="20"/>
      <c r="Y183" s="16"/>
      <c r="AB183">
        <f t="shared" si="2"/>
        <v>1</v>
      </c>
    </row>
    <row r="184" spans="4:28" x14ac:dyDescent="0.45">
      <c r="D184" s="5">
        <v>21</v>
      </c>
      <c r="E184" s="5" t="s">
        <v>1203</v>
      </c>
      <c r="F184" s="6" t="s">
        <v>1351</v>
      </c>
      <c r="G184" s="5">
        <v>3</v>
      </c>
      <c r="H184" s="5" t="s">
        <v>385</v>
      </c>
      <c r="I184" s="8" t="s">
        <v>66</v>
      </c>
      <c r="J184" s="9"/>
      <c r="K184" s="9" t="s">
        <v>141</v>
      </c>
      <c r="L184" s="8" t="s">
        <v>1586</v>
      </c>
      <c r="M184" s="8" t="s">
        <v>611</v>
      </c>
      <c r="N184" s="13">
        <v>12</v>
      </c>
      <c r="O184" s="13">
        <v>2</v>
      </c>
      <c r="P184" s="14"/>
      <c r="Q184" s="16"/>
      <c r="R184" s="16"/>
      <c r="S184" s="16"/>
      <c r="T184" s="16"/>
      <c r="U184" s="16"/>
      <c r="V184" s="16"/>
      <c r="W184" s="20"/>
      <c r="X184" s="20"/>
      <c r="Y184" s="16"/>
      <c r="AB184">
        <f t="shared" si="2"/>
        <v>1</v>
      </c>
    </row>
    <row r="185" spans="4:28" x14ac:dyDescent="0.45">
      <c r="D185" s="5">
        <v>21</v>
      </c>
      <c r="E185" s="5" t="s">
        <v>1203</v>
      </c>
      <c r="F185" s="6" t="s">
        <v>1351</v>
      </c>
      <c r="G185" s="5">
        <v>3</v>
      </c>
      <c r="H185" s="5" t="s">
        <v>385</v>
      </c>
      <c r="I185" s="8" t="s">
        <v>1655</v>
      </c>
      <c r="J185" s="9"/>
      <c r="K185" s="9" t="s">
        <v>156</v>
      </c>
      <c r="L185" s="8" t="s">
        <v>1586</v>
      </c>
      <c r="M185" s="8" t="s">
        <v>611</v>
      </c>
      <c r="N185" s="13">
        <v>1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/>
      <c r="X185" s="20"/>
      <c r="Y185" s="16"/>
      <c r="AB185">
        <f t="shared" si="2"/>
        <v>1</v>
      </c>
    </row>
    <row r="186" spans="4:28" x14ac:dyDescent="0.45">
      <c r="D186" s="5">
        <v>21</v>
      </c>
      <c r="E186" s="5" t="s">
        <v>1203</v>
      </c>
      <c r="F186" s="6" t="s">
        <v>1351</v>
      </c>
      <c r="G186" s="5">
        <v>3</v>
      </c>
      <c r="H186" s="5" t="s">
        <v>385</v>
      </c>
      <c r="I186" s="8" t="s">
        <v>1655</v>
      </c>
      <c r="J186" s="9"/>
      <c r="K186" s="9" t="s">
        <v>29</v>
      </c>
      <c r="L186" s="8" t="s">
        <v>877</v>
      </c>
      <c r="M186" s="8" t="s">
        <v>7</v>
      </c>
      <c r="N186" s="13">
        <v>1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/>
      <c r="X186" s="20"/>
      <c r="Y186" s="16"/>
      <c r="AB186">
        <f t="shared" si="2"/>
        <v>1</v>
      </c>
    </row>
    <row r="187" spans="4:28" x14ac:dyDescent="0.45">
      <c r="D187" s="5">
        <v>21</v>
      </c>
      <c r="E187" s="5" t="s">
        <v>1203</v>
      </c>
      <c r="F187" s="6" t="s">
        <v>1351</v>
      </c>
      <c r="G187" s="5">
        <v>3</v>
      </c>
      <c r="H187" s="5" t="s">
        <v>385</v>
      </c>
      <c r="I187" s="8" t="s">
        <v>1453</v>
      </c>
      <c r="J187" s="9"/>
      <c r="K187" s="9" t="s">
        <v>141</v>
      </c>
      <c r="L187" s="8" t="s">
        <v>1586</v>
      </c>
      <c r="M187" s="8" t="s">
        <v>611</v>
      </c>
      <c r="N187" s="13">
        <v>6</v>
      </c>
      <c r="O187" s="13">
        <v>2</v>
      </c>
      <c r="P187" s="14"/>
      <c r="Q187" s="16"/>
      <c r="R187" s="16"/>
      <c r="S187" s="16"/>
      <c r="T187" s="16"/>
      <c r="U187" s="16"/>
      <c r="V187" s="16"/>
      <c r="W187" s="20"/>
      <c r="X187" s="20"/>
      <c r="Y187" s="16"/>
      <c r="AB187">
        <f t="shared" si="2"/>
        <v>1</v>
      </c>
    </row>
    <row r="188" spans="4:28" x14ac:dyDescent="0.45">
      <c r="D188" s="5">
        <v>21</v>
      </c>
      <c r="E188" s="5" t="s">
        <v>1203</v>
      </c>
      <c r="F188" s="6" t="s">
        <v>1351</v>
      </c>
      <c r="G188" s="5">
        <v>3</v>
      </c>
      <c r="H188" s="5" t="s">
        <v>385</v>
      </c>
      <c r="I188" s="8" t="s">
        <v>1453</v>
      </c>
      <c r="J188" s="9"/>
      <c r="K188" s="9" t="s">
        <v>790</v>
      </c>
      <c r="L188" s="8" t="s">
        <v>198</v>
      </c>
      <c r="M188" s="8" t="s">
        <v>611</v>
      </c>
      <c r="N188" s="13">
        <v>2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/>
      <c r="X188" s="20"/>
      <c r="Y188" s="16"/>
      <c r="AB188">
        <f t="shared" si="2"/>
        <v>1</v>
      </c>
    </row>
    <row r="189" spans="4:28" x14ac:dyDescent="0.45">
      <c r="D189" s="5">
        <v>21</v>
      </c>
      <c r="E189" s="5" t="s">
        <v>1203</v>
      </c>
      <c r="F189" s="6" t="s">
        <v>1351</v>
      </c>
      <c r="G189" s="5">
        <v>3</v>
      </c>
      <c r="H189" s="5" t="s">
        <v>385</v>
      </c>
      <c r="I189" s="8" t="s">
        <v>1453</v>
      </c>
      <c r="J189" s="9"/>
      <c r="K189" s="9" t="s">
        <v>141</v>
      </c>
      <c r="L189" s="8" t="s">
        <v>1586</v>
      </c>
      <c r="M189" s="8" t="s">
        <v>611</v>
      </c>
      <c r="N189" s="13">
        <v>6</v>
      </c>
      <c r="O189" s="13">
        <v>2</v>
      </c>
      <c r="P189" s="14"/>
      <c r="Q189" s="16"/>
      <c r="R189" s="16"/>
      <c r="S189" s="16"/>
      <c r="T189" s="16"/>
      <c r="U189" s="16"/>
      <c r="V189" s="16"/>
      <c r="W189" s="20"/>
      <c r="X189" s="20"/>
      <c r="Y189" s="16"/>
      <c r="AB189">
        <f t="shared" si="2"/>
        <v>1</v>
      </c>
    </row>
    <row r="190" spans="4:28" x14ac:dyDescent="0.45">
      <c r="D190" s="5">
        <v>21</v>
      </c>
      <c r="E190" s="5" t="s">
        <v>1203</v>
      </c>
      <c r="F190" s="6" t="s">
        <v>1351</v>
      </c>
      <c r="G190" s="5">
        <v>3</v>
      </c>
      <c r="H190" s="5" t="s">
        <v>385</v>
      </c>
      <c r="I190" s="8" t="s">
        <v>1453</v>
      </c>
      <c r="J190" s="9"/>
      <c r="K190" s="9" t="s">
        <v>790</v>
      </c>
      <c r="L190" s="8" t="s">
        <v>198</v>
      </c>
      <c r="M190" s="8" t="s">
        <v>611</v>
      </c>
      <c r="N190" s="13">
        <v>2</v>
      </c>
      <c r="O190" s="13">
        <v>1</v>
      </c>
      <c r="P190" s="14"/>
      <c r="Q190" s="16"/>
      <c r="R190" s="16"/>
      <c r="S190" s="16"/>
      <c r="T190" s="16"/>
      <c r="U190" s="16"/>
      <c r="V190" s="16"/>
      <c r="W190" s="20"/>
      <c r="X190" s="20"/>
      <c r="Y190" s="16"/>
      <c r="AB190">
        <f t="shared" si="2"/>
        <v>1</v>
      </c>
    </row>
    <row r="191" spans="4:28" x14ac:dyDescent="0.45">
      <c r="D191" s="5">
        <v>21</v>
      </c>
      <c r="E191" s="5" t="s">
        <v>1203</v>
      </c>
      <c r="F191" s="6" t="s">
        <v>1351</v>
      </c>
      <c r="G191" s="5">
        <v>3</v>
      </c>
      <c r="H191" s="5" t="s">
        <v>385</v>
      </c>
      <c r="I191" s="8" t="s">
        <v>1453</v>
      </c>
      <c r="J191" s="9"/>
      <c r="K191" s="9" t="s">
        <v>141</v>
      </c>
      <c r="L191" s="8" t="s">
        <v>1586</v>
      </c>
      <c r="M191" s="8" t="s">
        <v>611</v>
      </c>
      <c r="N191" s="13">
        <v>6</v>
      </c>
      <c r="O191" s="13">
        <v>2</v>
      </c>
      <c r="P191" s="14"/>
      <c r="Q191" s="16"/>
      <c r="R191" s="16"/>
      <c r="S191" s="16"/>
      <c r="T191" s="16"/>
      <c r="U191" s="16"/>
      <c r="V191" s="16"/>
      <c r="W191" s="20"/>
      <c r="X191" s="20"/>
      <c r="Y191" s="16"/>
      <c r="AB191">
        <f t="shared" si="2"/>
        <v>1</v>
      </c>
    </row>
    <row r="192" spans="4:28" x14ac:dyDescent="0.45">
      <c r="D192" s="5">
        <v>21</v>
      </c>
      <c r="E192" s="5" t="s">
        <v>1203</v>
      </c>
      <c r="F192" s="6" t="s">
        <v>1351</v>
      </c>
      <c r="G192" s="5">
        <v>3</v>
      </c>
      <c r="H192" s="5" t="s">
        <v>385</v>
      </c>
      <c r="I192" s="8" t="s">
        <v>1453</v>
      </c>
      <c r="J192" s="9"/>
      <c r="K192" s="9" t="s">
        <v>790</v>
      </c>
      <c r="L192" s="8" t="s">
        <v>198</v>
      </c>
      <c r="M192" s="8" t="s">
        <v>611</v>
      </c>
      <c r="N192" s="13">
        <v>2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/>
      <c r="X192" s="20"/>
      <c r="Y192" s="16"/>
      <c r="AB192">
        <f t="shared" si="2"/>
        <v>1</v>
      </c>
    </row>
    <row r="193" spans="4:28" x14ac:dyDescent="0.45">
      <c r="D193" s="5">
        <v>21</v>
      </c>
      <c r="E193" s="5" t="s">
        <v>1203</v>
      </c>
      <c r="F193" s="6" t="s">
        <v>1351</v>
      </c>
      <c r="G193" s="5">
        <v>3</v>
      </c>
      <c r="H193" s="5" t="s">
        <v>385</v>
      </c>
      <c r="I193" s="8" t="s">
        <v>1453</v>
      </c>
      <c r="J193" s="9"/>
      <c r="K193" s="9" t="s">
        <v>141</v>
      </c>
      <c r="L193" s="8" t="s">
        <v>1586</v>
      </c>
      <c r="M193" s="8" t="s">
        <v>611</v>
      </c>
      <c r="N193" s="13">
        <v>6</v>
      </c>
      <c r="O193" s="13">
        <v>2</v>
      </c>
      <c r="P193" s="14"/>
      <c r="Q193" s="16"/>
      <c r="R193" s="16"/>
      <c r="S193" s="16"/>
      <c r="T193" s="16"/>
      <c r="U193" s="16"/>
      <c r="V193" s="16"/>
      <c r="W193" s="20"/>
      <c r="X193" s="20"/>
      <c r="Y193" s="16"/>
      <c r="AB193">
        <f t="shared" si="2"/>
        <v>1</v>
      </c>
    </row>
    <row r="194" spans="4:28" x14ac:dyDescent="0.45">
      <c r="D194" s="5">
        <v>21</v>
      </c>
      <c r="E194" s="5" t="s">
        <v>1203</v>
      </c>
      <c r="F194" s="6" t="s">
        <v>1351</v>
      </c>
      <c r="G194" s="5">
        <v>3</v>
      </c>
      <c r="H194" s="5" t="s">
        <v>385</v>
      </c>
      <c r="I194" s="8" t="s">
        <v>1453</v>
      </c>
      <c r="J194" s="9"/>
      <c r="K194" s="9" t="s">
        <v>790</v>
      </c>
      <c r="L194" s="8" t="s">
        <v>198</v>
      </c>
      <c r="M194" s="8" t="s">
        <v>611</v>
      </c>
      <c r="N194" s="13">
        <v>2</v>
      </c>
      <c r="O194" s="13">
        <v>1</v>
      </c>
      <c r="P194" s="14"/>
      <c r="Q194" s="16"/>
      <c r="R194" s="16"/>
      <c r="S194" s="16"/>
      <c r="T194" s="16"/>
      <c r="U194" s="16"/>
      <c r="V194" s="16"/>
      <c r="W194" s="20"/>
      <c r="X194" s="20"/>
      <c r="Y194" s="16"/>
      <c r="AB194">
        <f t="shared" si="2"/>
        <v>1</v>
      </c>
    </row>
    <row r="195" spans="4:28" x14ac:dyDescent="0.45">
      <c r="D195" s="5">
        <v>21</v>
      </c>
      <c r="E195" s="5" t="s">
        <v>1203</v>
      </c>
      <c r="F195" s="6" t="s">
        <v>1351</v>
      </c>
      <c r="G195" s="5">
        <v>3</v>
      </c>
      <c r="H195" s="5" t="s">
        <v>385</v>
      </c>
      <c r="I195" s="49" t="s">
        <v>636</v>
      </c>
      <c r="J195" s="9"/>
      <c r="K195" s="9" t="s">
        <v>141</v>
      </c>
      <c r="L195" s="8" t="s">
        <v>1586</v>
      </c>
      <c r="M195" s="8" t="s">
        <v>611</v>
      </c>
      <c r="N195" s="13">
        <v>2</v>
      </c>
      <c r="O195" s="13">
        <v>2</v>
      </c>
      <c r="P195" s="14"/>
      <c r="Q195" s="16"/>
      <c r="R195" s="16"/>
      <c r="S195" s="16"/>
      <c r="T195" s="16"/>
      <c r="U195" s="16"/>
      <c r="V195" s="16"/>
      <c r="W195" s="20"/>
      <c r="X195" s="20"/>
      <c r="Y195" s="16"/>
      <c r="AB195">
        <f t="shared" si="2"/>
        <v>1</v>
      </c>
    </row>
    <row r="196" spans="4:28" x14ac:dyDescent="0.45">
      <c r="D196" s="5">
        <v>21</v>
      </c>
      <c r="E196" s="5" t="s">
        <v>1203</v>
      </c>
      <c r="F196" s="6" t="s">
        <v>1351</v>
      </c>
      <c r="G196" s="5">
        <v>3</v>
      </c>
      <c r="H196" s="5" t="s">
        <v>385</v>
      </c>
      <c r="I196" s="49" t="s">
        <v>54</v>
      </c>
      <c r="J196" s="9"/>
      <c r="K196" s="9" t="s">
        <v>156</v>
      </c>
      <c r="L196" s="8" t="s">
        <v>1586</v>
      </c>
      <c r="M196" s="8" t="s">
        <v>611</v>
      </c>
      <c r="N196" s="13">
        <v>2</v>
      </c>
      <c r="O196" s="13">
        <v>1</v>
      </c>
      <c r="P196" s="14"/>
      <c r="Q196" s="16"/>
      <c r="R196" s="16"/>
      <c r="S196" s="16"/>
      <c r="T196" s="16"/>
      <c r="U196" s="16"/>
      <c r="V196" s="16"/>
      <c r="W196" s="20"/>
      <c r="X196" s="20"/>
      <c r="Y196" s="16"/>
      <c r="AB196">
        <f t="shared" si="2"/>
        <v>1</v>
      </c>
    </row>
    <row r="197" spans="4:28" x14ac:dyDescent="0.45">
      <c r="D197" s="5">
        <v>21</v>
      </c>
      <c r="E197" s="5" t="s">
        <v>1203</v>
      </c>
      <c r="F197" s="6" t="s">
        <v>1351</v>
      </c>
      <c r="G197" s="5">
        <v>3</v>
      </c>
      <c r="H197" s="5" t="s">
        <v>385</v>
      </c>
      <c r="I197" s="49" t="s">
        <v>16</v>
      </c>
      <c r="J197" s="9"/>
      <c r="K197" s="9" t="s">
        <v>156</v>
      </c>
      <c r="L197" s="8" t="s">
        <v>1586</v>
      </c>
      <c r="M197" s="8" t="s">
        <v>611</v>
      </c>
      <c r="N197" s="13">
        <v>2</v>
      </c>
      <c r="O197" s="13">
        <v>1</v>
      </c>
      <c r="P197" s="14" t="s">
        <v>1605</v>
      </c>
      <c r="Q197" s="16"/>
      <c r="R197" s="16"/>
      <c r="S197" s="16"/>
      <c r="T197" s="16"/>
      <c r="U197" s="16"/>
      <c r="V197" s="16"/>
      <c r="W197" s="20"/>
      <c r="X197" s="20"/>
      <c r="Y197" s="16"/>
      <c r="AA197" t="s">
        <v>2191</v>
      </c>
      <c r="AB197">
        <f t="shared" si="2"/>
        <v>0</v>
      </c>
    </row>
    <row r="198" spans="4:28" x14ac:dyDescent="0.45">
      <c r="D198" s="5">
        <v>21</v>
      </c>
      <c r="E198" s="5" t="s">
        <v>1203</v>
      </c>
      <c r="F198" s="6" t="s">
        <v>1351</v>
      </c>
      <c r="G198" s="5">
        <v>3</v>
      </c>
      <c r="H198" s="5" t="s">
        <v>385</v>
      </c>
      <c r="I198" s="49" t="s">
        <v>16</v>
      </c>
      <c r="J198" s="9"/>
      <c r="K198" s="9" t="s">
        <v>706</v>
      </c>
      <c r="L198" s="8" t="s">
        <v>15</v>
      </c>
      <c r="M198" s="8" t="s">
        <v>611</v>
      </c>
      <c r="N198" s="13">
        <v>1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/>
      <c r="X198" s="20"/>
      <c r="Y198" s="16"/>
      <c r="AB198">
        <f t="shared" si="2"/>
        <v>1</v>
      </c>
    </row>
    <row r="199" spans="4:28" x14ac:dyDescent="0.45">
      <c r="D199" s="5">
        <v>21</v>
      </c>
      <c r="E199" s="5" t="s">
        <v>1203</v>
      </c>
      <c r="F199" s="6" t="s">
        <v>1351</v>
      </c>
      <c r="G199" s="5">
        <v>3</v>
      </c>
      <c r="H199" s="5" t="s">
        <v>385</v>
      </c>
      <c r="I199" s="49" t="s">
        <v>168</v>
      </c>
      <c r="J199" s="9"/>
      <c r="K199" s="9" t="s">
        <v>156</v>
      </c>
      <c r="L199" s="8" t="s">
        <v>1586</v>
      </c>
      <c r="M199" s="8" t="s">
        <v>611</v>
      </c>
      <c r="N199" s="13">
        <v>2</v>
      </c>
      <c r="O199" s="13">
        <v>1</v>
      </c>
      <c r="P199" s="14" t="s">
        <v>1605</v>
      </c>
      <c r="Q199" s="16"/>
      <c r="R199" s="16"/>
      <c r="S199" s="16"/>
      <c r="T199" s="16"/>
      <c r="U199" s="16"/>
      <c r="V199" s="16"/>
      <c r="W199" s="20"/>
      <c r="X199" s="20"/>
      <c r="Y199" s="16"/>
      <c r="AA199" t="s">
        <v>2191</v>
      </c>
      <c r="AB199">
        <f t="shared" si="2"/>
        <v>0</v>
      </c>
    </row>
    <row r="200" spans="4:28" x14ac:dyDescent="0.45">
      <c r="D200" s="5">
        <v>21</v>
      </c>
      <c r="E200" s="5" t="s">
        <v>1203</v>
      </c>
      <c r="F200" s="6" t="s">
        <v>1351</v>
      </c>
      <c r="G200" s="5">
        <v>3</v>
      </c>
      <c r="H200" s="5" t="s">
        <v>385</v>
      </c>
      <c r="I200" s="49" t="s">
        <v>168</v>
      </c>
      <c r="J200" s="9"/>
      <c r="K200" s="9" t="s">
        <v>706</v>
      </c>
      <c r="L200" s="8" t="s">
        <v>15</v>
      </c>
      <c r="M200" s="8" t="s">
        <v>611</v>
      </c>
      <c r="N200" s="13">
        <v>1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/>
      <c r="X200" s="20"/>
      <c r="Y200" s="16"/>
      <c r="AB200">
        <f t="shared" si="2"/>
        <v>1</v>
      </c>
    </row>
    <row r="201" spans="4:28" x14ac:dyDescent="0.45">
      <c r="D201" s="5">
        <v>21</v>
      </c>
      <c r="E201" s="5" t="s">
        <v>1203</v>
      </c>
      <c r="F201" s="6" t="s">
        <v>1351</v>
      </c>
      <c r="G201" s="5">
        <v>3</v>
      </c>
      <c r="H201" s="5" t="s">
        <v>385</v>
      </c>
      <c r="I201" s="49" t="s">
        <v>842</v>
      </c>
      <c r="J201" s="9"/>
      <c r="K201" s="9" t="s">
        <v>141</v>
      </c>
      <c r="L201" s="8" t="s">
        <v>1586</v>
      </c>
      <c r="M201" s="8" t="s">
        <v>611</v>
      </c>
      <c r="N201" s="13">
        <v>2</v>
      </c>
      <c r="O201" s="13">
        <v>2</v>
      </c>
      <c r="P201" s="14"/>
      <c r="Q201" s="16"/>
      <c r="R201" s="16"/>
      <c r="S201" s="16"/>
      <c r="T201" s="16"/>
      <c r="U201" s="16"/>
      <c r="V201" s="16"/>
      <c r="W201" s="20"/>
      <c r="X201" s="20"/>
      <c r="Y201" s="16"/>
      <c r="AB201">
        <f t="shared" si="2"/>
        <v>1</v>
      </c>
    </row>
    <row r="202" spans="4:28" x14ac:dyDescent="0.45">
      <c r="D202" s="5">
        <v>21</v>
      </c>
      <c r="E202" s="5" t="s">
        <v>1203</v>
      </c>
      <c r="F202" s="6" t="s">
        <v>1351</v>
      </c>
      <c r="G202" s="5">
        <v>3</v>
      </c>
      <c r="H202" s="5" t="s">
        <v>385</v>
      </c>
      <c r="I202" s="49" t="s">
        <v>277</v>
      </c>
      <c r="J202" s="9"/>
      <c r="K202" s="9" t="s">
        <v>156</v>
      </c>
      <c r="L202" s="8" t="s">
        <v>1586</v>
      </c>
      <c r="M202" s="8" t="s">
        <v>611</v>
      </c>
      <c r="N202" s="13">
        <v>2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/>
      <c r="X202" s="20"/>
      <c r="Y202" s="16"/>
      <c r="AB202">
        <f t="shared" si="2"/>
        <v>1</v>
      </c>
    </row>
    <row r="203" spans="4:28" x14ac:dyDescent="0.45">
      <c r="D203" s="5">
        <v>21</v>
      </c>
      <c r="E203" s="5" t="s">
        <v>1203</v>
      </c>
      <c r="F203" s="6" t="s">
        <v>1351</v>
      </c>
      <c r="G203" s="5">
        <v>3</v>
      </c>
      <c r="H203" s="5" t="s">
        <v>385</v>
      </c>
      <c r="I203" s="49" t="s">
        <v>277</v>
      </c>
      <c r="J203" s="9"/>
      <c r="K203" s="9" t="s">
        <v>29</v>
      </c>
      <c r="L203" s="8" t="s">
        <v>877</v>
      </c>
      <c r="M203" s="8" t="s">
        <v>7</v>
      </c>
      <c r="N203" s="13">
        <v>1</v>
      </c>
      <c r="O203" s="13">
        <v>1</v>
      </c>
      <c r="P203" s="14"/>
      <c r="Q203" s="16"/>
      <c r="R203" s="16"/>
      <c r="S203" s="16"/>
      <c r="T203" s="16"/>
      <c r="U203" s="16"/>
      <c r="V203" s="16"/>
      <c r="W203" s="20"/>
      <c r="X203" s="20"/>
      <c r="Y203" s="16"/>
      <c r="AB203">
        <f t="shared" ref="AB203:AB237" si="3">IF(AA203="外",0,1)</f>
        <v>1</v>
      </c>
    </row>
    <row r="204" spans="4:28" x14ac:dyDescent="0.45">
      <c r="D204" s="5">
        <v>21</v>
      </c>
      <c r="E204" s="5" t="s">
        <v>1203</v>
      </c>
      <c r="F204" s="6" t="s">
        <v>1351</v>
      </c>
      <c r="G204" s="5">
        <v>3</v>
      </c>
      <c r="H204" s="5" t="s">
        <v>385</v>
      </c>
      <c r="I204" s="49" t="s">
        <v>277</v>
      </c>
      <c r="J204" s="9"/>
      <c r="K204" s="9" t="s">
        <v>766</v>
      </c>
      <c r="L204" s="8" t="s">
        <v>877</v>
      </c>
      <c r="M204" s="8" t="s">
        <v>7</v>
      </c>
      <c r="N204" s="13">
        <v>2</v>
      </c>
      <c r="O204" s="13">
        <v>1</v>
      </c>
      <c r="P204" s="14"/>
      <c r="Q204" s="16"/>
      <c r="R204" s="16"/>
      <c r="S204" s="16"/>
      <c r="T204" s="16"/>
      <c r="U204" s="16"/>
      <c r="V204" s="16"/>
      <c r="W204" s="20"/>
      <c r="X204" s="20"/>
      <c r="Y204" s="16"/>
      <c r="AB204">
        <f t="shared" si="3"/>
        <v>1</v>
      </c>
    </row>
    <row r="205" spans="4:28" x14ac:dyDescent="0.45">
      <c r="D205" s="5">
        <v>21</v>
      </c>
      <c r="E205" s="5" t="s">
        <v>1203</v>
      </c>
      <c r="F205" s="6" t="s">
        <v>1351</v>
      </c>
      <c r="G205" s="5">
        <v>3</v>
      </c>
      <c r="H205" s="5" t="s">
        <v>385</v>
      </c>
      <c r="I205" s="49" t="s">
        <v>871</v>
      </c>
      <c r="J205" s="9"/>
      <c r="K205" s="9" t="s">
        <v>1584</v>
      </c>
      <c r="L205" s="8" t="s">
        <v>15</v>
      </c>
      <c r="M205" s="8" t="s">
        <v>326</v>
      </c>
      <c r="N205" s="13">
        <v>1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/>
      <c r="X205" s="20"/>
      <c r="Y205" s="16"/>
      <c r="AB205">
        <f t="shared" si="3"/>
        <v>1</v>
      </c>
    </row>
    <row r="206" spans="4:28" x14ac:dyDescent="0.45">
      <c r="D206" s="5">
        <v>21</v>
      </c>
      <c r="E206" s="5" t="s">
        <v>1203</v>
      </c>
      <c r="F206" s="6" t="s">
        <v>1351</v>
      </c>
      <c r="G206" s="5">
        <v>4</v>
      </c>
      <c r="H206" s="5" t="s">
        <v>385</v>
      </c>
      <c r="I206" s="8" t="s">
        <v>26</v>
      </c>
      <c r="J206" s="9"/>
      <c r="K206" s="9" t="s">
        <v>141</v>
      </c>
      <c r="L206" s="8" t="s">
        <v>1586</v>
      </c>
      <c r="M206" s="8" t="s">
        <v>611</v>
      </c>
      <c r="N206" s="13">
        <v>17</v>
      </c>
      <c r="O206" s="13">
        <v>2</v>
      </c>
      <c r="P206" s="14"/>
      <c r="Q206" s="16"/>
      <c r="R206" s="16"/>
      <c r="S206" s="16"/>
      <c r="T206" s="16"/>
      <c r="U206" s="16"/>
      <c r="V206" s="16"/>
      <c r="W206" s="20"/>
      <c r="X206" s="20"/>
      <c r="Y206" s="16"/>
      <c r="AB206">
        <f t="shared" si="3"/>
        <v>1</v>
      </c>
    </row>
    <row r="207" spans="4:28" x14ac:dyDescent="0.45">
      <c r="D207" s="5">
        <v>21</v>
      </c>
      <c r="E207" s="5" t="s">
        <v>1203</v>
      </c>
      <c r="F207" s="6" t="s">
        <v>1351</v>
      </c>
      <c r="G207" s="5">
        <v>4</v>
      </c>
      <c r="H207" s="5" t="s">
        <v>385</v>
      </c>
      <c r="I207" s="8" t="s">
        <v>26</v>
      </c>
      <c r="J207" s="9"/>
      <c r="K207" s="9" t="s">
        <v>790</v>
      </c>
      <c r="L207" s="8" t="s">
        <v>198</v>
      </c>
      <c r="M207" s="8" t="s">
        <v>611</v>
      </c>
      <c r="N207" s="13">
        <v>2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/>
      <c r="X207" s="20"/>
      <c r="Y207" s="16"/>
      <c r="AB207">
        <f t="shared" si="3"/>
        <v>1</v>
      </c>
    </row>
    <row r="208" spans="4:28" x14ac:dyDescent="0.45">
      <c r="D208" s="5">
        <v>21</v>
      </c>
      <c r="E208" s="5" t="s">
        <v>1203</v>
      </c>
      <c r="F208" s="6" t="s">
        <v>1351</v>
      </c>
      <c r="G208" s="5">
        <v>4</v>
      </c>
      <c r="H208" s="5" t="s">
        <v>385</v>
      </c>
      <c r="I208" s="8" t="s">
        <v>1656</v>
      </c>
      <c r="J208" s="9"/>
      <c r="K208" s="9" t="s">
        <v>156</v>
      </c>
      <c r="L208" s="8" t="s">
        <v>1586</v>
      </c>
      <c r="M208" s="8" t="s">
        <v>611</v>
      </c>
      <c r="N208" s="13">
        <v>1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/>
      <c r="X208" s="20"/>
      <c r="Y208" s="16"/>
      <c r="AB208">
        <f t="shared" si="3"/>
        <v>1</v>
      </c>
    </row>
    <row r="209" spans="4:28" x14ac:dyDescent="0.45">
      <c r="D209" s="5">
        <v>21</v>
      </c>
      <c r="E209" s="5" t="s">
        <v>1203</v>
      </c>
      <c r="F209" s="6" t="s">
        <v>1351</v>
      </c>
      <c r="G209" s="5">
        <v>4</v>
      </c>
      <c r="H209" s="5" t="s">
        <v>385</v>
      </c>
      <c r="I209" s="8" t="s">
        <v>1658</v>
      </c>
      <c r="J209" s="9"/>
      <c r="K209" s="9" t="s">
        <v>141</v>
      </c>
      <c r="L209" s="8" t="s">
        <v>1586</v>
      </c>
      <c r="M209" s="8" t="s">
        <v>611</v>
      </c>
      <c r="N209" s="13">
        <v>6</v>
      </c>
      <c r="O209" s="13">
        <v>2</v>
      </c>
      <c r="P209" s="14"/>
      <c r="Q209" s="16"/>
      <c r="R209" s="16"/>
      <c r="S209" s="16"/>
      <c r="T209" s="16"/>
      <c r="U209" s="16"/>
      <c r="V209" s="16"/>
      <c r="W209" s="20"/>
      <c r="X209" s="20"/>
      <c r="Y209" s="16"/>
      <c r="AB209">
        <f t="shared" si="3"/>
        <v>1</v>
      </c>
    </row>
    <row r="210" spans="4:28" x14ac:dyDescent="0.45">
      <c r="D210" s="5">
        <v>21</v>
      </c>
      <c r="E210" s="5" t="s">
        <v>1203</v>
      </c>
      <c r="F210" s="6" t="s">
        <v>1351</v>
      </c>
      <c r="G210" s="5">
        <v>4</v>
      </c>
      <c r="H210" s="5" t="s">
        <v>385</v>
      </c>
      <c r="I210" s="8" t="s">
        <v>1658</v>
      </c>
      <c r="J210" s="9"/>
      <c r="K210" s="9" t="s">
        <v>790</v>
      </c>
      <c r="L210" s="8" t="s">
        <v>198</v>
      </c>
      <c r="M210" s="8" t="s">
        <v>611</v>
      </c>
      <c r="N210" s="13">
        <v>2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/>
      <c r="X210" s="20"/>
      <c r="Y210" s="16"/>
      <c r="AB210">
        <f t="shared" si="3"/>
        <v>1</v>
      </c>
    </row>
    <row r="211" spans="4:28" x14ac:dyDescent="0.45">
      <c r="D211" s="5">
        <v>21</v>
      </c>
      <c r="E211" s="5" t="s">
        <v>1203</v>
      </c>
      <c r="F211" s="6" t="s">
        <v>1351</v>
      </c>
      <c r="G211" s="5">
        <v>4</v>
      </c>
      <c r="H211" s="5" t="s">
        <v>385</v>
      </c>
      <c r="I211" s="8" t="s">
        <v>490</v>
      </c>
      <c r="J211" s="9"/>
      <c r="K211" s="9" t="s">
        <v>141</v>
      </c>
      <c r="L211" s="8" t="s">
        <v>1586</v>
      </c>
      <c r="M211" s="8" t="s">
        <v>611</v>
      </c>
      <c r="N211" s="13">
        <v>6</v>
      </c>
      <c r="O211" s="13">
        <v>2</v>
      </c>
      <c r="P211" s="14"/>
      <c r="Q211" s="16"/>
      <c r="R211" s="16"/>
      <c r="S211" s="16"/>
      <c r="T211" s="16"/>
      <c r="U211" s="16"/>
      <c r="V211" s="16"/>
      <c r="W211" s="20"/>
      <c r="X211" s="20"/>
      <c r="Y211" s="16"/>
      <c r="AB211">
        <f t="shared" si="3"/>
        <v>1</v>
      </c>
    </row>
    <row r="212" spans="4:28" x14ac:dyDescent="0.45">
      <c r="D212" s="5">
        <v>21</v>
      </c>
      <c r="E212" s="5" t="s">
        <v>1203</v>
      </c>
      <c r="F212" s="6" t="s">
        <v>1351</v>
      </c>
      <c r="G212" s="5">
        <v>4</v>
      </c>
      <c r="H212" s="5" t="s">
        <v>385</v>
      </c>
      <c r="I212" s="8" t="s">
        <v>490</v>
      </c>
      <c r="J212" s="9"/>
      <c r="K212" s="9" t="s">
        <v>790</v>
      </c>
      <c r="L212" s="8" t="s">
        <v>198</v>
      </c>
      <c r="M212" s="8" t="s">
        <v>611</v>
      </c>
      <c r="N212" s="13">
        <v>2</v>
      </c>
      <c r="O212" s="13">
        <v>1</v>
      </c>
      <c r="P212" s="14"/>
      <c r="Q212" s="16"/>
      <c r="R212" s="16"/>
      <c r="S212" s="16"/>
      <c r="T212" s="16"/>
      <c r="U212" s="16"/>
      <c r="V212" s="16"/>
      <c r="W212" s="20"/>
      <c r="X212" s="20"/>
      <c r="Y212" s="16"/>
      <c r="AB212">
        <f t="shared" si="3"/>
        <v>1</v>
      </c>
    </row>
    <row r="213" spans="4:28" x14ac:dyDescent="0.45">
      <c r="D213" s="5">
        <v>21</v>
      </c>
      <c r="E213" s="5" t="s">
        <v>1203</v>
      </c>
      <c r="F213" s="6" t="s">
        <v>1351</v>
      </c>
      <c r="G213" s="5">
        <v>4</v>
      </c>
      <c r="H213" s="5" t="s">
        <v>385</v>
      </c>
      <c r="I213" s="8" t="s">
        <v>1313</v>
      </c>
      <c r="J213" s="9"/>
      <c r="K213" s="9" t="s">
        <v>141</v>
      </c>
      <c r="L213" s="8" t="s">
        <v>1586</v>
      </c>
      <c r="M213" s="8" t="s">
        <v>611</v>
      </c>
      <c r="N213" s="13">
        <v>6</v>
      </c>
      <c r="O213" s="13">
        <v>2</v>
      </c>
      <c r="P213" s="14"/>
      <c r="Q213" s="16"/>
      <c r="R213" s="16"/>
      <c r="S213" s="16"/>
      <c r="T213" s="16"/>
      <c r="U213" s="16"/>
      <c r="V213" s="16"/>
      <c r="W213" s="20"/>
      <c r="X213" s="20"/>
      <c r="Y213" s="16"/>
      <c r="AB213">
        <f t="shared" si="3"/>
        <v>1</v>
      </c>
    </row>
    <row r="214" spans="4:28" x14ac:dyDescent="0.45">
      <c r="D214" s="5">
        <v>21</v>
      </c>
      <c r="E214" s="5" t="s">
        <v>1203</v>
      </c>
      <c r="F214" s="6" t="s">
        <v>1351</v>
      </c>
      <c r="G214" s="5">
        <v>4</v>
      </c>
      <c r="H214" s="5" t="s">
        <v>385</v>
      </c>
      <c r="I214" s="8" t="s">
        <v>1313</v>
      </c>
      <c r="J214" s="9"/>
      <c r="K214" s="9" t="s">
        <v>790</v>
      </c>
      <c r="L214" s="8" t="s">
        <v>198</v>
      </c>
      <c r="M214" s="8" t="s">
        <v>611</v>
      </c>
      <c r="N214" s="13">
        <v>2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/>
      <c r="X214" s="20"/>
      <c r="Y214" s="16"/>
      <c r="AB214">
        <f t="shared" si="3"/>
        <v>1</v>
      </c>
    </row>
    <row r="215" spans="4:28" x14ac:dyDescent="0.45">
      <c r="D215" s="5">
        <v>21</v>
      </c>
      <c r="E215" s="5" t="s">
        <v>1203</v>
      </c>
      <c r="F215" s="6" t="s">
        <v>1351</v>
      </c>
      <c r="G215" s="5">
        <v>4</v>
      </c>
      <c r="H215" s="5" t="s">
        <v>385</v>
      </c>
      <c r="I215" s="8" t="s">
        <v>1313</v>
      </c>
      <c r="J215" s="9"/>
      <c r="K215" s="9" t="s">
        <v>141</v>
      </c>
      <c r="L215" s="8" t="s">
        <v>1586</v>
      </c>
      <c r="M215" s="8" t="s">
        <v>611</v>
      </c>
      <c r="N215" s="13">
        <v>6</v>
      </c>
      <c r="O215" s="13">
        <v>2</v>
      </c>
      <c r="P215" s="14"/>
      <c r="Q215" s="16"/>
      <c r="R215" s="16"/>
      <c r="S215" s="16"/>
      <c r="T215" s="16"/>
      <c r="U215" s="16"/>
      <c r="V215" s="16"/>
      <c r="W215" s="20"/>
      <c r="X215" s="20"/>
      <c r="Y215" s="16"/>
      <c r="AB215">
        <f t="shared" si="3"/>
        <v>1</v>
      </c>
    </row>
    <row r="216" spans="4:28" x14ac:dyDescent="0.45">
      <c r="D216" s="5">
        <v>21</v>
      </c>
      <c r="E216" s="5" t="s">
        <v>1203</v>
      </c>
      <c r="F216" s="6" t="s">
        <v>1351</v>
      </c>
      <c r="G216" s="5">
        <v>4</v>
      </c>
      <c r="H216" s="5" t="s">
        <v>385</v>
      </c>
      <c r="I216" s="8" t="s">
        <v>1313</v>
      </c>
      <c r="J216" s="9"/>
      <c r="K216" s="9" t="s">
        <v>790</v>
      </c>
      <c r="L216" s="8" t="s">
        <v>198</v>
      </c>
      <c r="M216" s="8" t="s">
        <v>611</v>
      </c>
      <c r="N216" s="13">
        <v>2</v>
      </c>
      <c r="O216" s="13">
        <v>1</v>
      </c>
      <c r="P216" s="14"/>
      <c r="Q216" s="16"/>
      <c r="R216" s="16"/>
      <c r="S216" s="16"/>
      <c r="T216" s="16"/>
      <c r="U216" s="16"/>
      <c r="V216" s="16"/>
      <c r="W216" s="20"/>
      <c r="X216" s="20"/>
      <c r="Y216" s="16"/>
      <c r="AB216">
        <f t="shared" si="3"/>
        <v>1</v>
      </c>
    </row>
    <row r="217" spans="4:28" x14ac:dyDescent="0.45">
      <c r="D217" s="5">
        <v>21</v>
      </c>
      <c r="E217" s="5" t="s">
        <v>1203</v>
      </c>
      <c r="F217" s="6" t="s">
        <v>1351</v>
      </c>
      <c r="G217" s="5">
        <v>4</v>
      </c>
      <c r="H217" s="5" t="s">
        <v>385</v>
      </c>
      <c r="I217" s="49" t="s">
        <v>636</v>
      </c>
      <c r="J217" s="9"/>
      <c r="K217" s="9" t="s">
        <v>141</v>
      </c>
      <c r="L217" s="8" t="s">
        <v>1586</v>
      </c>
      <c r="M217" s="8" t="s">
        <v>611</v>
      </c>
      <c r="N217" s="13">
        <v>2</v>
      </c>
      <c r="O217" s="13">
        <v>2</v>
      </c>
      <c r="P217" s="14"/>
      <c r="Q217" s="16"/>
      <c r="R217" s="16"/>
      <c r="S217" s="16"/>
      <c r="T217" s="16"/>
      <c r="U217" s="16"/>
      <c r="V217" s="16"/>
      <c r="W217" s="20"/>
      <c r="X217" s="20"/>
      <c r="Y217" s="16"/>
      <c r="AB217">
        <f t="shared" si="3"/>
        <v>1</v>
      </c>
    </row>
    <row r="218" spans="4:28" x14ac:dyDescent="0.45">
      <c r="D218" s="5">
        <v>21</v>
      </c>
      <c r="E218" s="5" t="s">
        <v>1203</v>
      </c>
      <c r="F218" s="6" t="s">
        <v>1351</v>
      </c>
      <c r="G218" s="5">
        <v>4</v>
      </c>
      <c r="H218" s="5" t="s">
        <v>385</v>
      </c>
      <c r="I218" s="49" t="s">
        <v>54</v>
      </c>
      <c r="J218" s="9"/>
      <c r="K218" s="9" t="s">
        <v>156</v>
      </c>
      <c r="L218" s="8" t="s">
        <v>1586</v>
      </c>
      <c r="M218" s="8" t="s">
        <v>611</v>
      </c>
      <c r="N218" s="13">
        <v>2</v>
      </c>
      <c r="O218" s="13">
        <v>1</v>
      </c>
      <c r="P218" s="14"/>
      <c r="Q218" s="16"/>
      <c r="R218" s="16"/>
      <c r="S218" s="16"/>
      <c r="T218" s="16"/>
      <c r="U218" s="16"/>
      <c r="V218" s="16"/>
      <c r="W218" s="20"/>
      <c r="X218" s="20"/>
      <c r="Y218" s="16"/>
      <c r="AB218">
        <f t="shared" si="3"/>
        <v>1</v>
      </c>
    </row>
    <row r="219" spans="4:28" x14ac:dyDescent="0.45">
      <c r="D219" s="5">
        <v>21</v>
      </c>
      <c r="E219" s="5" t="s">
        <v>1203</v>
      </c>
      <c r="F219" s="6" t="s">
        <v>1351</v>
      </c>
      <c r="G219" s="5">
        <v>4</v>
      </c>
      <c r="H219" s="5" t="s">
        <v>385</v>
      </c>
      <c r="I219" s="49" t="s">
        <v>16</v>
      </c>
      <c r="J219" s="9"/>
      <c r="K219" s="9" t="s">
        <v>156</v>
      </c>
      <c r="L219" s="8" t="s">
        <v>1586</v>
      </c>
      <c r="M219" s="8" t="s">
        <v>611</v>
      </c>
      <c r="N219" s="13">
        <v>2</v>
      </c>
      <c r="O219" s="13">
        <v>1</v>
      </c>
      <c r="P219" s="14" t="s">
        <v>1605</v>
      </c>
      <c r="Q219" s="16"/>
      <c r="R219" s="16"/>
      <c r="S219" s="16"/>
      <c r="T219" s="16"/>
      <c r="U219" s="16"/>
      <c r="V219" s="16"/>
      <c r="W219" s="20"/>
      <c r="X219" s="20"/>
      <c r="Y219" s="16"/>
      <c r="AA219" t="s">
        <v>2191</v>
      </c>
      <c r="AB219">
        <f t="shared" si="3"/>
        <v>0</v>
      </c>
    </row>
    <row r="220" spans="4:28" x14ac:dyDescent="0.45">
      <c r="D220" s="5">
        <v>21</v>
      </c>
      <c r="E220" s="5" t="s">
        <v>1203</v>
      </c>
      <c r="F220" s="6" t="s">
        <v>1351</v>
      </c>
      <c r="G220" s="5">
        <v>4</v>
      </c>
      <c r="H220" s="5" t="s">
        <v>385</v>
      </c>
      <c r="I220" s="49" t="s">
        <v>16</v>
      </c>
      <c r="J220" s="9"/>
      <c r="K220" s="9" t="s">
        <v>706</v>
      </c>
      <c r="L220" s="8" t="s">
        <v>15</v>
      </c>
      <c r="M220" s="8" t="s">
        <v>611</v>
      </c>
      <c r="N220" s="13">
        <v>1</v>
      </c>
      <c r="O220" s="13">
        <v>1</v>
      </c>
      <c r="P220" s="14"/>
      <c r="Q220" s="16"/>
      <c r="R220" s="16"/>
      <c r="S220" s="16"/>
      <c r="T220" s="16"/>
      <c r="U220" s="16"/>
      <c r="V220" s="16"/>
      <c r="W220" s="20"/>
      <c r="X220" s="20"/>
      <c r="Y220" s="16"/>
      <c r="AB220">
        <f t="shared" si="3"/>
        <v>1</v>
      </c>
    </row>
    <row r="221" spans="4:28" x14ac:dyDescent="0.45">
      <c r="D221" s="5">
        <v>21</v>
      </c>
      <c r="E221" s="5" t="s">
        <v>1203</v>
      </c>
      <c r="F221" s="6" t="s">
        <v>1351</v>
      </c>
      <c r="G221" s="5">
        <v>4</v>
      </c>
      <c r="H221" s="5" t="s">
        <v>385</v>
      </c>
      <c r="I221" s="49" t="s">
        <v>168</v>
      </c>
      <c r="J221" s="9"/>
      <c r="K221" s="9" t="s">
        <v>156</v>
      </c>
      <c r="L221" s="8" t="s">
        <v>1586</v>
      </c>
      <c r="M221" s="8" t="s">
        <v>611</v>
      </c>
      <c r="N221" s="13">
        <v>2</v>
      </c>
      <c r="O221" s="13">
        <v>1</v>
      </c>
      <c r="P221" s="14" t="s">
        <v>1605</v>
      </c>
      <c r="Q221" s="16"/>
      <c r="R221" s="16"/>
      <c r="S221" s="16"/>
      <c r="T221" s="16"/>
      <c r="U221" s="16"/>
      <c r="V221" s="16"/>
      <c r="W221" s="20"/>
      <c r="X221" s="20"/>
      <c r="Y221" s="16"/>
      <c r="AA221" t="s">
        <v>2191</v>
      </c>
      <c r="AB221">
        <f t="shared" si="3"/>
        <v>0</v>
      </c>
    </row>
    <row r="222" spans="4:28" x14ac:dyDescent="0.45">
      <c r="D222" s="5">
        <v>21</v>
      </c>
      <c r="E222" s="5" t="s">
        <v>1203</v>
      </c>
      <c r="F222" s="6" t="s">
        <v>1351</v>
      </c>
      <c r="G222" s="5">
        <v>4</v>
      </c>
      <c r="H222" s="5" t="s">
        <v>385</v>
      </c>
      <c r="I222" s="49" t="s">
        <v>168</v>
      </c>
      <c r="J222" s="9"/>
      <c r="K222" s="9" t="s">
        <v>706</v>
      </c>
      <c r="L222" s="8" t="s">
        <v>15</v>
      </c>
      <c r="M222" s="8" t="s">
        <v>611</v>
      </c>
      <c r="N222" s="13">
        <v>1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/>
      <c r="X222" s="20"/>
      <c r="Y222" s="16"/>
      <c r="AB222">
        <f t="shared" si="3"/>
        <v>1</v>
      </c>
    </row>
    <row r="223" spans="4:28" x14ac:dyDescent="0.45">
      <c r="D223" s="5">
        <v>21</v>
      </c>
      <c r="E223" s="5" t="s">
        <v>1203</v>
      </c>
      <c r="F223" s="6" t="s">
        <v>1351</v>
      </c>
      <c r="G223" s="5">
        <v>4</v>
      </c>
      <c r="H223" s="5" t="s">
        <v>385</v>
      </c>
      <c r="I223" s="49" t="s">
        <v>277</v>
      </c>
      <c r="J223" s="9"/>
      <c r="K223" s="9" t="s">
        <v>156</v>
      </c>
      <c r="L223" s="8" t="s">
        <v>1586</v>
      </c>
      <c r="M223" s="8" t="s">
        <v>611</v>
      </c>
      <c r="N223" s="13">
        <v>2</v>
      </c>
      <c r="O223" s="13">
        <v>1</v>
      </c>
      <c r="P223" s="14"/>
      <c r="Q223" s="16"/>
      <c r="R223" s="16"/>
      <c r="S223" s="16"/>
      <c r="T223" s="16"/>
      <c r="U223" s="16"/>
      <c r="V223" s="16"/>
      <c r="W223" s="20"/>
      <c r="X223" s="20"/>
      <c r="Y223" s="16"/>
      <c r="AB223">
        <f t="shared" si="3"/>
        <v>1</v>
      </c>
    </row>
    <row r="224" spans="4:28" x14ac:dyDescent="0.45">
      <c r="D224" s="5">
        <v>21</v>
      </c>
      <c r="E224" s="5" t="s">
        <v>1203</v>
      </c>
      <c r="F224" s="6" t="s">
        <v>1351</v>
      </c>
      <c r="G224" s="5">
        <v>4</v>
      </c>
      <c r="H224" s="5" t="s">
        <v>385</v>
      </c>
      <c r="I224" s="49" t="s">
        <v>277</v>
      </c>
      <c r="J224" s="9"/>
      <c r="K224" s="9" t="s">
        <v>29</v>
      </c>
      <c r="L224" s="8" t="s">
        <v>877</v>
      </c>
      <c r="M224" s="8" t="s">
        <v>7</v>
      </c>
      <c r="N224" s="13">
        <v>1</v>
      </c>
      <c r="O224" s="13">
        <v>1</v>
      </c>
      <c r="P224" s="14"/>
      <c r="Q224" s="16"/>
      <c r="R224" s="16"/>
      <c r="S224" s="16"/>
      <c r="T224" s="16"/>
      <c r="U224" s="16"/>
      <c r="V224" s="16"/>
      <c r="W224" s="20"/>
      <c r="X224" s="20"/>
      <c r="Y224" s="16"/>
      <c r="AB224">
        <f t="shared" si="3"/>
        <v>1</v>
      </c>
    </row>
    <row r="225" spans="4:28" x14ac:dyDescent="0.45">
      <c r="D225" s="5">
        <v>21</v>
      </c>
      <c r="E225" s="5" t="s">
        <v>1203</v>
      </c>
      <c r="F225" s="6" t="s">
        <v>1351</v>
      </c>
      <c r="G225" s="5">
        <v>4</v>
      </c>
      <c r="H225" s="5" t="s">
        <v>385</v>
      </c>
      <c r="I225" s="49" t="s">
        <v>277</v>
      </c>
      <c r="J225" s="9"/>
      <c r="K225" s="9" t="s">
        <v>766</v>
      </c>
      <c r="L225" s="8" t="s">
        <v>877</v>
      </c>
      <c r="M225" s="8" t="s">
        <v>7</v>
      </c>
      <c r="N225" s="13">
        <v>2</v>
      </c>
      <c r="O225" s="13">
        <v>1</v>
      </c>
      <c r="P225" s="14"/>
      <c r="Q225" s="16"/>
      <c r="R225" s="16"/>
      <c r="S225" s="16"/>
      <c r="T225" s="16"/>
      <c r="U225" s="16"/>
      <c r="V225" s="16"/>
      <c r="W225" s="20"/>
      <c r="X225" s="20"/>
      <c r="Y225" s="16"/>
      <c r="AB225">
        <f t="shared" si="3"/>
        <v>1</v>
      </c>
    </row>
    <row r="226" spans="4:28" x14ac:dyDescent="0.45">
      <c r="D226" s="5">
        <v>21</v>
      </c>
      <c r="E226" s="5" t="s">
        <v>1203</v>
      </c>
      <c r="F226" s="6" t="s">
        <v>1351</v>
      </c>
      <c r="G226" s="5">
        <v>4</v>
      </c>
      <c r="H226" s="5" t="s">
        <v>385</v>
      </c>
      <c r="I226" s="49" t="s">
        <v>871</v>
      </c>
      <c r="J226" s="9"/>
      <c r="K226" s="9" t="s">
        <v>1584</v>
      </c>
      <c r="L226" s="8" t="s">
        <v>15</v>
      </c>
      <c r="M226" s="8" t="s">
        <v>326</v>
      </c>
      <c r="N226" s="13">
        <v>1</v>
      </c>
      <c r="O226" s="13">
        <v>1</v>
      </c>
      <c r="P226" s="14"/>
      <c r="Q226" s="16"/>
      <c r="R226" s="16"/>
      <c r="S226" s="16"/>
      <c r="T226" s="16"/>
      <c r="U226" s="16"/>
      <c r="V226" s="16"/>
      <c r="W226" s="20"/>
      <c r="X226" s="20"/>
      <c r="Y226" s="16"/>
      <c r="AB226">
        <f t="shared" si="3"/>
        <v>1</v>
      </c>
    </row>
    <row r="227" spans="4:28" x14ac:dyDescent="0.45">
      <c r="D227" s="5">
        <v>21</v>
      </c>
      <c r="E227" s="5" t="s">
        <v>1203</v>
      </c>
      <c r="F227" s="6" t="s">
        <v>1638</v>
      </c>
      <c r="G227" s="5">
        <v>1</v>
      </c>
      <c r="H227" s="5" t="s">
        <v>59</v>
      </c>
      <c r="I227" s="49" t="s">
        <v>16</v>
      </c>
      <c r="J227" s="9"/>
      <c r="K227" s="9" t="s">
        <v>141</v>
      </c>
      <c r="L227" s="8" t="s">
        <v>1586</v>
      </c>
      <c r="M227" s="8" t="s">
        <v>326</v>
      </c>
      <c r="N227" s="13">
        <v>2</v>
      </c>
      <c r="O227" s="13">
        <v>1</v>
      </c>
      <c r="P227" s="14" t="s">
        <v>1671</v>
      </c>
      <c r="Q227" s="16"/>
      <c r="R227" s="16"/>
      <c r="S227" s="16"/>
      <c r="T227" s="16"/>
      <c r="U227" s="16"/>
      <c r="V227" s="16"/>
      <c r="W227" s="20"/>
      <c r="X227" s="20"/>
      <c r="Y227" s="16"/>
      <c r="AA227" t="s">
        <v>2191</v>
      </c>
      <c r="AB227">
        <f t="shared" si="3"/>
        <v>0</v>
      </c>
    </row>
    <row r="228" spans="4:28" x14ac:dyDescent="0.45">
      <c r="D228" s="5">
        <v>21</v>
      </c>
      <c r="E228" s="5" t="s">
        <v>1203</v>
      </c>
      <c r="F228" s="6" t="s">
        <v>1638</v>
      </c>
      <c r="G228" s="5">
        <v>1</v>
      </c>
      <c r="H228" s="5" t="s">
        <v>59</v>
      </c>
      <c r="I228" s="49" t="s">
        <v>16</v>
      </c>
      <c r="J228" s="9"/>
      <c r="K228" s="9" t="s">
        <v>124</v>
      </c>
      <c r="L228" s="8" t="s">
        <v>15</v>
      </c>
      <c r="M228" s="8" t="s">
        <v>326</v>
      </c>
      <c r="N228" s="13">
        <v>1</v>
      </c>
      <c r="O228" s="13">
        <v>1</v>
      </c>
      <c r="P228" s="14" t="s">
        <v>1671</v>
      </c>
      <c r="Q228" s="16"/>
      <c r="R228" s="16"/>
      <c r="S228" s="16"/>
      <c r="T228" s="16"/>
      <c r="U228" s="16"/>
      <c r="V228" s="16"/>
      <c r="W228" s="20"/>
      <c r="X228" s="20"/>
      <c r="Y228" s="16"/>
      <c r="AA228" t="s">
        <v>2191</v>
      </c>
      <c r="AB228">
        <f t="shared" si="3"/>
        <v>0</v>
      </c>
    </row>
    <row r="229" spans="4:28" x14ac:dyDescent="0.45">
      <c r="D229" s="5">
        <v>21</v>
      </c>
      <c r="E229" s="5" t="s">
        <v>1203</v>
      </c>
      <c r="F229" s="6" t="s">
        <v>1638</v>
      </c>
      <c r="G229" s="5">
        <v>1</v>
      </c>
      <c r="H229" s="5" t="s">
        <v>59</v>
      </c>
      <c r="I229" s="49" t="s">
        <v>168</v>
      </c>
      <c r="J229" s="9"/>
      <c r="K229" s="9" t="s">
        <v>141</v>
      </c>
      <c r="L229" s="8" t="s">
        <v>1586</v>
      </c>
      <c r="M229" s="8" t="s">
        <v>326</v>
      </c>
      <c r="N229" s="13">
        <v>2</v>
      </c>
      <c r="O229" s="13">
        <v>1</v>
      </c>
      <c r="P229" s="14" t="s">
        <v>1671</v>
      </c>
      <c r="Q229" s="16"/>
      <c r="R229" s="16"/>
      <c r="S229" s="16"/>
      <c r="T229" s="16"/>
      <c r="U229" s="16"/>
      <c r="V229" s="16"/>
      <c r="W229" s="20"/>
      <c r="X229" s="20"/>
      <c r="Y229" s="16"/>
      <c r="AA229" t="s">
        <v>2191</v>
      </c>
      <c r="AB229">
        <f t="shared" si="3"/>
        <v>0</v>
      </c>
    </row>
    <row r="230" spans="4:28" x14ac:dyDescent="0.45">
      <c r="D230" s="5">
        <v>21</v>
      </c>
      <c r="E230" s="5" t="s">
        <v>1203</v>
      </c>
      <c r="F230" s="6" t="s">
        <v>1638</v>
      </c>
      <c r="G230" s="5">
        <v>1</v>
      </c>
      <c r="H230" s="5" t="s">
        <v>59</v>
      </c>
      <c r="I230" s="49" t="s">
        <v>168</v>
      </c>
      <c r="J230" s="9"/>
      <c r="K230" s="9" t="s">
        <v>124</v>
      </c>
      <c r="L230" s="8" t="s">
        <v>15</v>
      </c>
      <c r="M230" s="8" t="s">
        <v>326</v>
      </c>
      <c r="N230" s="13">
        <v>1</v>
      </c>
      <c r="O230" s="13">
        <v>1</v>
      </c>
      <c r="P230" s="14" t="s">
        <v>1671</v>
      </c>
      <c r="Q230" s="16"/>
      <c r="R230" s="16"/>
      <c r="S230" s="16"/>
      <c r="T230" s="16"/>
      <c r="U230" s="16"/>
      <c r="V230" s="16"/>
      <c r="W230" s="20"/>
      <c r="X230" s="20"/>
      <c r="Y230" s="16"/>
      <c r="AA230" t="s">
        <v>2191</v>
      </c>
      <c r="AB230">
        <f t="shared" si="3"/>
        <v>0</v>
      </c>
    </row>
    <row r="231" spans="4:28" x14ac:dyDescent="0.45">
      <c r="D231" s="5">
        <v>21</v>
      </c>
      <c r="E231" s="5" t="s">
        <v>1203</v>
      </c>
      <c r="F231" s="6" t="s">
        <v>69</v>
      </c>
      <c r="G231" s="5">
        <v>1</v>
      </c>
      <c r="H231" s="5" t="s">
        <v>35</v>
      </c>
      <c r="I231" s="8" t="s">
        <v>366</v>
      </c>
      <c r="J231" s="9"/>
      <c r="K231" s="9" t="s">
        <v>170</v>
      </c>
      <c r="L231" s="8" t="s">
        <v>452</v>
      </c>
      <c r="M231" s="8" t="s">
        <v>699</v>
      </c>
      <c r="N231" s="13">
        <v>1</v>
      </c>
      <c r="O231" s="13">
        <v>1</v>
      </c>
      <c r="P231" s="14"/>
      <c r="Q231" s="16"/>
      <c r="R231" s="16"/>
      <c r="S231" s="16"/>
      <c r="T231" s="16"/>
      <c r="U231" s="16"/>
      <c r="V231" s="16"/>
      <c r="W231" s="20"/>
      <c r="X231" s="20"/>
      <c r="Y231" s="16"/>
      <c r="AB231">
        <f t="shared" si="3"/>
        <v>1</v>
      </c>
    </row>
    <row r="232" spans="4:28" x14ac:dyDescent="0.45">
      <c r="D232" s="5">
        <v>21</v>
      </c>
      <c r="E232" s="5" t="s">
        <v>1203</v>
      </c>
      <c r="F232" s="6" t="s">
        <v>69</v>
      </c>
      <c r="G232" s="5">
        <v>1</v>
      </c>
      <c r="H232" s="5" t="s">
        <v>35</v>
      </c>
      <c r="I232" s="8" t="s">
        <v>203</v>
      </c>
      <c r="J232" s="9"/>
      <c r="K232" s="9" t="s">
        <v>170</v>
      </c>
      <c r="L232" s="8" t="s">
        <v>452</v>
      </c>
      <c r="M232" s="8" t="s">
        <v>699</v>
      </c>
      <c r="N232" s="13">
        <v>1</v>
      </c>
      <c r="O232" s="13">
        <v>1</v>
      </c>
      <c r="P232" s="14"/>
      <c r="Q232" s="16"/>
      <c r="R232" s="16"/>
      <c r="S232" s="16"/>
      <c r="T232" s="16"/>
      <c r="U232" s="16"/>
      <c r="V232" s="16"/>
      <c r="W232" s="20"/>
      <c r="X232" s="20"/>
      <c r="Y232" s="16"/>
      <c r="AB232">
        <f t="shared" si="3"/>
        <v>1</v>
      </c>
    </row>
    <row r="233" spans="4:28" x14ac:dyDescent="0.45">
      <c r="D233" s="5">
        <v>21</v>
      </c>
      <c r="E233" s="5" t="s">
        <v>1203</v>
      </c>
      <c r="F233" s="6" t="s">
        <v>69</v>
      </c>
      <c r="G233" s="5">
        <v>1</v>
      </c>
      <c r="H233" s="5" t="s">
        <v>35</v>
      </c>
      <c r="I233" s="8" t="s">
        <v>168</v>
      </c>
      <c r="J233" s="9"/>
      <c r="K233" s="9" t="s">
        <v>170</v>
      </c>
      <c r="L233" s="8" t="s">
        <v>452</v>
      </c>
      <c r="M233" s="8" t="s">
        <v>699</v>
      </c>
      <c r="N233" s="13">
        <v>1</v>
      </c>
      <c r="O233" s="13">
        <v>1</v>
      </c>
      <c r="P233" s="14"/>
      <c r="Q233" s="16"/>
      <c r="R233" s="16"/>
      <c r="S233" s="16"/>
      <c r="T233" s="16"/>
      <c r="U233" s="16"/>
      <c r="V233" s="16"/>
      <c r="W233" s="20"/>
      <c r="X233" s="20"/>
      <c r="Y233" s="16"/>
      <c r="AB233">
        <f t="shared" si="3"/>
        <v>1</v>
      </c>
    </row>
    <row r="234" spans="4:28" x14ac:dyDescent="0.45">
      <c r="D234" s="5">
        <v>21</v>
      </c>
      <c r="E234" s="5" t="s">
        <v>1203</v>
      </c>
      <c r="F234" s="6" t="s">
        <v>69</v>
      </c>
      <c r="G234" s="5">
        <v>1</v>
      </c>
      <c r="H234" s="5" t="s">
        <v>35</v>
      </c>
      <c r="I234" s="8" t="s">
        <v>16</v>
      </c>
      <c r="J234" s="9"/>
      <c r="K234" s="9" t="s">
        <v>170</v>
      </c>
      <c r="L234" s="8" t="s">
        <v>452</v>
      </c>
      <c r="M234" s="8" t="s">
        <v>699</v>
      </c>
      <c r="N234" s="13">
        <v>1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/>
      <c r="X234" s="20"/>
      <c r="Y234" s="16"/>
      <c r="AB234">
        <f t="shared" si="3"/>
        <v>1</v>
      </c>
    </row>
    <row r="235" spans="4:28" x14ac:dyDescent="0.45">
      <c r="D235" s="5">
        <v>21</v>
      </c>
      <c r="E235" s="5" t="s">
        <v>865</v>
      </c>
      <c r="F235" s="6" t="s">
        <v>1639</v>
      </c>
      <c r="G235" s="5">
        <v>1</v>
      </c>
      <c r="H235" s="5" t="s">
        <v>1641</v>
      </c>
      <c r="I235" s="8" t="s">
        <v>168</v>
      </c>
      <c r="J235" s="9"/>
      <c r="K235" s="9" t="s">
        <v>170</v>
      </c>
      <c r="L235" s="8" t="s">
        <v>110</v>
      </c>
      <c r="M235" s="8" t="s">
        <v>191</v>
      </c>
      <c r="N235" s="13">
        <v>1</v>
      </c>
      <c r="O235" s="13">
        <v>1</v>
      </c>
      <c r="P235" s="14"/>
      <c r="Q235" s="16"/>
      <c r="R235" s="16"/>
      <c r="S235" s="16"/>
      <c r="T235" s="16"/>
      <c r="U235" s="16"/>
      <c r="V235" s="16"/>
      <c r="W235" s="20"/>
      <c r="X235" s="20"/>
      <c r="Y235" s="16"/>
      <c r="AB235">
        <f t="shared" si="3"/>
        <v>1</v>
      </c>
    </row>
    <row r="236" spans="4:28" x14ac:dyDescent="0.45">
      <c r="D236" s="5">
        <v>21</v>
      </c>
      <c r="E236" s="5" t="s">
        <v>865</v>
      </c>
      <c r="F236" s="6" t="s">
        <v>1639</v>
      </c>
      <c r="G236" s="5">
        <v>1</v>
      </c>
      <c r="H236" s="5" t="s">
        <v>1641</v>
      </c>
      <c r="I236" s="8" t="s">
        <v>16</v>
      </c>
      <c r="J236" s="9"/>
      <c r="K236" s="9" t="s">
        <v>170</v>
      </c>
      <c r="L236" s="8" t="s">
        <v>110</v>
      </c>
      <c r="M236" s="8" t="s">
        <v>191</v>
      </c>
      <c r="N236" s="13">
        <v>1</v>
      </c>
      <c r="O236" s="13">
        <v>1</v>
      </c>
      <c r="P236" s="14"/>
      <c r="Q236" s="16"/>
      <c r="R236" s="16"/>
      <c r="S236" s="16"/>
      <c r="T236" s="16"/>
      <c r="U236" s="16"/>
      <c r="V236" s="16"/>
      <c r="W236" s="20"/>
      <c r="X236" s="20"/>
      <c r="Y236" s="16"/>
      <c r="AB236">
        <f t="shared" si="3"/>
        <v>1</v>
      </c>
    </row>
    <row r="237" spans="4:28" x14ac:dyDescent="0.45">
      <c r="D237" s="5">
        <v>21</v>
      </c>
      <c r="E237" s="5" t="s">
        <v>1203</v>
      </c>
      <c r="F237" s="6" t="s">
        <v>832</v>
      </c>
      <c r="G237" s="5">
        <v>1</v>
      </c>
      <c r="H237" s="5" t="s">
        <v>308</v>
      </c>
      <c r="I237" s="49" t="s">
        <v>308</v>
      </c>
      <c r="J237" s="9"/>
      <c r="K237" s="9" t="s">
        <v>170</v>
      </c>
      <c r="L237" s="8" t="s">
        <v>1571</v>
      </c>
      <c r="M237" s="8" t="s">
        <v>72</v>
      </c>
      <c r="N237" s="13">
        <v>2</v>
      </c>
      <c r="O237" s="13">
        <v>2</v>
      </c>
      <c r="P237" s="14"/>
      <c r="Q237" s="16"/>
      <c r="R237" s="16"/>
      <c r="S237" s="16"/>
      <c r="T237" s="16"/>
      <c r="U237" s="16"/>
      <c r="V237" s="16"/>
      <c r="W237" s="20"/>
      <c r="X237" s="20"/>
      <c r="Y237" s="16"/>
      <c r="AB237">
        <f t="shared" si="3"/>
        <v>1</v>
      </c>
    </row>
    <row r="238" spans="4:28" x14ac:dyDescent="0.45">
      <c r="Y238"/>
    </row>
  </sheetData>
  <autoFilter ref="D10:AB237" xr:uid="{00000000-0009-0000-0000-000018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2" manualBreakCount="2">
    <brk id="81" max="46" man="1"/>
    <brk id="162" max="4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D1:AB168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9" max="9" width="19.5" style="2" bestFit="1" customWidth="1"/>
    <col min="10" max="10" width="7.59765625" customWidth="1"/>
    <col min="11" max="11" width="6.59765625" style="2" customWidth="1"/>
    <col min="12" max="12" width="18.59765625" customWidth="1"/>
    <col min="13" max="13" width="10.5976562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51</v>
      </c>
      <c r="K2" s="10"/>
      <c r="X2" s="21"/>
      <c r="Y2" s="10"/>
    </row>
    <row r="3" spans="4:28" ht="18" customHeight="1" x14ac:dyDescent="0.45">
      <c r="I3"/>
    </row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SUM(N11:N168)</f>
        <v>548</v>
      </c>
      <c r="O5" s="1">
        <f>SUM(O11:O168)</f>
        <v>224</v>
      </c>
      <c r="P5" s="1"/>
      <c r="Q5" s="1">
        <f>SUM(Q11:Q168)</f>
        <v>0</v>
      </c>
      <c r="R5" s="1">
        <f>SUM(R11:R168)</f>
        <v>0</v>
      </c>
      <c r="S5" s="1">
        <f>SUM(S11:S168)</f>
        <v>0</v>
      </c>
      <c r="V5" s="1">
        <f>SUM(V11:V168)</f>
        <v>0</v>
      </c>
      <c r="W5" s="1" t="e">
        <f>SUM(W11:W168)</f>
        <v>#REF!</v>
      </c>
      <c r="X5" s="1">
        <f>SUM(X11:X168)</f>
        <v>0</v>
      </c>
    </row>
    <row r="6" spans="4:28" s="4" customFormat="1" ht="18" customHeight="1" x14ac:dyDescent="0.45">
      <c r="I6" s="10"/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62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62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62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62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22</v>
      </c>
      <c r="E11" s="5" t="s">
        <v>1664</v>
      </c>
      <c r="F11" s="6" t="s">
        <v>1351</v>
      </c>
      <c r="G11" s="5">
        <v>1</v>
      </c>
      <c r="H11" s="5" t="s">
        <v>108</v>
      </c>
      <c r="I11" s="8" t="s">
        <v>1313</v>
      </c>
      <c r="J11" s="9"/>
      <c r="K11" s="9" t="s">
        <v>707</v>
      </c>
      <c r="L11" s="8" t="s">
        <v>1675</v>
      </c>
      <c r="M11" s="8" t="s">
        <v>72</v>
      </c>
      <c r="N11" s="13">
        <v>16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22</v>
      </c>
      <c r="E12" s="5" t="s">
        <v>1664</v>
      </c>
      <c r="F12" s="6" t="s">
        <v>1351</v>
      </c>
      <c r="G12" s="5">
        <v>1</v>
      </c>
      <c r="H12" s="5" t="s">
        <v>108</v>
      </c>
      <c r="I12" s="8" t="s">
        <v>1313</v>
      </c>
      <c r="J12" s="9"/>
      <c r="K12" s="9" t="s">
        <v>124</v>
      </c>
      <c r="L12" s="8" t="s">
        <v>198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22</v>
      </c>
      <c r="E13" s="5" t="s">
        <v>1664</v>
      </c>
      <c r="F13" s="6" t="s">
        <v>1351</v>
      </c>
      <c r="G13" s="5">
        <v>1</v>
      </c>
      <c r="H13" s="5" t="s">
        <v>108</v>
      </c>
      <c r="I13" s="8" t="s">
        <v>636</v>
      </c>
      <c r="J13" s="9"/>
      <c r="K13" s="9" t="s">
        <v>707</v>
      </c>
      <c r="L13" s="8" t="s">
        <v>1675</v>
      </c>
      <c r="M13" s="8" t="s">
        <v>72</v>
      </c>
      <c r="N13" s="13">
        <v>2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22</v>
      </c>
      <c r="E14" s="5" t="s">
        <v>1664</v>
      </c>
      <c r="F14" s="6" t="s">
        <v>1351</v>
      </c>
      <c r="G14" s="5">
        <v>1</v>
      </c>
      <c r="H14" s="5" t="s">
        <v>108</v>
      </c>
      <c r="I14" s="8" t="s">
        <v>249</v>
      </c>
      <c r="J14" s="9"/>
      <c r="K14" s="9" t="s">
        <v>945</v>
      </c>
      <c r="L14" s="8" t="s">
        <v>1586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22</v>
      </c>
      <c r="E15" s="5" t="s">
        <v>1664</v>
      </c>
      <c r="F15" s="6" t="s">
        <v>1351</v>
      </c>
      <c r="G15" s="5">
        <v>1</v>
      </c>
      <c r="H15" s="5" t="s">
        <v>108</v>
      </c>
      <c r="I15" s="8" t="s">
        <v>636</v>
      </c>
      <c r="J15" s="9"/>
      <c r="K15" s="9" t="s">
        <v>707</v>
      </c>
      <c r="L15" s="8" t="s">
        <v>1675</v>
      </c>
      <c r="M15" s="8" t="s">
        <v>72</v>
      </c>
      <c r="N15" s="13">
        <v>2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22</v>
      </c>
      <c r="E16" s="5" t="s">
        <v>1664</v>
      </c>
      <c r="F16" s="6" t="s">
        <v>1351</v>
      </c>
      <c r="G16" s="5">
        <v>1</v>
      </c>
      <c r="H16" s="5" t="s">
        <v>108</v>
      </c>
      <c r="I16" s="8" t="s">
        <v>457</v>
      </c>
      <c r="J16" s="9"/>
      <c r="K16" s="9" t="s">
        <v>707</v>
      </c>
      <c r="L16" s="8" t="s">
        <v>1675</v>
      </c>
      <c r="M16" s="8" t="s">
        <v>72</v>
      </c>
      <c r="N16" s="13">
        <v>12</v>
      </c>
      <c r="O16" s="13">
        <v>2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22</v>
      </c>
      <c r="E17" s="5" t="s">
        <v>1664</v>
      </c>
      <c r="F17" s="6" t="s">
        <v>1351</v>
      </c>
      <c r="G17" s="5">
        <v>1</v>
      </c>
      <c r="H17" s="5" t="s">
        <v>108</v>
      </c>
      <c r="I17" s="8" t="s">
        <v>457</v>
      </c>
      <c r="J17" s="9"/>
      <c r="K17" s="9" t="s">
        <v>124</v>
      </c>
      <c r="L17" s="8" t="s">
        <v>198</v>
      </c>
      <c r="M17" s="8" t="s">
        <v>72</v>
      </c>
      <c r="N17" s="13">
        <v>2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22</v>
      </c>
      <c r="E18" s="5" t="s">
        <v>1664</v>
      </c>
      <c r="F18" s="6" t="s">
        <v>1351</v>
      </c>
      <c r="G18" s="5">
        <v>1</v>
      </c>
      <c r="H18" s="5" t="s">
        <v>108</v>
      </c>
      <c r="I18" s="8" t="s">
        <v>277</v>
      </c>
      <c r="J18" s="9"/>
      <c r="K18" s="9" t="s">
        <v>945</v>
      </c>
      <c r="L18" s="8" t="s">
        <v>1586</v>
      </c>
      <c r="M18" s="8" t="s">
        <v>72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22</v>
      </c>
      <c r="E19" s="5" t="s">
        <v>1664</v>
      </c>
      <c r="F19" s="6" t="s">
        <v>1351</v>
      </c>
      <c r="G19" s="5">
        <v>1</v>
      </c>
      <c r="H19" s="5" t="s">
        <v>108</v>
      </c>
      <c r="I19" s="8" t="s">
        <v>277</v>
      </c>
      <c r="J19" s="9"/>
      <c r="K19" s="9" t="s">
        <v>1266</v>
      </c>
      <c r="L19" s="8" t="s">
        <v>877</v>
      </c>
      <c r="M19" s="8" t="s">
        <v>7</v>
      </c>
      <c r="N19" s="13">
        <v>1</v>
      </c>
      <c r="O19" s="13">
        <v>1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22</v>
      </c>
      <c r="E20" s="5" t="s">
        <v>1664</v>
      </c>
      <c r="F20" s="6" t="s">
        <v>1639</v>
      </c>
      <c r="G20" s="5">
        <v>1</v>
      </c>
      <c r="H20" s="5" t="s">
        <v>108</v>
      </c>
      <c r="I20" s="8" t="s">
        <v>638</v>
      </c>
      <c r="J20" s="9"/>
      <c r="K20" s="9" t="s">
        <v>945</v>
      </c>
      <c r="L20" s="8" t="s">
        <v>1586</v>
      </c>
      <c r="M20" s="8" t="s">
        <v>72</v>
      </c>
      <c r="N20" s="13">
        <v>5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22</v>
      </c>
      <c r="E21" s="5" t="s">
        <v>1664</v>
      </c>
      <c r="F21" s="6" t="s">
        <v>1639</v>
      </c>
      <c r="G21" s="5">
        <v>1</v>
      </c>
      <c r="H21" s="5" t="s">
        <v>108</v>
      </c>
      <c r="I21" s="8" t="s">
        <v>638</v>
      </c>
      <c r="J21" s="9"/>
      <c r="K21" s="9" t="s">
        <v>1266</v>
      </c>
      <c r="L21" s="8" t="s">
        <v>877</v>
      </c>
      <c r="M21" s="8" t="s">
        <v>7</v>
      </c>
      <c r="N21" s="13">
        <v>1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22</v>
      </c>
      <c r="E22" s="5" t="s">
        <v>1664</v>
      </c>
      <c r="F22" s="6" t="s">
        <v>1639</v>
      </c>
      <c r="G22" s="5">
        <v>1</v>
      </c>
      <c r="H22" s="5" t="s">
        <v>108</v>
      </c>
      <c r="I22" s="8" t="s">
        <v>268</v>
      </c>
      <c r="J22" s="9"/>
      <c r="K22" s="9" t="s">
        <v>945</v>
      </c>
      <c r="L22" s="8" t="s">
        <v>1586</v>
      </c>
      <c r="M22" s="8" t="s">
        <v>72</v>
      </c>
      <c r="N22" s="13">
        <v>4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22</v>
      </c>
      <c r="E23" s="5" t="s">
        <v>1664</v>
      </c>
      <c r="F23" s="6" t="s">
        <v>584</v>
      </c>
      <c r="G23" s="5">
        <v>1</v>
      </c>
      <c r="H23" s="5" t="s">
        <v>108</v>
      </c>
      <c r="I23" s="8" t="s">
        <v>1667</v>
      </c>
      <c r="J23" s="9"/>
      <c r="K23" s="9" t="s">
        <v>707</v>
      </c>
      <c r="L23" s="8" t="s">
        <v>1675</v>
      </c>
      <c r="M23" s="8" t="s">
        <v>72</v>
      </c>
      <c r="N23" s="13">
        <v>6</v>
      </c>
      <c r="O23" s="13">
        <v>2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22</v>
      </c>
      <c r="E24" s="5" t="s">
        <v>1664</v>
      </c>
      <c r="F24" s="6" t="s">
        <v>584</v>
      </c>
      <c r="G24" s="5">
        <v>1</v>
      </c>
      <c r="H24" s="5" t="s">
        <v>108</v>
      </c>
      <c r="I24" s="8" t="s">
        <v>1667</v>
      </c>
      <c r="J24" s="9"/>
      <c r="K24" s="9" t="s">
        <v>124</v>
      </c>
      <c r="L24" s="8" t="s">
        <v>198</v>
      </c>
      <c r="M24" s="8" t="s">
        <v>72</v>
      </c>
      <c r="N24" s="13">
        <v>2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22</v>
      </c>
      <c r="E25" s="5" t="s">
        <v>1664</v>
      </c>
      <c r="F25" s="6" t="s">
        <v>584</v>
      </c>
      <c r="G25" s="5">
        <v>1</v>
      </c>
      <c r="H25" s="5" t="s">
        <v>108</v>
      </c>
      <c r="I25" s="8" t="s">
        <v>298</v>
      </c>
      <c r="J25" s="9"/>
      <c r="K25" s="9" t="s">
        <v>707</v>
      </c>
      <c r="L25" s="8" t="s">
        <v>1675</v>
      </c>
      <c r="M25" s="8" t="s">
        <v>72</v>
      </c>
      <c r="N25" s="13">
        <v>6</v>
      </c>
      <c r="O25" s="13">
        <v>2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22</v>
      </c>
      <c r="E26" s="5" t="s">
        <v>1664</v>
      </c>
      <c r="F26" s="6" t="s">
        <v>584</v>
      </c>
      <c r="G26" s="5">
        <v>1</v>
      </c>
      <c r="H26" s="5" t="s">
        <v>108</v>
      </c>
      <c r="I26" s="8" t="s">
        <v>298</v>
      </c>
      <c r="J26" s="9"/>
      <c r="K26" s="9" t="s">
        <v>124</v>
      </c>
      <c r="L26" s="8" t="s">
        <v>198</v>
      </c>
      <c r="M26" s="8" t="s">
        <v>72</v>
      </c>
      <c r="N26" s="13">
        <v>2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22</v>
      </c>
      <c r="E27" s="5" t="s">
        <v>1664</v>
      </c>
      <c r="F27" s="6" t="s">
        <v>584</v>
      </c>
      <c r="G27" s="5">
        <v>1</v>
      </c>
      <c r="H27" s="5" t="s">
        <v>108</v>
      </c>
      <c r="I27" s="8" t="s">
        <v>798</v>
      </c>
      <c r="J27" s="9"/>
      <c r="K27" s="9" t="s">
        <v>707</v>
      </c>
      <c r="L27" s="8" t="s">
        <v>1675</v>
      </c>
      <c r="M27" s="8" t="s">
        <v>72</v>
      </c>
      <c r="N27" s="13">
        <v>2</v>
      </c>
      <c r="O27" s="13">
        <v>2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22</v>
      </c>
      <c r="E28" s="5" t="s">
        <v>1664</v>
      </c>
      <c r="F28" s="6" t="s">
        <v>584</v>
      </c>
      <c r="G28" s="5">
        <v>1</v>
      </c>
      <c r="H28" s="5" t="s">
        <v>108</v>
      </c>
      <c r="I28" s="8" t="s">
        <v>741</v>
      </c>
      <c r="J28" s="9"/>
      <c r="K28" s="9" t="s">
        <v>707</v>
      </c>
      <c r="L28" s="8" t="s">
        <v>1675</v>
      </c>
      <c r="M28" s="8" t="s">
        <v>72</v>
      </c>
      <c r="N28" s="13">
        <v>2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22</v>
      </c>
      <c r="E29" s="5" t="s">
        <v>1664</v>
      </c>
      <c r="F29" s="6" t="s">
        <v>584</v>
      </c>
      <c r="G29" s="5">
        <v>1</v>
      </c>
      <c r="H29" s="5" t="s">
        <v>108</v>
      </c>
      <c r="I29" s="8" t="s">
        <v>603</v>
      </c>
      <c r="J29" s="9"/>
      <c r="K29" s="9" t="s">
        <v>707</v>
      </c>
      <c r="L29" s="8" t="s">
        <v>1675</v>
      </c>
      <c r="M29" s="8" t="s">
        <v>72</v>
      </c>
      <c r="N29" s="13">
        <v>2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22</v>
      </c>
      <c r="E30" s="5" t="s">
        <v>1664</v>
      </c>
      <c r="F30" s="6" t="s">
        <v>584</v>
      </c>
      <c r="G30" s="5">
        <v>1</v>
      </c>
      <c r="H30" s="5" t="s">
        <v>108</v>
      </c>
      <c r="I30" s="8" t="s">
        <v>603</v>
      </c>
      <c r="J30" s="9"/>
      <c r="K30" s="9" t="s">
        <v>660</v>
      </c>
      <c r="L30" s="8" t="s">
        <v>745</v>
      </c>
      <c r="M30" s="8" t="s">
        <v>7</v>
      </c>
      <c r="N30" s="13">
        <v>1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22</v>
      </c>
      <c r="E31" s="5" t="s">
        <v>1664</v>
      </c>
      <c r="F31" s="6" t="s">
        <v>584</v>
      </c>
      <c r="G31" s="5">
        <v>1</v>
      </c>
      <c r="H31" s="5" t="s">
        <v>108</v>
      </c>
      <c r="I31" s="8" t="s">
        <v>696</v>
      </c>
      <c r="J31" s="9"/>
      <c r="K31" s="9" t="s">
        <v>707</v>
      </c>
      <c r="L31" s="8" t="s">
        <v>1675</v>
      </c>
      <c r="M31" s="8" t="s">
        <v>72</v>
      </c>
      <c r="N31" s="13">
        <v>2</v>
      </c>
      <c r="O31" s="13">
        <v>2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22</v>
      </c>
      <c r="E32" s="5" t="s">
        <v>1664</v>
      </c>
      <c r="F32" s="6" t="s">
        <v>584</v>
      </c>
      <c r="G32" s="5">
        <v>1</v>
      </c>
      <c r="H32" s="5" t="s">
        <v>108</v>
      </c>
      <c r="I32" s="8" t="s">
        <v>55</v>
      </c>
      <c r="J32" s="9"/>
      <c r="K32" s="9" t="s">
        <v>707</v>
      </c>
      <c r="L32" s="8" t="s">
        <v>1675</v>
      </c>
      <c r="M32" s="8" t="s">
        <v>72</v>
      </c>
      <c r="N32" s="13">
        <v>1</v>
      </c>
      <c r="O32" s="13">
        <v>2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22</v>
      </c>
      <c r="E33" s="5" t="s">
        <v>1664</v>
      </c>
      <c r="F33" s="6" t="s">
        <v>584</v>
      </c>
      <c r="G33" s="5">
        <v>1</v>
      </c>
      <c r="H33" s="5" t="s">
        <v>108</v>
      </c>
      <c r="I33" s="8" t="s">
        <v>55</v>
      </c>
      <c r="J33" s="9"/>
      <c r="K33" s="9" t="s">
        <v>109</v>
      </c>
      <c r="L33" s="8" t="s">
        <v>15</v>
      </c>
      <c r="M33" s="8" t="s">
        <v>326</v>
      </c>
      <c r="N33" s="13">
        <v>1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22</v>
      </c>
      <c r="E34" s="5" t="s">
        <v>1664</v>
      </c>
      <c r="F34" s="6" t="s">
        <v>584</v>
      </c>
      <c r="G34" s="5">
        <v>1</v>
      </c>
      <c r="H34" s="5" t="s">
        <v>108</v>
      </c>
      <c r="I34" s="8" t="s">
        <v>1668</v>
      </c>
      <c r="J34" s="9"/>
      <c r="K34" s="9" t="s">
        <v>945</v>
      </c>
      <c r="L34" s="8" t="s">
        <v>1586</v>
      </c>
      <c r="M34" s="8" t="s">
        <v>72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22</v>
      </c>
      <c r="E35" s="5" t="s">
        <v>1664</v>
      </c>
      <c r="F35" s="6" t="s">
        <v>584</v>
      </c>
      <c r="G35" s="5">
        <v>1</v>
      </c>
      <c r="H35" s="5" t="s">
        <v>108</v>
      </c>
      <c r="I35" s="8" t="s">
        <v>277</v>
      </c>
      <c r="J35" s="9"/>
      <c r="K35" s="9" t="s">
        <v>707</v>
      </c>
      <c r="L35" s="8" t="s">
        <v>1675</v>
      </c>
      <c r="M35" s="8" t="s">
        <v>72</v>
      </c>
      <c r="N35" s="13">
        <v>3</v>
      </c>
      <c r="O35" s="13">
        <v>2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22</v>
      </c>
      <c r="E36" s="5" t="s">
        <v>1664</v>
      </c>
      <c r="F36" s="6" t="s">
        <v>584</v>
      </c>
      <c r="G36" s="5">
        <v>1</v>
      </c>
      <c r="H36" s="5" t="s">
        <v>108</v>
      </c>
      <c r="I36" s="8" t="s">
        <v>337</v>
      </c>
      <c r="J36" s="9"/>
      <c r="K36" s="9" t="s">
        <v>707</v>
      </c>
      <c r="L36" s="8" t="s">
        <v>1675</v>
      </c>
      <c r="M36" s="8" t="s">
        <v>72</v>
      </c>
      <c r="N36" s="13">
        <v>12</v>
      </c>
      <c r="O36" s="13">
        <v>2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22</v>
      </c>
      <c r="E37" s="5" t="s">
        <v>1664</v>
      </c>
      <c r="F37" s="6" t="s">
        <v>584</v>
      </c>
      <c r="G37" s="5">
        <v>1</v>
      </c>
      <c r="H37" s="5" t="s">
        <v>108</v>
      </c>
      <c r="I37" s="8" t="s">
        <v>320</v>
      </c>
      <c r="J37" s="9"/>
      <c r="K37" s="9" t="s">
        <v>1007</v>
      </c>
      <c r="L37" s="8" t="s">
        <v>1345</v>
      </c>
      <c r="M37" s="8" t="s">
        <v>72</v>
      </c>
      <c r="N37" s="13">
        <v>6</v>
      </c>
      <c r="O37" s="13">
        <v>2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22</v>
      </c>
      <c r="E38" s="5" t="s">
        <v>1664</v>
      </c>
      <c r="F38" s="6" t="s">
        <v>584</v>
      </c>
      <c r="G38" s="5">
        <v>1</v>
      </c>
      <c r="H38" s="5" t="s">
        <v>108</v>
      </c>
      <c r="I38" s="8" t="s">
        <v>467</v>
      </c>
      <c r="J38" s="9"/>
      <c r="K38" s="9" t="s">
        <v>1007</v>
      </c>
      <c r="L38" s="8" t="s">
        <v>1345</v>
      </c>
      <c r="M38" s="8" t="s">
        <v>72</v>
      </c>
      <c r="N38" s="13">
        <v>6</v>
      </c>
      <c r="O38" s="13">
        <v>2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22</v>
      </c>
      <c r="E39" s="5" t="s">
        <v>1664</v>
      </c>
      <c r="F39" s="6" t="s">
        <v>584</v>
      </c>
      <c r="G39" s="5">
        <v>1</v>
      </c>
      <c r="H39" s="5" t="s">
        <v>108</v>
      </c>
      <c r="I39" s="8" t="s">
        <v>446</v>
      </c>
      <c r="J39" s="9"/>
      <c r="K39" s="9" t="s">
        <v>1148</v>
      </c>
      <c r="L39" s="8" t="s">
        <v>1345</v>
      </c>
      <c r="M39" s="8" t="s">
        <v>326</v>
      </c>
      <c r="N39" s="13">
        <v>3</v>
      </c>
      <c r="O39" s="13">
        <v>4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22</v>
      </c>
      <c r="E40" s="5" t="s">
        <v>1664</v>
      </c>
      <c r="F40" s="6" t="s">
        <v>584</v>
      </c>
      <c r="G40" s="5">
        <v>1</v>
      </c>
      <c r="H40" s="5" t="s">
        <v>108</v>
      </c>
      <c r="I40" s="8" t="s">
        <v>446</v>
      </c>
      <c r="J40" s="9"/>
      <c r="K40" s="9" t="s">
        <v>1266</v>
      </c>
      <c r="L40" s="8" t="s">
        <v>877</v>
      </c>
      <c r="M40" s="8" t="s">
        <v>7</v>
      </c>
      <c r="N40" s="13">
        <v>1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22</v>
      </c>
      <c r="E41" s="5" t="s">
        <v>1664</v>
      </c>
      <c r="F41" s="6" t="s">
        <v>584</v>
      </c>
      <c r="G41" s="5">
        <v>1</v>
      </c>
      <c r="H41" s="5" t="s">
        <v>108</v>
      </c>
      <c r="I41" s="8" t="s">
        <v>1308</v>
      </c>
      <c r="J41" s="9"/>
      <c r="K41" s="9" t="s">
        <v>766</v>
      </c>
      <c r="L41" s="8" t="s">
        <v>452</v>
      </c>
      <c r="M41" s="8" t="s">
        <v>326</v>
      </c>
      <c r="N41" s="13">
        <v>1</v>
      </c>
      <c r="O41" s="13">
        <v>4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22</v>
      </c>
      <c r="E42" s="5" t="s">
        <v>1664</v>
      </c>
      <c r="F42" s="6" t="s">
        <v>584</v>
      </c>
      <c r="G42" s="5">
        <v>1</v>
      </c>
      <c r="H42" s="5" t="s">
        <v>108</v>
      </c>
      <c r="I42" s="8" t="s">
        <v>366</v>
      </c>
      <c r="J42" s="9"/>
      <c r="K42" s="9" t="s">
        <v>239</v>
      </c>
      <c r="L42" s="8" t="s">
        <v>1675</v>
      </c>
      <c r="M42" s="8" t="s">
        <v>326</v>
      </c>
      <c r="N42" s="13">
        <v>2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22</v>
      </c>
      <c r="E43" s="5" t="s">
        <v>1664</v>
      </c>
      <c r="F43" s="6" t="s">
        <v>584</v>
      </c>
      <c r="G43" s="5">
        <v>1</v>
      </c>
      <c r="H43" s="5" t="s">
        <v>108</v>
      </c>
      <c r="I43" s="8" t="s">
        <v>366</v>
      </c>
      <c r="J43" s="9"/>
      <c r="K43" s="9" t="s">
        <v>530</v>
      </c>
      <c r="L43" s="8" t="s">
        <v>15</v>
      </c>
      <c r="M43" s="8" t="s">
        <v>7</v>
      </c>
      <c r="N43" s="13">
        <v>2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22</v>
      </c>
      <c r="E44" s="5" t="s">
        <v>1664</v>
      </c>
      <c r="F44" s="6" t="s">
        <v>584</v>
      </c>
      <c r="G44" s="5">
        <v>1</v>
      </c>
      <c r="H44" s="5" t="s">
        <v>108</v>
      </c>
      <c r="I44" s="8" t="s">
        <v>351</v>
      </c>
      <c r="J44" s="9"/>
      <c r="K44" s="9" t="s">
        <v>707</v>
      </c>
      <c r="L44" s="8" t="s">
        <v>1675</v>
      </c>
      <c r="M44" s="8" t="s">
        <v>72</v>
      </c>
      <c r="N44" s="13">
        <v>8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22</v>
      </c>
      <c r="E45" s="5" t="s">
        <v>1664</v>
      </c>
      <c r="F45" s="6" t="s">
        <v>584</v>
      </c>
      <c r="G45" s="5">
        <v>1</v>
      </c>
      <c r="H45" s="5" t="s">
        <v>108</v>
      </c>
      <c r="I45" s="8" t="s">
        <v>351</v>
      </c>
      <c r="J45" s="9"/>
      <c r="K45" s="9" t="s">
        <v>143</v>
      </c>
      <c r="L45" s="8" t="s">
        <v>15</v>
      </c>
      <c r="M45" s="8" t="s">
        <v>72</v>
      </c>
      <c r="N45" s="13">
        <v>1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22</v>
      </c>
      <c r="E46" s="5" t="s">
        <v>1664</v>
      </c>
      <c r="F46" s="6" t="s">
        <v>584</v>
      </c>
      <c r="G46" s="5">
        <v>1</v>
      </c>
      <c r="H46" s="5" t="s">
        <v>108</v>
      </c>
      <c r="I46" s="8" t="s">
        <v>351</v>
      </c>
      <c r="J46" s="9"/>
      <c r="K46" s="9" t="s">
        <v>1674</v>
      </c>
      <c r="L46" s="8" t="s">
        <v>242</v>
      </c>
      <c r="M46" s="8" t="s">
        <v>1440</v>
      </c>
      <c r="N46" s="13">
        <v>1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22</v>
      </c>
      <c r="E47" s="5" t="s">
        <v>1664</v>
      </c>
      <c r="F47" s="6" t="s">
        <v>584</v>
      </c>
      <c r="G47" s="5">
        <v>1</v>
      </c>
      <c r="H47" s="5" t="s">
        <v>108</v>
      </c>
      <c r="I47" s="8" t="s">
        <v>1670</v>
      </c>
      <c r="J47" s="9"/>
      <c r="K47" s="9" t="s">
        <v>706</v>
      </c>
      <c r="L47" s="8" t="s">
        <v>1325</v>
      </c>
      <c r="M47" s="8" t="s">
        <v>1623</v>
      </c>
      <c r="N47" s="13">
        <v>11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22</v>
      </c>
      <c r="E48" s="5" t="s">
        <v>1664</v>
      </c>
      <c r="F48" s="6" t="s">
        <v>584</v>
      </c>
      <c r="G48" s="5">
        <v>1</v>
      </c>
      <c r="H48" s="5" t="s">
        <v>108</v>
      </c>
      <c r="I48" s="8" t="s">
        <v>277</v>
      </c>
      <c r="J48" s="9"/>
      <c r="K48" s="9" t="s">
        <v>945</v>
      </c>
      <c r="L48" s="8" t="s">
        <v>1586</v>
      </c>
      <c r="M48" s="8" t="s">
        <v>72</v>
      </c>
      <c r="N48" s="13">
        <v>6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22</v>
      </c>
      <c r="E49" s="5" t="s">
        <v>1664</v>
      </c>
      <c r="F49" s="6" t="s">
        <v>584</v>
      </c>
      <c r="G49" s="5">
        <v>1</v>
      </c>
      <c r="H49" s="5" t="s">
        <v>108</v>
      </c>
      <c r="I49" s="8" t="s">
        <v>54</v>
      </c>
      <c r="J49" s="9"/>
      <c r="K49" s="9" t="s">
        <v>945</v>
      </c>
      <c r="L49" s="8" t="s">
        <v>1586</v>
      </c>
      <c r="M49" s="8" t="s">
        <v>72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22</v>
      </c>
      <c r="E50" s="5" t="s">
        <v>1664</v>
      </c>
      <c r="F50" s="6" t="s">
        <v>584</v>
      </c>
      <c r="G50" s="5">
        <v>1</v>
      </c>
      <c r="H50" s="5" t="s">
        <v>108</v>
      </c>
      <c r="I50" s="8" t="s">
        <v>249</v>
      </c>
      <c r="J50" s="9"/>
      <c r="K50" s="9" t="s">
        <v>632</v>
      </c>
      <c r="L50" s="8" t="s">
        <v>506</v>
      </c>
      <c r="M50" s="8" t="s">
        <v>72</v>
      </c>
      <c r="N50" s="13">
        <v>1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22</v>
      </c>
      <c r="E51" s="5" t="s">
        <v>1664</v>
      </c>
      <c r="F51" s="6" t="s">
        <v>584</v>
      </c>
      <c r="G51" s="5">
        <v>1</v>
      </c>
      <c r="H51" s="5" t="s">
        <v>108</v>
      </c>
      <c r="I51" s="8" t="s">
        <v>1579</v>
      </c>
      <c r="J51" s="9"/>
      <c r="K51" s="9" t="s">
        <v>239</v>
      </c>
      <c r="L51" s="8" t="s">
        <v>1675</v>
      </c>
      <c r="M51" s="8" t="s">
        <v>326</v>
      </c>
      <c r="N51" s="13">
        <v>2</v>
      </c>
      <c r="O51" s="13">
        <v>2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22</v>
      </c>
      <c r="E52" s="5" t="s">
        <v>1664</v>
      </c>
      <c r="F52" s="6" t="s">
        <v>584</v>
      </c>
      <c r="G52" s="5">
        <v>1</v>
      </c>
      <c r="H52" s="5" t="s">
        <v>108</v>
      </c>
      <c r="I52" s="8" t="s">
        <v>485</v>
      </c>
      <c r="J52" s="9"/>
      <c r="K52" s="9" t="s">
        <v>239</v>
      </c>
      <c r="L52" s="8" t="s">
        <v>1675</v>
      </c>
      <c r="M52" s="8" t="s">
        <v>326</v>
      </c>
      <c r="N52" s="13">
        <v>2</v>
      </c>
      <c r="O52" s="13">
        <v>2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22</v>
      </c>
      <c r="E53" s="5" t="s">
        <v>1664</v>
      </c>
      <c r="F53" s="6" t="s">
        <v>584</v>
      </c>
      <c r="G53" s="5">
        <v>1</v>
      </c>
      <c r="H53" s="5" t="s">
        <v>108</v>
      </c>
      <c r="I53" s="8" t="s">
        <v>364</v>
      </c>
      <c r="J53" s="9"/>
      <c r="K53" s="9" t="s">
        <v>707</v>
      </c>
      <c r="L53" s="8" t="s">
        <v>1675</v>
      </c>
      <c r="M53" s="8" t="s">
        <v>72</v>
      </c>
      <c r="N53" s="13">
        <v>4</v>
      </c>
      <c r="O53" s="13">
        <v>2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22</v>
      </c>
      <c r="E54" s="5" t="s">
        <v>1664</v>
      </c>
      <c r="F54" s="6" t="s">
        <v>584</v>
      </c>
      <c r="G54" s="5">
        <v>1</v>
      </c>
      <c r="H54" s="5" t="s">
        <v>108</v>
      </c>
      <c r="I54" s="8" t="s">
        <v>249</v>
      </c>
      <c r="J54" s="9"/>
      <c r="K54" s="9" t="s">
        <v>763</v>
      </c>
      <c r="L54" s="8" t="s">
        <v>1676</v>
      </c>
      <c r="M54" s="8" t="s">
        <v>72</v>
      </c>
      <c r="N54" s="13">
        <v>1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22</v>
      </c>
      <c r="E55" s="5" t="s">
        <v>1664</v>
      </c>
      <c r="F55" s="6" t="s">
        <v>584</v>
      </c>
      <c r="G55" s="5">
        <v>1</v>
      </c>
      <c r="H55" s="5" t="s">
        <v>108</v>
      </c>
      <c r="I55" s="8" t="s">
        <v>129</v>
      </c>
      <c r="J55" s="9"/>
      <c r="K55" s="9" t="s">
        <v>763</v>
      </c>
      <c r="L55" s="8" t="s">
        <v>1676</v>
      </c>
      <c r="M55" s="8" t="s">
        <v>72</v>
      </c>
      <c r="N55" s="13">
        <v>1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22</v>
      </c>
      <c r="E56" s="5" t="s">
        <v>1664</v>
      </c>
      <c r="F56" s="6" t="s">
        <v>584</v>
      </c>
      <c r="G56" s="5">
        <v>1</v>
      </c>
      <c r="H56" s="5" t="s">
        <v>108</v>
      </c>
      <c r="I56" s="8" t="s">
        <v>1546</v>
      </c>
      <c r="J56" s="9"/>
      <c r="K56" s="9" t="s">
        <v>239</v>
      </c>
      <c r="L56" s="8" t="s">
        <v>1675</v>
      </c>
      <c r="M56" s="8" t="s">
        <v>326</v>
      </c>
      <c r="N56" s="13">
        <v>1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22</v>
      </c>
      <c r="E57" s="5" t="s">
        <v>1664</v>
      </c>
      <c r="F57" s="6" t="s">
        <v>584</v>
      </c>
      <c r="G57" s="5">
        <v>1</v>
      </c>
      <c r="H57" s="5" t="s">
        <v>108</v>
      </c>
      <c r="I57" s="8" t="s">
        <v>1275</v>
      </c>
      <c r="J57" s="9"/>
      <c r="K57" s="9" t="s">
        <v>239</v>
      </c>
      <c r="L57" s="8" t="s">
        <v>1675</v>
      </c>
      <c r="M57" s="8" t="s">
        <v>326</v>
      </c>
      <c r="N57" s="13">
        <v>1</v>
      </c>
      <c r="O57" s="13">
        <v>2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22</v>
      </c>
      <c r="E58" s="5" t="s">
        <v>1664</v>
      </c>
      <c r="F58" s="6" t="s">
        <v>584</v>
      </c>
      <c r="G58" s="5">
        <v>1</v>
      </c>
      <c r="H58" s="5" t="s">
        <v>108</v>
      </c>
      <c r="I58" s="8" t="s">
        <v>1672</v>
      </c>
      <c r="J58" s="9"/>
      <c r="K58" s="9" t="s">
        <v>143</v>
      </c>
      <c r="L58" s="8" t="s">
        <v>15</v>
      </c>
      <c r="M58" s="8" t="s">
        <v>72</v>
      </c>
      <c r="N58" s="13">
        <v>1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22</v>
      </c>
      <c r="E59" s="5" t="s">
        <v>1664</v>
      </c>
      <c r="F59" s="6" t="s">
        <v>584</v>
      </c>
      <c r="G59" s="5">
        <v>1</v>
      </c>
      <c r="H59" s="5" t="s">
        <v>108</v>
      </c>
      <c r="I59" s="8" t="s">
        <v>1088</v>
      </c>
      <c r="J59" s="9"/>
      <c r="K59" s="9" t="s">
        <v>530</v>
      </c>
      <c r="L59" s="8" t="s">
        <v>15</v>
      </c>
      <c r="M59" s="8" t="s">
        <v>7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22</v>
      </c>
      <c r="E60" s="5" t="s">
        <v>1664</v>
      </c>
      <c r="F60" s="6" t="s">
        <v>1351</v>
      </c>
      <c r="G60" s="5">
        <v>2</v>
      </c>
      <c r="H60" s="5" t="s">
        <v>108</v>
      </c>
      <c r="I60" s="8" t="s">
        <v>571</v>
      </c>
      <c r="J60" s="9"/>
      <c r="K60" s="9" t="s">
        <v>707</v>
      </c>
      <c r="L60" s="8" t="s">
        <v>1675</v>
      </c>
      <c r="M60" s="8" t="s">
        <v>72</v>
      </c>
      <c r="N60" s="13">
        <v>12</v>
      </c>
      <c r="O60" s="13">
        <v>2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22</v>
      </c>
      <c r="E61" s="5" t="s">
        <v>1664</v>
      </c>
      <c r="F61" s="6" t="s">
        <v>1351</v>
      </c>
      <c r="G61" s="5">
        <v>2</v>
      </c>
      <c r="H61" s="5" t="s">
        <v>108</v>
      </c>
      <c r="I61" s="8" t="s">
        <v>571</v>
      </c>
      <c r="J61" s="9"/>
      <c r="K61" s="9" t="s">
        <v>124</v>
      </c>
      <c r="L61" s="8" t="s">
        <v>198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22</v>
      </c>
      <c r="E62" s="5" t="s">
        <v>1664</v>
      </c>
      <c r="F62" s="6" t="s">
        <v>1351</v>
      </c>
      <c r="G62" s="5">
        <v>2</v>
      </c>
      <c r="H62" s="5" t="s">
        <v>108</v>
      </c>
      <c r="I62" s="8" t="s">
        <v>636</v>
      </c>
      <c r="J62" s="9"/>
      <c r="K62" s="9" t="s">
        <v>707</v>
      </c>
      <c r="L62" s="8" t="s">
        <v>1675</v>
      </c>
      <c r="M62" s="8" t="s">
        <v>72</v>
      </c>
      <c r="N62" s="13">
        <v>2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22</v>
      </c>
      <c r="E63" s="5" t="s">
        <v>1664</v>
      </c>
      <c r="F63" s="6" t="s">
        <v>1351</v>
      </c>
      <c r="G63" s="5">
        <v>2</v>
      </c>
      <c r="H63" s="5" t="s">
        <v>108</v>
      </c>
      <c r="I63" s="8" t="s">
        <v>54</v>
      </c>
      <c r="J63" s="9"/>
      <c r="K63" s="9" t="s">
        <v>945</v>
      </c>
      <c r="L63" s="8" t="s">
        <v>1586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22</v>
      </c>
      <c r="E64" s="5" t="s">
        <v>1664</v>
      </c>
      <c r="F64" s="6" t="s">
        <v>1351</v>
      </c>
      <c r="G64" s="5">
        <v>2</v>
      </c>
      <c r="H64" s="5" t="s">
        <v>108</v>
      </c>
      <c r="I64" s="8" t="s">
        <v>1378</v>
      </c>
      <c r="J64" s="9"/>
      <c r="K64" s="9" t="s">
        <v>707</v>
      </c>
      <c r="L64" s="8" t="s">
        <v>1675</v>
      </c>
      <c r="M64" s="8" t="s">
        <v>72</v>
      </c>
      <c r="N64" s="13">
        <v>3</v>
      </c>
      <c r="O64" s="13">
        <v>2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22</v>
      </c>
      <c r="E65" s="5" t="s">
        <v>1664</v>
      </c>
      <c r="F65" s="6" t="s">
        <v>1351</v>
      </c>
      <c r="G65" s="5">
        <v>2</v>
      </c>
      <c r="H65" s="5" t="s">
        <v>108</v>
      </c>
      <c r="I65" s="8" t="s">
        <v>66</v>
      </c>
      <c r="J65" s="9"/>
      <c r="K65" s="9" t="s">
        <v>707</v>
      </c>
      <c r="L65" s="8" t="s">
        <v>1675</v>
      </c>
      <c r="M65" s="8" t="s">
        <v>72</v>
      </c>
      <c r="N65" s="13">
        <v>18</v>
      </c>
      <c r="O65" s="13">
        <v>2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22</v>
      </c>
      <c r="E66" s="5" t="s">
        <v>1664</v>
      </c>
      <c r="F66" s="6" t="s">
        <v>1351</v>
      </c>
      <c r="G66" s="5">
        <v>2</v>
      </c>
      <c r="H66" s="5" t="s">
        <v>108</v>
      </c>
      <c r="I66" s="8" t="s">
        <v>277</v>
      </c>
      <c r="J66" s="9"/>
      <c r="K66" s="9" t="s">
        <v>945</v>
      </c>
      <c r="L66" s="8" t="s">
        <v>1586</v>
      </c>
      <c r="M66" s="8" t="s">
        <v>72</v>
      </c>
      <c r="N66" s="13">
        <v>2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22</v>
      </c>
      <c r="E67" s="5" t="s">
        <v>1664</v>
      </c>
      <c r="F67" s="6" t="s">
        <v>1351</v>
      </c>
      <c r="G67" s="5">
        <v>2</v>
      </c>
      <c r="H67" s="5" t="s">
        <v>108</v>
      </c>
      <c r="I67" s="8" t="s">
        <v>277</v>
      </c>
      <c r="J67" s="9"/>
      <c r="K67" s="9" t="s">
        <v>1266</v>
      </c>
      <c r="L67" s="8" t="s">
        <v>877</v>
      </c>
      <c r="M67" s="8" t="s">
        <v>7</v>
      </c>
      <c r="N67" s="13">
        <v>1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22</v>
      </c>
      <c r="E68" s="5" t="s">
        <v>1664</v>
      </c>
      <c r="F68" s="6" t="s">
        <v>1351</v>
      </c>
      <c r="G68" s="5">
        <v>2</v>
      </c>
      <c r="H68" s="5" t="s">
        <v>108</v>
      </c>
      <c r="I68" s="8" t="s">
        <v>277</v>
      </c>
      <c r="J68" s="9"/>
      <c r="K68" s="9" t="s">
        <v>1632</v>
      </c>
      <c r="L68" s="8" t="s">
        <v>877</v>
      </c>
      <c r="M68" s="8" t="s">
        <v>7</v>
      </c>
      <c r="N68" s="13">
        <v>1</v>
      </c>
      <c r="O68" s="13">
        <v>1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22</v>
      </c>
      <c r="E69" s="5" t="s">
        <v>1664</v>
      </c>
      <c r="F69" s="6" t="s">
        <v>1639</v>
      </c>
      <c r="G69" s="5">
        <v>2</v>
      </c>
      <c r="H69" s="5" t="s">
        <v>108</v>
      </c>
      <c r="I69" s="8" t="s">
        <v>638</v>
      </c>
      <c r="J69" s="9"/>
      <c r="K69" s="9" t="s">
        <v>1674</v>
      </c>
      <c r="L69" s="8" t="s">
        <v>242</v>
      </c>
      <c r="M69" s="8" t="s">
        <v>1440</v>
      </c>
      <c r="N69" s="13">
        <v>4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22</v>
      </c>
      <c r="E70" s="5" t="s">
        <v>1664</v>
      </c>
      <c r="F70" s="6" t="s">
        <v>1639</v>
      </c>
      <c r="G70" s="5">
        <v>2</v>
      </c>
      <c r="H70" s="5" t="s">
        <v>108</v>
      </c>
      <c r="I70" s="8" t="s">
        <v>368</v>
      </c>
      <c r="J70" s="9" t="s">
        <v>299</v>
      </c>
      <c r="K70" s="9" t="s">
        <v>632</v>
      </c>
      <c r="L70" s="8" t="s">
        <v>506</v>
      </c>
      <c r="M70" s="8" t="s">
        <v>72</v>
      </c>
      <c r="N70" s="13">
        <v>24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22</v>
      </c>
      <c r="E71" s="5" t="s">
        <v>1664</v>
      </c>
      <c r="F71" s="6" t="s">
        <v>1639</v>
      </c>
      <c r="G71" s="5">
        <v>2</v>
      </c>
      <c r="H71" s="5" t="s">
        <v>108</v>
      </c>
      <c r="I71" s="8" t="s">
        <v>638</v>
      </c>
      <c r="J71" s="9"/>
      <c r="K71" s="9" t="s">
        <v>1266</v>
      </c>
      <c r="L71" s="8" t="s">
        <v>877</v>
      </c>
      <c r="M71" s="8" t="s">
        <v>7</v>
      </c>
      <c r="N71" s="13">
        <v>1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22</v>
      </c>
      <c r="E72" s="5" t="s">
        <v>1664</v>
      </c>
      <c r="F72" s="6" t="s">
        <v>584</v>
      </c>
      <c r="G72" s="5">
        <v>2</v>
      </c>
      <c r="H72" s="5" t="s">
        <v>108</v>
      </c>
      <c r="I72" s="8" t="s">
        <v>798</v>
      </c>
      <c r="J72" s="9"/>
      <c r="K72" s="9" t="s">
        <v>707</v>
      </c>
      <c r="L72" s="8" t="s">
        <v>1675</v>
      </c>
      <c r="M72" s="8" t="s">
        <v>72</v>
      </c>
      <c r="N72" s="13">
        <v>6</v>
      </c>
      <c r="O72" s="13">
        <v>2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22</v>
      </c>
      <c r="E73" s="5" t="s">
        <v>1664</v>
      </c>
      <c r="F73" s="6" t="s">
        <v>584</v>
      </c>
      <c r="G73" s="5">
        <v>2</v>
      </c>
      <c r="H73" s="5" t="s">
        <v>108</v>
      </c>
      <c r="I73" s="49" t="s">
        <v>1097</v>
      </c>
      <c r="J73" s="9"/>
      <c r="K73" s="9" t="s">
        <v>707</v>
      </c>
      <c r="L73" s="8" t="s">
        <v>1675</v>
      </c>
      <c r="M73" s="8" t="s">
        <v>72</v>
      </c>
      <c r="N73" s="13">
        <v>6</v>
      </c>
      <c r="O73" s="13">
        <v>2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22</v>
      </c>
      <c r="E74" s="5" t="s">
        <v>1664</v>
      </c>
      <c r="F74" s="6" t="s">
        <v>584</v>
      </c>
      <c r="G74" s="5">
        <v>2</v>
      </c>
      <c r="H74" s="5" t="s">
        <v>108</v>
      </c>
      <c r="I74" s="49" t="s">
        <v>1097</v>
      </c>
      <c r="J74" s="9"/>
      <c r="K74" s="9" t="s">
        <v>124</v>
      </c>
      <c r="L74" s="8" t="s">
        <v>198</v>
      </c>
      <c r="M74" s="8" t="s">
        <v>72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22</v>
      </c>
      <c r="E75" s="5" t="s">
        <v>1664</v>
      </c>
      <c r="F75" s="6" t="s">
        <v>584</v>
      </c>
      <c r="G75" s="5">
        <v>2</v>
      </c>
      <c r="H75" s="5" t="s">
        <v>108</v>
      </c>
      <c r="I75" s="49" t="s">
        <v>1095</v>
      </c>
      <c r="J75" s="9"/>
      <c r="K75" s="9" t="s">
        <v>707</v>
      </c>
      <c r="L75" s="8" t="s">
        <v>1675</v>
      </c>
      <c r="M75" s="8" t="s">
        <v>72</v>
      </c>
      <c r="N75" s="13">
        <v>6</v>
      </c>
      <c r="O75" s="13">
        <v>2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22</v>
      </c>
      <c r="E76" s="5" t="s">
        <v>1664</v>
      </c>
      <c r="F76" s="6" t="s">
        <v>584</v>
      </c>
      <c r="G76" s="5">
        <v>2</v>
      </c>
      <c r="H76" s="5" t="s">
        <v>108</v>
      </c>
      <c r="I76" s="49" t="s">
        <v>1095</v>
      </c>
      <c r="J76" s="9"/>
      <c r="K76" s="9" t="s">
        <v>124</v>
      </c>
      <c r="L76" s="8" t="s">
        <v>198</v>
      </c>
      <c r="M76" s="8" t="s">
        <v>72</v>
      </c>
      <c r="N76" s="13">
        <v>2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22</v>
      </c>
      <c r="E77" s="5" t="s">
        <v>1664</v>
      </c>
      <c r="F77" s="6" t="s">
        <v>584</v>
      </c>
      <c r="G77" s="5">
        <v>2</v>
      </c>
      <c r="H77" s="5" t="s">
        <v>108</v>
      </c>
      <c r="I77" s="49" t="s">
        <v>798</v>
      </c>
      <c r="J77" s="9"/>
      <c r="K77" s="9" t="s">
        <v>707</v>
      </c>
      <c r="L77" s="8" t="s">
        <v>1675</v>
      </c>
      <c r="M77" s="8" t="s">
        <v>72</v>
      </c>
      <c r="N77" s="13">
        <v>6</v>
      </c>
      <c r="O77" s="13">
        <v>2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22</v>
      </c>
      <c r="E78" s="5" t="s">
        <v>1664</v>
      </c>
      <c r="F78" s="6" t="s">
        <v>584</v>
      </c>
      <c r="G78" s="5">
        <v>2</v>
      </c>
      <c r="H78" s="5" t="s">
        <v>108</v>
      </c>
      <c r="I78" s="49" t="s">
        <v>798</v>
      </c>
      <c r="J78" s="9"/>
      <c r="K78" s="9" t="s">
        <v>124</v>
      </c>
      <c r="L78" s="8" t="s">
        <v>198</v>
      </c>
      <c r="M78" s="8" t="s">
        <v>72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22</v>
      </c>
      <c r="E79" s="5" t="s">
        <v>1664</v>
      </c>
      <c r="F79" s="6" t="s">
        <v>584</v>
      </c>
      <c r="G79" s="5">
        <v>2</v>
      </c>
      <c r="H79" s="5" t="s">
        <v>108</v>
      </c>
      <c r="I79" s="49" t="s">
        <v>1587</v>
      </c>
      <c r="J79" s="9"/>
      <c r="K79" s="9" t="s">
        <v>707</v>
      </c>
      <c r="L79" s="8" t="s">
        <v>1675</v>
      </c>
      <c r="M79" s="8" t="s">
        <v>72</v>
      </c>
      <c r="N79" s="13">
        <v>6</v>
      </c>
      <c r="O79" s="13">
        <v>2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22</v>
      </c>
      <c r="E80" s="5" t="s">
        <v>1664</v>
      </c>
      <c r="F80" s="6" t="s">
        <v>584</v>
      </c>
      <c r="G80" s="5">
        <v>2</v>
      </c>
      <c r="H80" s="5" t="s">
        <v>108</v>
      </c>
      <c r="I80" s="49" t="s">
        <v>1587</v>
      </c>
      <c r="J80" s="9"/>
      <c r="K80" s="9" t="s">
        <v>124</v>
      </c>
      <c r="L80" s="8" t="s">
        <v>198</v>
      </c>
      <c r="M80" s="8" t="s">
        <v>72</v>
      </c>
      <c r="N80" s="13">
        <v>2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22</v>
      </c>
      <c r="E81" s="5" t="s">
        <v>1664</v>
      </c>
      <c r="F81" s="6" t="s">
        <v>584</v>
      </c>
      <c r="G81" s="5">
        <v>2</v>
      </c>
      <c r="H81" s="5" t="s">
        <v>108</v>
      </c>
      <c r="I81" s="49" t="s">
        <v>1609</v>
      </c>
      <c r="J81" s="9"/>
      <c r="K81" s="9" t="s">
        <v>707</v>
      </c>
      <c r="L81" s="8" t="s">
        <v>1675</v>
      </c>
      <c r="M81" s="8" t="s">
        <v>72</v>
      </c>
      <c r="N81" s="13">
        <v>6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22</v>
      </c>
      <c r="E82" s="5" t="s">
        <v>1664</v>
      </c>
      <c r="F82" s="6" t="s">
        <v>584</v>
      </c>
      <c r="G82" s="5">
        <v>2</v>
      </c>
      <c r="H82" s="5" t="s">
        <v>108</v>
      </c>
      <c r="I82" s="49" t="s">
        <v>1609</v>
      </c>
      <c r="J82" s="9"/>
      <c r="K82" s="9" t="s">
        <v>124</v>
      </c>
      <c r="L82" s="8" t="s">
        <v>198</v>
      </c>
      <c r="M82" s="8" t="s">
        <v>72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22</v>
      </c>
      <c r="E83" s="5" t="s">
        <v>1664</v>
      </c>
      <c r="F83" s="6" t="s">
        <v>584</v>
      </c>
      <c r="G83" s="5">
        <v>2</v>
      </c>
      <c r="H83" s="5" t="s">
        <v>108</v>
      </c>
      <c r="I83" s="49" t="s">
        <v>1673</v>
      </c>
      <c r="J83" s="9"/>
      <c r="K83" s="9" t="s">
        <v>707</v>
      </c>
      <c r="L83" s="8" t="s">
        <v>1675</v>
      </c>
      <c r="M83" s="8" t="s">
        <v>72</v>
      </c>
      <c r="N83" s="13">
        <v>6</v>
      </c>
      <c r="O83" s="13">
        <v>2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22</v>
      </c>
      <c r="E84" s="5" t="s">
        <v>1664</v>
      </c>
      <c r="F84" s="6" t="s">
        <v>584</v>
      </c>
      <c r="G84" s="5">
        <v>2</v>
      </c>
      <c r="H84" s="5" t="s">
        <v>108</v>
      </c>
      <c r="I84" s="49" t="s">
        <v>1673</v>
      </c>
      <c r="J84" s="9"/>
      <c r="K84" s="9" t="s">
        <v>124</v>
      </c>
      <c r="L84" s="8" t="s">
        <v>198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22</v>
      </c>
      <c r="E85" s="5" t="s">
        <v>1664</v>
      </c>
      <c r="F85" s="6" t="s">
        <v>584</v>
      </c>
      <c r="G85" s="5">
        <v>2</v>
      </c>
      <c r="H85" s="5" t="s">
        <v>108</v>
      </c>
      <c r="I85" s="49" t="s">
        <v>1110</v>
      </c>
      <c r="J85" s="9"/>
      <c r="K85" s="9" t="s">
        <v>707</v>
      </c>
      <c r="L85" s="8" t="s">
        <v>1675</v>
      </c>
      <c r="M85" s="8" t="s">
        <v>72</v>
      </c>
      <c r="N85" s="13">
        <v>6</v>
      </c>
      <c r="O85" s="13">
        <v>2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22</v>
      </c>
      <c r="E86" s="5" t="s">
        <v>1664</v>
      </c>
      <c r="F86" s="6" t="s">
        <v>584</v>
      </c>
      <c r="G86" s="5">
        <v>2</v>
      </c>
      <c r="H86" s="5" t="s">
        <v>108</v>
      </c>
      <c r="I86" s="49" t="s">
        <v>1110</v>
      </c>
      <c r="J86" s="9"/>
      <c r="K86" s="9" t="s">
        <v>124</v>
      </c>
      <c r="L86" s="8" t="s">
        <v>198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22</v>
      </c>
      <c r="E87" s="5" t="s">
        <v>1664</v>
      </c>
      <c r="F87" s="6" t="s">
        <v>584</v>
      </c>
      <c r="G87" s="5">
        <v>2</v>
      </c>
      <c r="H87" s="5" t="s">
        <v>108</v>
      </c>
      <c r="I87" s="49" t="s">
        <v>688</v>
      </c>
      <c r="J87" s="9"/>
      <c r="K87" s="9" t="s">
        <v>707</v>
      </c>
      <c r="L87" s="8" t="s">
        <v>1675</v>
      </c>
      <c r="M87" s="8" t="s">
        <v>72</v>
      </c>
      <c r="N87" s="13">
        <v>6</v>
      </c>
      <c r="O87" s="13">
        <v>2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22</v>
      </c>
      <c r="E88" s="5" t="s">
        <v>1664</v>
      </c>
      <c r="F88" s="6" t="s">
        <v>584</v>
      </c>
      <c r="G88" s="5">
        <v>2</v>
      </c>
      <c r="H88" s="5" t="s">
        <v>108</v>
      </c>
      <c r="I88" s="49" t="s">
        <v>688</v>
      </c>
      <c r="J88" s="9"/>
      <c r="K88" s="9" t="s">
        <v>124</v>
      </c>
      <c r="L88" s="8" t="s">
        <v>198</v>
      </c>
      <c r="M88" s="8" t="s">
        <v>72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22</v>
      </c>
      <c r="E89" s="5" t="s">
        <v>1664</v>
      </c>
      <c r="F89" s="6" t="s">
        <v>584</v>
      </c>
      <c r="G89" s="5">
        <v>2</v>
      </c>
      <c r="H89" s="5" t="s">
        <v>108</v>
      </c>
      <c r="I89" s="49" t="s">
        <v>1099</v>
      </c>
      <c r="J89" s="9"/>
      <c r="K89" s="9" t="s">
        <v>707</v>
      </c>
      <c r="L89" s="8" t="s">
        <v>1675</v>
      </c>
      <c r="M89" s="8" t="s">
        <v>72</v>
      </c>
      <c r="N89" s="13">
        <v>6</v>
      </c>
      <c r="O89" s="13">
        <v>2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22</v>
      </c>
      <c r="E90" s="5" t="s">
        <v>1664</v>
      </c>
      <c r="F90" s="6" t="s">
        <v>584</v>
      </c>
      <c r="G90" s="5">
        <v>2</v>
      </c>
      <c r="H90" s="5" t="s">
        <v>108</v>
      </c>
      <c r="I90" s="49" t="s">
        <v>1099</v>
      </c>
      <c r="J90" s="9"/>
      <c r="K90" s="9" t="s">
        <v>124</v>
      </c>
      <c r="L90" s="8" t="s">
        <v>198</v>
      </c>
      <c r="M90" s="8" t="s">
        <v>72</v>
      </c>
      <c r="N90" s="13">
        <v>2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22</v>
      </c>
      <c r="E91" s="5" t="s">
        <v>1664</v>
      </c>
      <c r="F91" s="6" t="s">
        <v>584</v>
      </c>
      <c r="G91" s="5">
        <v>2</v>
      </c>
      <c r="H91" s="5" t="s">
        <v>108</v>
      </c>
      <c r="I91" s="8" t="s">
        <v>277</v>
      </c>
      <c r="J91" s="9"/>
      <c r="K91" s="9" t="s">
        <v>945</v>
      </c>
      <c r="L91" s="8" t="s">
        <v>1586</v>
      </c>
      <c r="M91" s="8" t="s">
        <v>72</v>
      </c>
      <c r="N91" s="13">
        <v>9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22</v>
      </c>
      <c r="E92" s="5" t="s">
        <v>1664</v>
      </c>
      <c r="F92" s="6" t="s">
        <v>584</v>
      </c>
      <c r="G92" s="5">
        <v>2</v>
      </c>
      <c r="H92" s="5" t="s">
        <v>108</v>
      </c>
      <c r="I92" s="8" t="s">
        <v>277</v>
      </c>
      <c r="J92" s="9"/>
      <c r="K92" s="9" t="s">
        <v>725</v>
      </c>
      <c r="L92" s="8" t="s">
        <v>745</v>
      </c>
      <c r="M92" s="8" t="s">
        <v>7</v>
      </c>
      <c r="N92" s="13">
        <v>3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22</v>
      </c>
      <c r="E93" s="5" t="s">
        <v>1664</v>
      </c>
      <c r="F93" s="6" t="s">
        <v>584</v>
      </c>
      <c r="G93" s="5">
        <v>2</v>
      </c>
      <c r="H93" s="5" t="s">
        <v>108</v>
      </c>
      <c r="I93" s="8" t="s">
        <v>277</v>
      </c>
      <c r="J93" s="9"/>
      <c r="K93" s="9" t="s">
        <v>1266</v>
      </c>
      <c r="L93" s="8" t="s">
        <v>877</v>
      </c>
      <c r="M93" s="8" t="s">
        <v>7</v>
      </c>
      <c r="N93" s="13">
        <v>1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22</v>
      </c>
      <c r="E94" s="5" t="s">
        <v>1664</v>
      </c>
      <c r="F94" s="6" t="s">
        <v>584</v>
      </c>
      <c r="G94" s="5">
        <v>2</v>
      </c>
      <c r="H94" s="5" t="s">
        <v>108</v>
      </c>
      <c r="I94" s="8" t="s">
        <v>277</v>
      </c>
      <c r="J94" s="9"/>
      <c r="K94" s="9" t="s">
        <v>1632</v>
      </c>
      <c r="L94" s="8" t="s">
        <v>877</v>
      </c>
      <c r="M94" s="8" t="s">
        <v>7</v>
      </c>
      <c r="N94" s="13">
        <v>1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22</v>
      </c>
      <c r="E95" s="5" t="s">
        <v>1664</v>
      </c>
      <c r="F95" s="6" t="s">
        <v>584</v>
      </c>
      <c r="G95" s="5">
        <v>2</v>
      </c>
      <c r="H95" s="5" t="s">
        <v>108</v>
      </c>
      <c r="I95" s="8" t="s">
        <v>54</v>
      </c>
      <c r="J95" s="9"/>
      <c r="K95" s="9" t="s">
        <v>945</v>
      </c>
      <c r="L95" s="8" t="s">
        <v>1586</v>
      </c>
      <c r="M95" s="8" t="s">
        <v>72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22</v>
      </c>
      <c r="E96" s="5" t="s">
        <v>1664</v>
      </c>
      <c r="F96" s="6" t="s">
        <v>584</v>
      </c>
      <c r="G96" s="5">
        <v>2</v>
      </c>
      <c r="H96" s="5" t="s">
        <v>108</v>
      </c>
      <c r="I96" s="8" t="s">
        <v>1579</v>
      </c>
      <c r="J96" s="9"/>
      <c r="K96" s="9" t="s">
        <v>945</v>
      </c>
      <c r="L96" s="8" t="s">
        <v>1586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22</v>
      </c>
      <c r="E97" s="5" t="s">
        <v>1664</v>
      </c>
      <c r="F97" s="6" t="s">
        <v>584</v>
      </c>
      <c r="G97" s="5">
        <v>2</v>
      </c>
      <c r="H97" s="5" t="s">
        <v>108</v>
      </c>
      <c r="I97" s="8" t="s">
        <v>1579</v>
      </c>
      <c r="J97" s="9"/>
      <c r="K97" s="9" t="s">
        <v>143</v>
      </c>
      <c r="L97" s="8" t="s">
        <v>15</v>
      </c>
      <c r="M97" s="8" t="s">
        <v>72</v>
      </c>
      <c r="N97" s="13">
        <v>1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22</v>
      </c>
      <c r="E98" s="5" t="s">
        <v>1664</v>
      </c>
      <c r="F98" s="6" t="s">
        <v>584</v>
      </c>
      <c r="G98" s="5">
        <v>2</v>
      </c>
      <c r="H98" s="5" t="s">
        <v>108</v>
      </c>
      <c r="I98" s="8" t="s">
        <v>485</v>
      </c>
      <c r="J98" s="9"/>
      <c r="K98" s="9" t="s">
        <v>945</v>
      </c>
      <c r="L98" s="8" t="s">
        <v>1586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22</v>
      </c>
      <c r="E99" s="5" t="s">
        <v>1664</v>
      </c>
      <c r="F99" s="6" t="s">
        <v>584</v>
      </c>
      <c r="G99" s="5">
        <v>2</v>
      </c>
      <c r="H99" s="5" t="s">
        <v>108</v>
      </c>
      <c r="I99" s="8" t="s">
        <v>485</v>
      </c>
      <c r="J99" s="9"/>
      <c r="K99" s="9" t="s">
        <v>143</v>
      </c>
      <c r="L99" s="8" t="s">
        <v>15</v>
      </c>
      <c r="M99" s="8" t="s">
        <v>72</v>
      </c>
      <c r="N99" s="13">
        <v>1</v>
      </c>
      <c r="O99" s="13">
        <v>1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22</v>
      </c>
      <c r="E100" s="5" t="s">
        <v>1664</v>
      </c>
      <c r="F100" s="6" t="s">
        <v>584</v>
      </c>
      <c r="G100" s="5">
        <v>2</v>
      </c>
      <c r="H100" s="5" t="s">
        <v>108</v>
      </c>
      <c r="I100" s="8" t="s">
        <v>364</v>
      </c>
      <c r="J100" s="9"/>
      <c r="K100" s="9" t="s">
        <v>707</v>
      </c>
      <c r="L100" s="8" t="s">
        <v>1675</v>
      </c>
      <c r="M100" s="8" t="s">
        <v>72</v>
      </c>
      <c r="N100" s="51">
        <v>1</v>
      </c>
      <c r="O100" s="13">
        <v>2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22</v>
      </c>
      <c r="E101" s="5" t="s">
        <v>1664</v>
      </c>
      <c r="F101" s="6" t="s">
        <v>584</v>
      </c>
      <c r="G101" s="5">
        <v>2</v>
      </c>
      <c r="H101" s="5" t="s">
        <v>108</v>
      </c>
      <c r="I101" s="8" t="s">
        <v>1275</v>
      </c>
      <c r="J101" s="9"/>
      <c r="K101" s="9" t="s">
        <v>239</v>
      </c>
      <c r="L101" s="8" t="s">
        <v>1675</v>
      </c>
      <c r="M101" s="8" t="s">
        <v>326</v>
      </c>
      <c r="N101" s="13">
        <v>1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22</v>
      </c>
      <c r="E102" s="5" t="s">
        <v>1664</v>
      </c>
      <c r="F102" s="6" t="s">
        <v>584</v>
      </c>
      <c r="G102" s="5">
        <v>2</v>
      </c>
      <c r="H102" s="5" t="s">
        <v>108</v>
      </c>
      <c r="I102" s="8" t="s">
        <v>1672</v>
      </c>
      <c r="J102" s="9"/>
      <c r="K102" s="9" t="s">
        <v>239</v>
      </c>
      <c r="L102" s="8" t="s">
        <v>1675</v>
      </c>
      <c r="M102" s="8" t="s">
        <v>326</v>
      </c>
      <c r="N102" s="13">
        <v>1</v>
      </c>
      <c r="O102" s="13">
        <v>2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22</v>
      </c>
      <c r="E103" s="5" t="s">
        <v>1664</v>
      </c>
      <c r="F103" s="6" t="s">
        <v>584</v>
      </c>
      <c r="G103" s="5">
        <v>2</v>
      </c>
      <c r="H103" s="5" t="s">
        <v>108</v>
      </c>
      <c r="I103" s="8" t="s">
        <v>1088</v>
      </c>
      <c r="J103" s="9"/>
      <c r="K103" s="9" t="s">
        <v>143</v>
      </c>
      <c r="L103" s="8" t="s">
        <v>15</v>
      </c>
      <c r="M103" s="8" t="s">
        <v>72</v>
      </c>
      <c r="N103" s="13">
        <v>1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22</v>
      </c>
      <c r="E104" s="5" t="s">
        <v>1664</v>
      </c>
      <c r="F104" s="6" t="s">
        <v>1351</v>
      </c>
      <c r="G104" s="5">
        <v>3</v>
      </c>
      <c r="H104" s="5" t="s">
        <v>108</v>
      </c>
      <c r="I104" s="8" t="s">
        <v>26</v>
      </c>
      <c r="J104" s="9"/>
      <c r="K104" s="9" t="s">
        <v>707</v>
      </c>
      <c r="L104" s="8" t="s">
        <v>1675</v>
      </c>
      <c r="M104" s="8" t="s">
        <v>72</v>
      </c>
      <c r="N104" s="13">
        <v>16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22</v>
      </c>
      <c r="E105" s="5" t="s">
        <v>1664</v>
      </c>
      <c r="F105" s="6" t="s">
        <v>1351</v>
      </c>
      <c r="G105" s="5">
        <v>3</v>
      </c>
      <c r="H105" s="5" t="s">
        <v>108</v>
      </c>
      <c r="I105" s="8" t="s">
        <v>26</v>
      </c>
      <c r="J105" s="9"/>
      <c r="K105" s="9" t="s">
        <v>124</v>
      </c>
      <c r="L105" s="8" t="s">
        <v>198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22</v>
      </c>
      <c r="E106" s="5" t="s">
        <v>1664</v>
      </c>
      <c r="F106" s="6" t="s">
        <v>1351</v>
      </c>
      <c r="G106" s="5">
        <v>3</v>
      </c>
      <c r="H106" s="5" t="s">
        <v>108</v>
      </c>
      <c r="I106" s="8" t="s">
        <v>636</v>
      </c>
      <c r="J106" s="9"/>
      <c r="K106" s="9" t="s">
        <v>707</v>
      </c>
      <c r="L106" s="8" t="s">
        <v>1675</v>
      </c>
      <c r="M106" s="8" t="s">
        <v>72</v>
      </c>
      <c r="N106" s="13">
        <v>2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22</v>
      </c>
      <c r="E107" s="5" t="s">
        <v>1664</v>
      </c>
      <c r="F107" s="6" t="s">
        <v>1351</v>
      </c>
      <c r="G107" s="5">
        <v>3</v>
      </c>
      <c r="H107" s="5" t="s">
        <v>108</v>
      </c>
      <c r="I107" s="8" t="s">
        <v>54</v>
      </c>
      <c r="J107" s="9"/>
      <c r="K107" s="9" t="s">
        <v>945</v>
      </c>
      <c r="L107" s="8" t="s">
        <v>1586</v>
      </c>
      <c r="M107" s="8" t="s">
        <v>72</v>
      </c>
      <c r="N107" s="13">
        <v>2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22</v>
      </c>
      <c r="E108" s="5" t="s">
        <v>1664</v>
      </c>
      <c r="F108" s="6" t="s">
        <v>1351</v>
      </c>
      <c r="G108" s="5">
        <v>3</v>
      </c>
      <c r="H108" s="5" t="s">
        <v>108</v>
      </c>
      <c r="I108" s="8" t="s">
        <v>636</v>
      </c>
      <c r="J108" s="9"/>
      <c r="K108" s="9" t="s">
        <v>707</v>
      </c>
      <c r="L108" s="8" t="s">
        <v>1675</v>
      </c>
      <c r="M108" s="8" t="s">
        <v>72</v>
      </c>
      <c r="N108" s="13">
        <v>2</v>
      </c>
      <c r="O108" s="13">
        <v>2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22</v>
      </c>
      <c r="E109" s="5" t="s">
        <v>1664</v>
      </c>
      <c r="F109" s="6" t="s">
        <v>1351</v>
      </c>
      <c r="G109" s="5">
        <v>3</v>
      </c>
      <c r="H109" s="5" t="s">
        <v>108</v>
      </c>
      <c r="I109" s="8" t="s">
        <v>585</v>
      </c>
      <c r="J109" s="9"/>
      <c r="K109" s="9" t="s">
        <v>707</v>
      </c>
      <c r="L109" s="8" t="s">
        <v>1675</v>
      </c>
      <c r="M109" s="8" t="s">
        <v>72</v>
      </c>
      <c r="N109" s="13">
        <v>12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22</v>
      </c>
      <c r="E110" s="5" t="s">
        <v>1664</v>
      </c>
      <c r="F110" s="6" t="s">
        <v>1351</v>
      </c>
      <c r="G110" s="5">
        <v>3</v>
      </c>
      <c r="H110" s="5" t="s">
        <v>108</v>
      </c>
      <c r="I110" s="8" t="s">
        <v>585</v>
      </c>
      <c r="J110" s="9"/>
      <c r="K110" s="9" t="s">
        <v>124</v>
      </c>
      <c r="L110" s="8" t="s">
        <v>198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22</v>
      </c>
      <c r="E111" s="5" t="s">
        <v>1664</v>
      </c>
      <c r="F111" s="6" t="s">
        <v>1351</v>
      </c>
      <c r="G111" s="5">
        <v>3</v>
      </c>
      <c r="H111" s="5" t="s">
        <v>108</v>
      </c>
      <c r="I111" s="8" t="s">
        <v>277</v>
      </c>
      <c r="J111" s="9"/>
      <c r="K111" s="9" t="s">
        <v>945</v>
      </c>
      <c r="L111" s="8" t="s">
        <v>1586</v>
      </c>
      <c r="M111" s="8" t="s">
        <v>72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22</v>
      </c>
      <c r="E112" s="5" t="s">
        <v>1664</v>
      </c>
      <c r="F112" s="6" t="s">
        <v>1351</v>
      </c>
      <c r="G112" s="5">
        <v>3</v>
      </c>
      <c r="H112" s="5" t="s">
        <v>108</v>
      </c>
      <c r="I112" s="8" t="s">
        <v>277</v>
      </c>
      <c r="J112" s="9"/>
      <c r="K112" s="9" t="s">
        <v>1632</v>
      </c>
      <c r="L112" s="8" t="s">
        <v>877</v>
      </c>
      <c r="M112" s="8" t="s">
        <v>7</v>
      </c>
      <c r="N112" s="13">
        <v>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22</v>
      </c>
      <c r="E113" s="5" t="s">
        <v>1664</v>
      </c>
      <c r="F113" s="6" t="s">
        <v>1639</v>
      </c>
      <c r="G113" s="5">
        <v>3</v>
      </c>
      <c r="H113" s="5" t="s">
        <v>108</v>
      </c>
      <c r="I113" s="8" t="s">
        <v>638</v>
      </c>
      <c r="J113" s="9"/>
      <c r="K113" s="9" t="s">
        <v>1674</v>
      </c>
      <c r="L113" s="8" t="s">
        <v>242</v>
      </c>
      <c r="M113" s="8" t="s">
        <v>1440</v>
      </c>
      <c r="N113" s="13">
        <v>4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22</v>
      </c>
      <c r="E114" s="5" t="s">
        <v>1664</v>
      </c>
      <c r="F114" s="6" t="s">
        <v>1639</v>
      </c>
      <c r="G114" s="5">
        <v>3</v>
      </c>
      <c r="H114" s="5" t="s">
        <v>108</v>
      </c>
      <c r="I114" s="8" t="s">
        <v>638</v>
      </c>
      <c r="J114" s="9"/>
      <c r="K114" s="9" t="s">
        <v>1266</v>
      </c>
      <c r="L114" s="8" t="s">
        <v>877</v>
      </c>
      <c r="M114" s="8" t="s">
        <v>7</v>
      </c>
      <c r="N114" s="13">
        <v>1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22</v>
      </c>
      <c r="E115" s="5" t="s">
        <v>1664</v>
      </c>
      <c r="F115" s="6" t="s">
        <v>584</v>
      </c>
      <c r="G115" s="5">
        <v>3</v>
      </c>
      <c r="H115" s="5" t="s">
        <v>108</v>
      </c>
      <c r="I115" s="49" t="s">
        <v>1522</v>
      </c>
      <c r="J115" s="9"/>
      <c r="K115" s="9" t="s">
        <v>707</v>
      </c>
      <c r="L115" s="8" t="s">
        <v>1675</v>
      </c>
      <c r="M115" s="8" t="s">
        <v>72</v>
      </c>
      <c r="N115" s="13">
        <v>6</v>
      </c>
      <c r="O115" s="13">
        <v>2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22</v>
      </c>
      <c r="E116" s="5" t="s">
        <v>1664</v>
      </c>
      <c r="F116" s="6" t="s">
        <v>584</v>
      </c>
      <c r="G116" s="5">
        <v>3</v>
      </c>
      <c r="H116" s="5" t="s">
        <v>108</v>
      </c>
      <c r="I116" s="49" t="s">
        <v>209</v>
      </c>
      <c r="J116" s="9"/>
      <c r="K116" s="9" t="s">
        <v>707</v>
      </c>
      <c r="L116" s="8" t="s">
        <v>1675</v>
      </c>
      <c r="M116" s="8" t="s">
        <v>72</v>
      </c>
      <c r="N116" s="13">
        <v>6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22</v>
      </c>
      <c r="E117" s="5" t="s">
        <v>1664</v>
      </c>
      <c r="F117" s="6" t="s">
        <v>584</v>
      </c>
      <c r="G117" s="5">
        <v>3</v>
      </c>
      <c r="H117" s="5" t="s">
        <v>108</v>
      </c>
      <c r="I117" s="49" t="s">
        <v>209</v>
      </c>
      <c r="J117" s="9"/>
      <c r="K117" s="9" t="s">
        <v>124</v>
      </c>
      <c r="L117" s="8" t="s">
        <v>198</v>
      </c>
      <c r="M117" s="8" t="s">
        <v>72</v>
      </c>
      <c r="N117" s="13">
        <v>2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22</v>
      </c>
      <c r="E118" s="5" t="s">
        <v>1664</v>
      </c>
      <c r="F118" s="6" t="s">
        <v>584</v>
      </c>
      <c r="G118" s="5">
        <v>3</v>
      </c>
      <c r="H118" s="5" t="s">
        <v>108</v>
      </c>
      <c r="I118" s="49" t="s">
        <v>1124</v>
      </c>
      <c r="J118" s="9"/>
      <c r="K118" s="9" t="s">
        <v>707</v>
      </c>
      <c r="L118" s="8" t="s">
        <v>1675</v>
      </c>
      <c r="M118" s="8" t="s">
        <v>72</v>
      </c>
      <c r="N118" s="13">
        <v>6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22</v>
      </c>
      <c r="E119" s="5" t="s">
        <v>1664</v>
      </c>
      <c r="F119" s="6" t="s">
        <v>584</v>
      </c>
      <c r="G119" s="5">
        <v>3</v>
      </c>
      <c r="H119" s="5" t="s">
        <v>108</v>
      </c>
      <c r="I119" s="49" t="s">
        <v>1124</v>
      </c>
      <c r="J119" s="9"/>
      <c r="K119" s="9" t="s">
        <v>124</v>
      </c>
      <c r="L119" s="8" t="s">
        <v>198</v>
      </c>
      <c r="M119" s="8" t="s">
        <v>72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22</v>
      </c>
      <c r="E120" s="5" t="s">
        <v>1664</v>
      </c>
      <c r="F120" s="6" t="s">
        <v>584</v>
      </c>
      <c r="G120" s="5">
        <v>3</v>
      </c>
      <c r="H120" s="5" t="s">
        <v>108</v>
      </c>
      <c r="I120" s="49" t="s">
        <v>1121</v>
      </c>
      <c r="J120" s="9"/>
      <c r="K120" s="9" t="s">
        <v>707</v>
      </c>
      <c r="L120" s="8" t="s">
        <v>1675</v>
      </c>
      <c r="M120" s="8" t="s">
        <v>72</v>
      </c>
      <c r="N120" s="13">
        <v>6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22</v>
      </c>
      <c r="E121" s="5" t="s">
        <v>1664</v>
      </c>
      <c r="F121" s="6" t="s">
        <v>584</v>
      </c>
      <c r="G121" s="5">
        <v>3</v>
      </c>
      <c r="H121" s="5" t="s">
        <v>108</v>
      </c>
      <c r="I121" s="49" t="s">
        <v>1121</v>
      </c>
      <c r="J121" s="9"/>
      <c r="K121" s="9" t="s">
        <v>124</v>
      </c>
      <c r="L121" s="8" t="s">
        <v>198</v>
      </c>
      <c r="M121" s="8" t="s">
        <v>72</v>
      </c>
      <c r="N121" s="13">
        <v>2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22</v>
      </c>
      <c r="E122" s="5" t="s">
        <v>1664</v>
      </c>
      <c r="F122" s="6" t="s">
        <v>584</v>
      </c>
      <c r="G122" s="5">
        <v>3</v>
      </c>
      <c r="H122" s="5" t="s">
        <v>108</v>
      </c>
      <c r="I122" s="49" t="s">
        <v>1128</v>
      </c>
      <c r="J122" s="9"/>
      <c r="K122" s="9" t="s">
        <v>707</v>
      </c>
      <c r="L122" s="8" t="s">
        <v>1675</v>
      </c>
      <c r="M122" s="8" t="s">
        <v>72</v>
      </c>
      <c r="N122" s="13">
        <v>6</v>
      </c>
      <c r="O122" s="13">
        <v>2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22</v>
      </c>
      <c r="E123" s="5" t="s">
        <v>1664</v>
      </c>
      <c r="F123" s="6" t="s">
        <v>584</v>
      </c>
      <c r="G123" s="5">
        <v>3</v>
      </c>
      <c r="H123" s="5" t="s">
        <v>108</v>
      </c>
      <c r="I123" s="49" t="s">
        <v>1128</v>
      </c>
      <c r="J123" s="9"/>
      <c r="K123" s="9" t="s">
        <v>124</v>
      </c>
      <c r="L123" s="8" t="s">
        <v>198</v>
      </c>
      <c r="M123" s="8" t="s">
        <v>72</v>
      </c>
      <c r="N123" s="13">
        <v>2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22</v>
      </c>
      <c r="E124" s="5" t="s">
        <v>1664</v>
      </c>
      <c r="F124" s="6" t="s">
        <v>584</v>
      </c>
      <c r="G124" s="5">
        <v>3</v>
      </c>
      <c r="H124" s="5" t="s">
        <v>108</v>
      </c>
      <c r="I124" s="49" t="s">
        <v>1127</v>
      </c>
      <c r="J124" s="9"/>
      <c r="K124" s="9" t="s">
        <v>707</v>
      </c>
      <c r="L124" s="8" t="s">
        <v>1675</v>
      </c>
      <c r="M124" s="8" t="s">
        <v>72</v>
      </c>
      <c r="N124" s="13">
        <v>6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22</v>
      </c>
      <c r="E125" s="5" t="s">
        <v>1664</v>
      </c>
      <c r="F125" s="6" t="s">
        <v>584</v>
      </c>
      <c r="G125" s="5">
        <v>3</v>
      </c>
      <c r="H125" s="5" t="s">
        <v>108</v>
      </c>
      <c r="I125" s="49" t="s">
        <v>1127</v>
      </c>
      <c r="J125" s="9"/>
      <c r="K125" s="9" t="s">
        <v>124</v>
      </c>
      <c r="L125" s="8" t="s">
        <v>198</v>
      </c>
      <c r="M125" s="8" t="s">
        <v>72</v>
      </c>
      <c r="N125" s="13">
        <v>2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22</v>
      </c>
      <c r="E126" s="5" t="s">
        <v>1664</v>
      </c>
      <c r="F126" s="6" t="s">
        <v>584</v>
      </c>
      <c r="G126" s="5">
        <v>3</v>
      </c>
      <c r="H126" s="5" t="s">
        <v>108</v>
      </c>
      <c r="I126" s="49" t="s">
        <v>1126</v>
      </c>
      <c r="J126" s="9"/>
      <c r="K126" s="9" t="s">
        <v>707</v>
      </c>
      <c r="L126" s="8" t="s">
        <v>1675</v>
      </c>
      <c r="M126" s="8" t="s">
        <v>72</v>
      </c>
      <c r="N126" s="13">
        <v>6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22</v>
      </c>
      <c r="E127" s="5" t="s">
        <v>1664</v>
      </c>
      <c r="F127" s="6" t="s">
        <v>584</v>
      </c>
      <c r="G127" s="5">
        <v>3</v>
      </c>
      <c r="H127" s="5" t="s">
        <v>108</v>
      </c>
      <c r="I127" s="49" t="s">
        <v>1126</v>
      </c>
      <c r="J127" s="9"/>
      <c r="K127" s="9" t="s">
        <v>124</v>
      </c>
      <c r="L127" s="8" t="s">
        <v>198</v>
      </c>
      <c r="M127" s="8" t="s">
        <v>72</v>
      </c>
      <c r="N127" s="13">
        <v>2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22</v>
      </c>
      <c r="E128" s="5" t="s">
        <v>1664</v>
      </c>
      <c r="F128" s="6" t="s">
        <v>584</v>
      </c>
      <c r="G128" s="5">
        <v>3</v>
      </c>
      <c r="H128" s="5" t="s">
        <v>108</v>
      </c>
      <c r="I128" s="49" t="s">
        <v>1117</v>
      </c>
      <c r="J128" s="9"/>
      <c r="K128" s="9" t="s">
        <v>707</v>
      </c>
      <c r="L128" s="8" t="s">
        <v>1675</v>
      </c>
      <c r="M128" s="8" t="s">
        <v>72</v>
      </c>
      <c r="N128" s="13">
        <v>6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22</v>
      </c>
      <c r="E129" s="5" t="s">
        <v>1664</v>
      </c>
      <c r="F129" s="6" t="s">
        <v>584</v>
      </c>
      <c r="G129" s="5">
        <v>3</v>
      </c>
      <c r="H129" s="5" t="s">
        <v>108</v>
      </c>
      <c r="I129" s="49" t="s">
        <v>1117</v>
      </c>
      <c r="J129" s="9"/>
      <c r="K129" s="9" t="s">
        <v>124</v>
      </c>
      <c r="L129" s="8" t="s">
        <v>198</v>
      </c>
      <c r="M129" s="8" t="s">
        <v>72</v>
      </c>
      <c r="N129" s="13">
        <v>2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22</v>
      </c>
      <c r="E130" s="5" t="s">
        <v>1664</v>
      </c>
      <c r="F130" s="6" t="s">
        <v>584</v>
      </c>
      <c r="G130" s="5">
        <v>3</v>
      </c>
      <c r="H130" s="5" t="s">
        <v>108</v>
      </c>
      <c r="I130" s="49" t="s">
        <v>1116</v>
      </c>
      <c r="J130" s="9"/>
      <c r="K130" s="9" t="s">
        <v>707</v>
      </c>
      <c r="L130" s="8" t="s">
        <v>1675</v>
      </c>
      <c r="M130" s="8" t="s">
        <v>72</v>
      </c>
      <c r="N130" s="13">
        <v>6</v>
      </c>
      <c r="O130" s="13">
        <v>2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22</v>
      </c>
      <c r="E131" s="5" t="s">
        <v>1664</v>
      </c>
      <c r="F131" s="6" t="s">
        <v>584</v>
      </c>
      <c r="G131" s="5">
        <v>3</v>
      </c>
      <c r="H131" s="5" t="s">
        <v>108</v>
      </c>
      <c r="I131" s="49" t="s">
        <v>1116</v>
      </c>
      <c r="J131" s="9"/>
      <c r="K131" s="9" t="s">
        <v>124</v>
      </c>
      <c r="L131" s="8" t="s">
        <v>198</v>
      </c>
      <c r="M131" s="8" t="s">
        <v>72</v>
      </c>
      <c r="N131" s="13">
        <v>2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22</v>
      </c>
      <c r="E132" s="5" t="s">
        <v>1664</v>
      </c>
      <c r="F132" s="6" t="s">
        <v>584</v>
      </c>
      <c r="G132" s="5">
        <v>3</v>
      </c>
      <c r="H132" s="5" t="s">
        <v>108</v>
      </c>
      <c r="I132" s="49" t="s">
        <v>1114</v>
      </c>
      <c r="J132" s="9"/>
      <c r="K132" s="9" t="s">
        <v>707</v>
      </c>
      <c r="L132" s="8" t="s">
        <v>1675</v>
      </c>
      <c r="M132" s="8" t="s">
        <v>72</v>
      </c>
      <c r="N132" s="13">
        <v>6</v>
      </c>
      <c r="O132" s="13">
        <v>2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22</v>
      </c>
      <c r="E133" s="5" t="s">
        <v>1664</v>
      </c>
      <c r="F133" s="6" t="s">
        <v>584</v>
      </c>
      <c r="G133" s="5">
        <v>3</v>
      </c>
      <c r="H133" s="5" t="s">
        <v>108</v>
      </c>
      <c r="I133" s="49" t="s">
        <v>1114</v>
      </c>
      <c r="J133" s="9"/>
      <c r="K133" s="9" t="s">
        <v>124</v>
      </c>
      <c r="L133" s="8" t="s">
        <v>198</v>
      </c>
      <c r="M133" s="8" t="s">
        <v>72</v>
      </c>
      <c r="N133" s="13">
        <v>2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22</v>
      </c>
      <c r="E134" s="5" t="s">
        <v>1664</v>
      </c>
      <c r="F134" s="6" t="s">
        <v>584</v>
      </c>
      <c r="G134" s="5">
        <v>3</v>
      </c>
      <c r="H134" s="5" t="s">
        <v>108</v>
      </c>
      <c r="I134" s="8" t="s">
        <v>277</v>
      </c>
      <c r="J134" s="9"/>
      <c r="K134" s="9" t="s">
        <v>945</v>
      </c>
      <c r="L134" s="8" t="s">
        <v>1586</v>
      </c>
      <c r="M134" s="8" t="s">
        <v>72</v>
      </c>
      <c r="N134" s="13">
        <v>9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22</v>
      </c>
      <c r="E135" s="5" t="s">
        <v>1664</v>
      </c>
      <c r="F135" s="6" t="s">
        <v>584</v>
      </c>
      <c r="G135" s="5">
        <v>3</v>
      </c>
      <c r="H135" s="5" t="s">
        <v>108</v>
      </c>
      <c r="I135" s="8" t="s">
        <v>277</v>
      </c>
      <c r="J135" s="9"/>
      <c r="K135" s="9" t="s">
        <v>725</v>
      </c>
      <c r="L135" s="8" t="s">
        <v>745</v>
      </c>
      <c r="M135" s="8" t="s">
        <v>7</v>
      </c>
      <c r="N135" s="13">
        <v>3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22</v>
      </c>
      <c r="E136" s="5" t="s">
        <v>1664</v>
      </c>
      <c r="F136" s="6" t="s">
        <v>584</v>
      </c>
      <c r="G136" s="5">
        <v>3</v>
      </c>
      <c r="H136" s="5" t="s">
        <v>108</v>
      </c>
      <c r="I136" s="8" t="s">
        <v>277</v>
      </c>
      <c r="J136" s="9"/>
      <c r="K136" s="9" t="s">
        <v>1266</v>
      </c>
      <c r="L136" s="8" t="s">
        <v>877</v>
      </c>
      <c r="M136" s="8" t="s">
        <v>7</v>
      </c>
      <c r="N136" s="13">
        <v>1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22</v>
      </c>
      <c r="E137" s="5" t="s">
        <v>1664</v>
      </c>
      <c r="F137" s="6" t="s">
        <v>584</v>
      </c>
      <c r="G137" s="5">
        <v>3</v>
      </c>
      <c r="H137" s="5" t="s">
        <v>108</v>
      </c>
      <c r="I137" s="8" t="s">
        <v>277</v>
      </c>
      <c r="J137" s="9"/>
      <c r="K137" s="9" t="s">
        <v>1632</v>
      </c>
      <c r="L137" s="8" t="s">
        <v>877</v>
      </c>
      <c r="M137" s="8" t="s">
        <v>7</v>
      </c>
      <c r="N137" s="13">
        <v>1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22</v>
      </c>
      <c r="E138" s="5" t="s">
        <v>1664</v>
      </c>
      <c r="F138" s="6" t="s">
        <v>584</v>
      </c>
      <c r="G138" s="5">
        <v>3</v>
      </c>
      <c r="H138" s="5" t="s">
        <v>108</v>
      </c>
      <c r="I138" s="8" t="s">
        <v>54</v>
      </c>
      <c r="J138" s="9"/>
      <c r="K138" s="9" t="s">
        <v>945</v>
      </c>
      <c r="L138" s="8" t="s">
        <v>1586</v>
      </c>
      <c r="M138" s="8" t="s">
        <v>72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22</v>
      </c>
      <c r="E139" s="5" t="s">
        <v>1664</v>
      </c>
      <c r="F139" s="6" t="s">
        <v>584</v>
      </c>
      <c r="G139" s="5">
        <v>3</v>
      </c>
      <c r="H139" s="5" t="s">
        <v>108</v>
      </c>
      <c r="I139" s="8" t="s">
        <v>1579</v>
      </c>
      <c r="J139" s="9"/>
      <c r="K139" s="9" t="s">
        <v>945</v>
      </c>
      <c r="L139" s="8" t="s">
        <v>1586</v>
      </c>
      <c r="M139" s="8" t="s">
        <v>72</v>
      </c>
      <c r="N139" s="13">
        <v>2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168" si="2">IF(AA139="外",0,1)</f>
        <v>1</v>
      </c>
    </row>
    <row r="140" spans="4:28" x14ac:dyDescent="0.45">
      <c r="D140" s="5">
        <v>22</v>
      </c>
      <c r="E140" s="5" t="s">
        <v>1664</v>
      </c>
      <c r="F140" s="6" t="s">
        <v>584</v>
      </c>
      <c r="G140" s="5">
        <v>3</v>
      </c>
      <c r="H140" s="5" t="s">
        <v>108</v>
      </c>
      <c r="I140" s="8" t="s">
        <v>1579</v>
      </c>
      <c r="J140" s="9"/>
      <c r="K140" s="9" t="s">
        <v>143</v>
      </c>
      <c r="L140" s="8" t="s">
        <v>15</v>
      </c>
      <c r="M140" s="8" t="s">
        <v>72</v>
      </c>
      <c r="N140" s="13">
        <v>1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22</v>
      </c>
      <c r="E141" s="5" t="s">
        <v>1664</v>
      </c>
      <c r="F141" s="6" t="s">
        <v>584</v>
      </c>
      <c r="G141" s="5">
        <v>3</v>
      </c>
      <c r="H141" s="5" t="s">
        <v>108</v>
      </c>
      <c r="I141" s="8" t="s">
        <v>485</v>
      </c>
      <c r="J141" s="9"/>
      <c r="K141" s="9" t="s">
        <v>945</v>
      </c>
      <c r="L141" s="8" t="s">
        <v>1586</v>
      </c>
      <c r="M141" s="8" t="s">
        <v>72</v>
      </c>
      <c r="N141" s="13">
        <v>2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22</v>
      </c>
      <c r="E142" s="5" t="s">
        <v>1664</v>
      </c>
      <c r="F142" s="6" t="s">
        <v>584</v>
      </c>
      <c r="G142" s="5">
        <v>3</v>
      </c>
      <c r="H142" s="5" t="s">
        <v>108</v>
      </c>
      <c r="I142" s="8" t="s">
        <v>485</v>
      </c>
      <c r="J142" s="9"/>
      <c r="K142" s="9" t="s">
        <v>143</v>
      </c>
      <c r="L142" s="8" t="s">
        <v>15</v>
      </c>
      <c r="M142" s="8" t="s">
        <v>72</v>
      </c>
      <c r="N142" s="13">
        <v>1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22</v>
      </c>
      <c r="E143" s="5" t="s">
        <v>1664</v>
      </c>
      <c r="F143" s="6" t="s">
        <v>584</v>
      </c>
      <c r="G143" s="5">
        <v>3</v>
      </c>
      <c r="H143" s="5" t="s">
        <v>108</v>
      </c>
      <c r="I143" s="8" t="s">
        <v>364</v>
      </c>
      <c r="J143" s="9"/>
      <c r="K143" s="9" t="s">
        <v>707</v>
      </c>
      <c r="L143" s="8" t="s">
        <v>1675</v>
      </c>
      <c r="M143" s="8" t="s">
        <v>72</v>
      </c>
      <c r="N143" s="13">
        <v>1</v>
      </c>
      <c r="O143" s="13">
        <v>2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22</v>
      </c>
      <c r="E144" s="5" t="s">
        <v>1664</v>
      </c>
      <c r="F144" s="6" t="s">
        <v>584</v>
      </c>
      <c r="G144" s="5">
        <v>3</v>
      </c>
      <c r="H144" s="5" t="s">
        <v>108</v>
      </c>
      <c r="I144" s="8" t="s">
        <v>1275</v>
      </c>
      <c r="J144" s="9"/>
      <c r="K144" s="9" t="s">
        <v>239</v>
      </c>
      <c r="L144" s="8" t="s">
        <v>1675</v>
      </c>
      <c r="M144" s="8" t="s">
        <v>326</v>
      </c>
      <c r="N144" s="13">
        <v>1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22</v>
      </c>
      <c r="E145" s="5" t="s">
        <v>1664</v>
      </c>
      <c r="F145" s="6" t="s">
        <v>584</v>
      </c>
      <c r="G145" s="5">
        <v>3</v>
      </c>
      <c r="H145" s="5" t="s">
        <v>108</v>
      </c>
      <c r="I145" s="8" t="s">
        <v>1672</v>
      </c>
      <c r="J145" s="9"/>
      <c r="K145" s="9" t="s">
        <v>239</v>
      </c>
      <c r="L145" s="8" t="s">
        <v>1675</v>
      </c>
      <c r="M145" s="8" t="s">
        <v>326</v>
      </c>
      <c r="N145" s="13">
        <v>1</v>
      </c>
      <c r="O145" s="13">
        <v>2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22</v>
      </c>
      <c r="E146" s="5" t="s">
        <v>1664</v>
      </c>
      <c r="F146" s="6" t="s">
        <v>584</v>
      </c>
      <c r="G146" s="5">
        <v>3</v>
      </c>
      <c r="H146" s="5" t="s">
        <v>108</v>
      </c>
      <c r="I146" s="8" t="s">
        <v>1088</v>
      </c>
      <c r="J146" s="9"/>
      <c r="K146" s="9" t="s">
        <v>143</v>
      </c>
      <c r="L146" s="8" t="s">
        <v>15</v>
      </c>
      <c r="M146" s="8" t="s">
        <v>72</v>
      </c>
      <c r="N146" s="13">
        <v>1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22</v>
      </c>
      <c r="E147" s="5" t="s">
        <v>1664</v>
      </c>
      <c r="F147" s="6" t="s">
        <v>1246</v>
      </c>
      <c r="G147" s="5">
        <v>1</v>
      </c>
      <c r="H147" s="5" t="s">
        <v>356</v>
      </c>
      <c r="I147" s="8" t="s">
        <v>1453</v>
      </c>
      <c r="J147" s="9"/>
      <c r="K147" s="9" t="s">
        <v>141</v>
      </c>
      <c r="L147" s="8" t="s">
        <v>1675</v>
      </c>
      <c r="M147" s="8" t="s">
        <v>72</v>
      </c>
      <c r="N147" s="13">
        <v>6</v>
      </c>
      <c r="O147" s="13">
        <v>2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22</v>
      </c>
      <c r="E148" s="5" t="s">
        <v>1664</v>
      </c>
      <c r="F148" s="6" t="s">
        <v>1246</v>
      </c>
      <c r="G148" s="5">
        <v>1</v>
      </c>
      <c r="H148" s="5" t="s">
        <v>356</v>
      </c>
      <c r="I148" s="8" t="s">
        <v>1453</v>
      </c>
      <c r="J148" s="9"/>
      <c r="K148" s="9" t="s">
        <v>124</v>
      </c>
      <c r="L148" s="8" t="s">
        <v>198</v>
      </c>
      <c r="M148" s="8" t="s">
        <v>72</v>
      </c>
      <c r="N148" s="13">
        <v>2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22</v>
      </c>
      <c r="E149" s="5" t="s">
        <v>1664</v>
      </c>
      <c r="F149" s="6" t="s">
        <v>1246</v>
      </c>
      <c r="G149" s="5">
        <v>1</v>
      </c>
      <c r="H149" s="5" t="s">
        <v>356</v>
      </c>
      <c r="I149" s="8" t="s">
        <v>798</v>
      </c>
      <c r="J149" s="9"/>
      <c r="K149" s="9" t="s">
        <v>141</v>
      </c>
      <c r="L149" s="8" t="s">
        <v>1675</v>
      </c>
      <c r="M149" s="8" t="s">
        <v>72</v>
      </c>
      <c r="N149" s="13">
        <v>6</v>
      </c>
      <c r="O149" s="13">
        <v>2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22</v>
      </c>
      <c r="E150" s="5" t="s">
        <v>1664</v>
      </c>
      <c r="F150" s="6" t="s">
        <v>1246</v>
      </c>
      <c r="G150" s="5">
        <v>1</v>
      </c>
      <c r="H150" s="5" t="s">
        <v>356</v>
      </c>
      <c r="I150" s="8" t="s">
        <v>277</v>
      </c>
      <c r="J150" s="9"/>
      <c r="K150" s="9" t="s">
        <v>604</v>
      </c>
      <c r="L150" s="8" t="s">
        <v>1586</v>
      </c>
      <c r="M150" s="8" t="s">
        <v>72</v>
      </c>
      <c r="N150" s="13">
        <v>3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22</v>
      </c>
      <c r="E151" s="5" t="s">
        <v>1664</v>
      </c>
      <c r="F151" s="6" t="s">
        <v>1246</v>
      </c>
      <c r="G151" s="5">
        <v>1</v>
      </c>
      <c r="H151" s="5" t="s">
        <v>356</v>
      </c>
      <c r="I151" s="8" t="s">
        <v>277</v>
      </c>
      <c r="J151" s="9"/>
      <c r="K151" s="9" t="s">
        <v>706</v>
      </c>
      <c r="L151" s="8" t="s">
        <v>877</v>
      </c>
      <c r="M151" s="8" t="s">
        <v>7</v>
      </c>
      <c r="N151" s="13">
        <v>2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22</v>
      </c>
      <c r="E152" s="5" t="s">
        <v>1664</v>
      </c>
      <c r="F152" s="6" t="s">
        <v>1246</v>
      </c>
      <c r="G152" s="5">
        <v>1</v>
      </c>
      <c r="H152" s="5" t="s">
        <v>356</v>
      </c>
      <c r="I152" s="8" t="s">
        <v>871</v>
      </c>
      <c r="J152" s="9"/>
      <c r="K152" s="9" t="s">
        <v>790</v>
      </c>
      <c r="L152" s="8" t="s">
        <v>1604</v>
      </c>
      <c r="M152" s="8" t="s">
        <v>326</v>
      </c>
      <c r="N152" s="13">
        <v>1</v>
      </c>
      <c r="O152" s="13">
        <v>1</v>
      </c>
      <c r="P152" s="14" t="s">
        <v>1702</v>
      </c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22</v>
      </c>
      <c r="E153" s="5" t="s">
        <v>1664</v>
      </c>
      <c r="F153" s="6" t="s">
        <v>1246</v>
      </c>
      <c r="G153" s="5">
        <v>2</v>
      </c>
      <c r="H153" s="5" t="s">
        <v>356</v>
      </c>
      <c r="I153" s="8" t="s">
        <v>1453</v>
      </c>
      <c r="J153" s="9"/>
      <c r="K153" s="9" t="s">
        <v>141</v>
      </c>
      <c r="L153" s="8" t="s">
        <v>1675</v>
      </c>
      <c r="M153" s="8" t="s">
        <v>72</v>
      </c>
      <c r="N153" s="13">
        <v>6</v>
      </c>
      <c r="O153" s="13">
        <v>2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22</v>
      </c>
      <c r="E154" s="5" t="s">
        <v>1664</v>
      </c>
      <c r="F154" s="6" t="s">
        <v>1246</v>
      </c>
      <c r="G154" s="5">
        <v>2</v>
      </c>
      <c r="H154" s="5" t="s">
        <v>356</v>
      </c>
      <c r="I154" s="8" t="s">
        <v>1453</v>
      </c>
      <c r="J154" s="9"/>
      <c r="K154" s="9" t="s">
        <v>124</v>
      </c>
      <c r="L154" s="8" t="s">
        <v>198</v>
      </c>
      <c r="M154" s="8" t="s">
        <v>72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22</v>
      </c>
      <c r="E155" s="5" t="s">
        <v>1664</v>
      </c>
      <c r="F155" s="6" t="s">
        <v>1246</v>
      </c>
      <c r="G155" s="5">
        <v>2</v>
      </c>
      <c r="H155" s="5" t="s">
        <v>356</v>
      </c>
      <c r="I155" s="8" t="s">
        <v>1453</v>
      </c>
      <c r="J155" s="9"/>
      <c r="K155" s="9" t="s">
        <v>141</v>
      </c>
      <c r="L155" s="8" t="s">
        <v>1675</v>
      </c>
      <c r="M155" s="8" t="s">
        <v>72</v>
      </c>
      <c r="N155" s="13">
        <v>6</v>
      </c>
      <c r="O155" s="13">
        <v>2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22</v>
      </c>
      <c r="E156" s="5" t="s">
        <v>1664</v>
      </c>
      <c r="F156" s="6" t="s">
        <v>1246</v>
      </c>
      <c r="G156" s="5">
        <v>2</v>
      </c>
      <c r="H156" s="5" t="s">
        <v>356</v>
      </c>
      <c r="I156" s="8" t="s">
        <v>1453</v>
      </c>
      <c r="J156" s="9"/>
      <c r="K156" s="9" t="s">
        <v>124</v>
      </c>
      <c r="L156" s="8" t="s">
        <v>198</v>
      </c>
      <c r="M156" s="8" t="s">
        <v>72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22</v>
      </c>
      <c r="E157" s="5" t="s">
        <v>1664</v>
      </c>
      <c r="F157" s="6" t="s">
        <v>1246</v>
      </c>
      <c r="G157" s="5">
        <v>2</v>
      </c>
      <c r="H157" s="5" t="s">
        <v>356</v>
      </c>
      <c r="I157" s="8" t="s">
        <v>277</v>
      </c>
      <c r="J157" s="9"/>
      <c r="K157" s="9" t="s">
        <v>604</v>
      </c>
      <c r="L157" s="8" t="s">
        <v>1586</v>
      </c>
      <c r="M157" s="8" t="s">
        <v>72</v>
      </c>
      <c r="N157" s="13">
        <v>3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22</v>
      </c>
      <c r="E158" s="5" t="s">
        <v>1664</v>
      </c>
      <c r="F158" s="6" t="s">
        <v>1246</v>
      </c>
      <c r="G158" s="5">
        <v>2</v>
      </c>
      <c r="H158" s="5" t="s">
        <v>356</v>
      </c>
      <c r="I158" s="8" t="s">
        <v>277</v>
      </c>
      <c r="J158" s="9"/>
      <c r="K158" s="9" t="s">
        <v>706</v>
      </c>
      <c r="L158" s="8" t="s">
        <v>877</v>
      </c>
      <c r="M158" s="8" t="s">
        <v>7</v>
      </c>
      <c r="N158" s="13">
        <v>1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22</v>
      </c>
      <c r="E159" s="5" t="s">
        <v>1664</v>
      </c>
      <c r="F159" s="6" t="s">
        <v>1246</v>
      </c>
      <c r="G159" s="5">
        <v>2</v>
      </c>
      <c r="H159" s="5" t="s">
        <v>356</v>
      </c>
      <c r="I159" s="8" t="s">
        <v>871</v>
      </c>
      <c r="J159" s="9"/>
      <c r="K159" s="9" t="s">
        <v>715</v>
      </c>
      <c r="L159" s="8" t="s">
        <v>1604</v>
      </c>
      <c r="M159" s="8" t="s">
        <v>326</v>
      </c>
      <c r="N159" s="13">
        <v>1</v>
      </c>
      <c r="O159" s="13">
        <v>1</v>
      </c>
      <c r="P159" s="14" t="s">
        <v>2123</v>
      </c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22</v>
      </c>
      <c r="E160" s="5" t="s">
        <v>1664</v>
      </c>
      <c r="F160" s="6" t="s">
        <v>1246</v>
      </c>
      <c r="G160" s="5">
        <v>3</v>
      </c>
      <c r="H160" s="5" t="s">
        <v>356</v>
      </c>
      <c r="I160" s="8" t="s">
        <v>1453</v>
      </c>
      <c r="J160" s="9"/>
      <c r="K160" s="9" t="s">
        <v>141</v>
      </c>
      <c r="L160" s="8" t="s">
        <v>1675</v>
      </c>
      <c r="M160" s="8" t="s">
        <v>72</v>
      </c>
      <c r="N160" s="13">
        <v>6</v>
      </c>
      <c r="O160" s="13">
        <v>2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22</v>
      </c>
      <c r="E161" s="5" t="s">
        <v>1664</v>
      </c>
      <c r="F161" s="6" t="s">
        <v>1246</v>
      </c>
      <c r="G161" s="5">
        <v>3</v>
      </c>
      <c r="H161" s="5" t="s">
        <v>356</v>
      </c>
      <c r="I161" s="8" t="s">
        <v>1453</v>
      </c>
      <c r="J161" s="9"/>
      <c r="K161" s="9" t="s">
        <v>124</v>
      </c>
      <c r="L161" s="8" t="s">
        <v>198</v>
      </c>
      <c r="M161" s="8" t="s">
        <v>72</v>
      </c>
      <c r="N161" s="13">
        <v>2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22</v>
      </c>
      <c r="E162" s="5" t="s">
        <v>1664</v>
      </c>
      <c r="F162" s="6" t="s">
        <v>1246</v>
      </c>
      <c r="G162" s="5">
        <v>3</v>
      </c>
      <c r="H162" s="5" t="s">
        <v>356</v>
      </c>
      <c r="I162" s="8" t="s">
        <v>1453</v>
      </c>
      <c r="J162" s="9"/>
      <c r="K162" s="9" t="s">
        <v>141</v>
      </c>
      <c r="L162" s="8" t="s">
        <v>1675</v>
      </c>
      <c r="M162" s="8" t="s">
        <v>72</v>
      </c>
      <c r="N162" s="13">
        <v>6</v>
      </c>
      <c r="O162" s="13">
        <v>2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22</v>
      </c>
      <c r="E163" s="5" t="s">
        <v>1664</v>
      </c>
      <c r="F163" s="6" t="s">
        <v>1246</v>
      </c>
      <c r="G163" s="5">
        <v>3</v>
      </c>
      <c r="H163" s="5" t="s">
        <v>356</v>
      </c>
      <c r="I163" s="8" t="s">
        <v>1453</v>
      </c>
      <c r="J163" s="9"/>
      <c r="K163" s="9" t="s">
        <v>124</v>
      </c>
      <c r="L163" s="8" t="s">
        <v>198</v>
      </c>
      <c r="M163" s="8" t="s">
        <v>72</v>
      </c>
      <c r="N163" s="13">
        <v>2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22</v>
      </c>
      <c r="E164" s="5" t="s">
        <v>1664</v>
      </c>
      <c r="F164" s="6" t="s">
        <v>1246</v>
      </c>
      <c r="G164" s="5">
        <v>3</v>
      </c>
      <c r="H164" s="5" t="s">
        <v>356</v>
      </c>
      <c r="I164" s="8" t="s">
        <v>277</v>
      </c>
      <c r="J164" s="9"/>
      <c r="K164" s="9" t="s">
        <v>604</v>
      </c>
      <c r="L164" s="8" t="s">
        <v>1586</v>
      </c>
      <c r="M164" s="8" t="s">
        <v>72</v>
      </c>
      <c r="N164" s="13">
        <v>3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22</v>
      </c>
      <c r="E165" s="5" t="s">
        <v>1664</v>
      </c>
      <c r="F165" s="6" t="s">
        <v>1246</v>
      </c>
      <c r="G165" s="5">
        <v>3</v>
      </c>
      <c r="H165" s="5" t="s">
        <v>356</v>
      </c>
      <c r="I165" s="8" t="s">
        <v>277</v>
      </c>
      <c r="J165" s="9"/>
      <c r="K165" s="9" t="s">
        <v>706</v>
      </c>
      <c r="L165" s="8" t="s">
        <v>877</v>
      </c>
      <c r="M165" s="8" t="s">
        <v>7</v>
      </c>
      <c r="N165" s="13">
        <v>1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22</v>
      </c>
      <c r="E166" s="5" t="s">
        <v>1664</v>
      </c>
      <c r="F166" s="6" t="s">
        <v>1246</v>
      </c>
      <c r="G166" s="5">
        <v>3</v>
      </c>
      <c r="H166" s="5" t="s">
        <v>356</v>
      </c>
      <c r="I166" s="8" t="s">
        <v>871</v>
      </c>
      <c r="J166" s="9"/>
      <c r="K166" s="9" t="s">
        <v>715</v>
      </c>
      <c r="L166" s="8" t="s">
        <v>1604</v>
      </c>
      <c r="M166" s="8" t="s">
        <v>326</v>
      </c>
      <c r="N166" s="13">
        <v>1</v>
      </c>
      <c r="O166" s="13">
        <v>1</v>
      </c>
      <c r="P166" s="14" t="s">
        <v>2123</v>
      </c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22</v>
      </c>
      <c r="E167" s="5" t="s">
        <v>1664</v>
      </c>
      <c r="F167" s="6" t="s">
        <v>1665</v>
      </c>
      <c r="G167" s="5">
        <v>1</v>
      </c>
      <c r="H167" s="5" t="s">
        <v>1133</v>
      </c>
      <c r="I167" s="8" t="s">
        <v>168</v>
      </c>
      <c r="J167" s="9"/>
      <c r="K167" s="9" t="s">
        <v>170</v>
      </c>
      <c r="L167" s="8" t="s">
        <v>1677</v>
      </c>
      <c r="M167" s="8" t="s">
        <v>72</v>
      </c>
      <c r="N167" s="13">
        <v>0</v>
      </c>
      <c r="O167" s="13">
        <v>0</v>
      </c>
      <c r="P167" s="14" t="s">
        <v>2124</v>
      </c>
      <c r="Q167" s="16"/>
      <c r="R167" s="16"/>
      <c r="S167" s="16"/>
      <c r="T167" s="16"/>
      <c r="U167" s="16"/>
      <c r="V167" s="16"/>
      <c r="W167" s="20"/>
      <c r="X167" s="20"/>
      <c r="Y167" s="16"/>
      <c r="AA167" t="s">
        <v>2191</v>
      </c>
      <c r="AB167">
        <f t="shared" si="2"/>
        <v>0</v>
      </c>
    </row>
    <row r="168" spans="4:28" x14ac:dyDescent="0.45">
      <c r="D168" s="5">
        <v>22</v>
      </c>
      <c r="E168" s="5" t="s">
        <v>1664</v>
      </c>
      <c r="F168" s="6" t="s">
        <v>1665</v>
      </c>
      <c r="G168" s="5">
        <v>1</v>
      </c>
      <c r="H168" s="5" t="s">
        <v>1133</v>
      </c>
      <c r="I168" s="8" t="s">
        <v>16</v>
      </c>
      <c r="J168" s="9"/>
      <c r="K168" s="9" t="s">
        <v>170</v>
      </c>
      <c r="L168" s="8" t="s">
        <v>1677</v>
      </c>
      <c r="M168" s="8" t="s">
        <v>72</v>
      </c>
      <c r="N168" s="13">
        <v>0</v>
      </c>
      <c r="O168" s="13">
        <v>0</v>
      </c>
      <c r="P168" s="14" t="s">
        <v>2124</v>
      </c>
      <c r="Q168" s="16"/>
      <c r="R168" s="16"/>
      <c r="S168" s="16"/>
      <c r="T168" s="16"/>
      <c r="U168" s="16"/>
      <c r="V168" s="16"/>
      <c r="W168" s="20"/>
      <c r="X168" s="20"/>
      <c r="Y168" s="16"/>
      <c r="AA168" t="s">
        <v>2191</v>
      </c>
      <c r="AB168">
        <f t="shared" si="2"/>
        <v>0</v>
      </c>
    </row>
  </sheetData>
  <autoFilter ref="D10:AB168" xr:uid="{00000000-0009-0000-0000-000019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2" manualBreakCount="2">
    <brk id="72" max="46" man="1"/>
    <brk id="146" max="4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D1:AB172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style="2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  <col min="29" max="29" width="11.59765625" bestFit="1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1678</v>
      </c>
      <c r="F2" s="10"/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Z4" s="3"/>
      <c r="AA4" s="3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SUM(N11:N172)</f>
        <v>556</v>
      </c>
      <c r="O5" s="1">
        <f>SUM(O11:O172)</f>
        <v>217</v>
      </c>
      <c r="P5" s="1"/>
      <c r="Q5" s="1">
        <f>SUM(Q11:Q172)</f>
        <v>0</v>
      </c>
      <c r="R5" s="1">
        <f>SUM(R11:R172)</f>
        <v>0</v>
      </c>
      <c r="S5" s="1">
        <f>SUM(S11:S172)</f>
        <v>0</v>
      </c>
      <c r="V5" s="1">
        <f>SUM(V11:V172)</f>
        <v>0</v>
      </c>
      <c r="W5" s="1" t="e">
        <f>SUM(W11:W172)</f>
        <v>#REF!</v>
      </c>
      <c r="X5" s="1">
        <f>SUM(X11:X172)</f>
        <v>0</v>
      </c>
      <c r="Z5" s="3"/>
      <c r="AA5" s="3"/>
      <c r="AB5" s="3"/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52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23</v>
      </c>
      <c r="E11" s="5" t="s">
        <v>1465</v>
      </c>
      <c r="F11" s="6" t="s">
        <v>569</v>
      </c>
      <c r="G11" s="5">
        <v>1</v>
      </c>
      <c r="H11" s="5" t="s">
        <v>108</v>
      </c>
      <c r="I11" s="8" t="s">
        <v>469</v>
      </c>
      <c r="J11" s="9"/>
      <c r="K11" s="9" t="s">
        <v>707</v>
      </c>
      <c r="L11" s="8" t="s">
        <v>1586</v>
      </c>
      <c r="M11" s="8" t="s">
        <v>611</v>
      </c>
      <c r="N11" s="13">
        <v>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23</v>
      </c>
      <c r="E12" s="5" t="s">
        <v>1465</v>
      </c>
      <c r="F12" s="6" t="s">
        <v>569</v>
      </c>
      <c r="G12" s="5">
        <v>1</v>
      </c>
      <c r="H12" s="5" t="s">
        <v>108</v>
      </c>
      <c r="I12" s="8" t="s">
        <v>469</v>
      </c>
      <c r="J12" s="9"/>
      <c r="K12" s="9" t="s">
        <v>706</v>
      </c>
      <c r="L12" s="8" t="s">
        <v>1693</v>
      </c>
      <c r="M12" s="8" t="s">
        <v>611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23</v>
      </c>
      <c r="E13" s="5" t="s">
        <v>1465</v>
      </c>
      <c r="F13" s="6" t="s">
        <v>569</v>
      </c>
      <c r="G13" s="5">
        <v>1</v>
      </c>
      <c r="H13" s="5" t="s">
        <v>108</v>
      </c>
      <c r="I13" s="8" t="s">
        <v>469</v>
      </c>
      <c r="J13" s="9"/>
      <c r="K13" s="9" t="s">
        <v>707</v>
      </c>
      <c r="L13" s="8" t="s">
        <v>1586</v>
      </c>
      <c r="M13" s="8" t="s">
        <v>611</v>
      </c>
      <c r="N13" s="13">
        <v>6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23</v>
      </c>
      <c r="E14" s="5" t="s">
        <v>1465</v>
      </c>
      <c r="F14" s="6" t="s">
        <v>569</v>
      </c>
      <c r="G14" s="5">
        <v>1</v>
      </c>
      <c r="H14" s="5" t="s">
        <v>108</v>
      </c>
      <c r="I14" s="8" t="s">
        <v>469</v>
      </c>
      <c r="J14" s="9"/>
      <c r="K14" s="9" t="s">
        <v>706</v>
      </c>
      <c r="L14" s="8" t="s">
        <v>1693</v>
      </c>
      <c r="M14" s="8" t="s">
        <v>611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23</v>
      </c>
      <c r="E15" s="5" t="s">
        <v>1465</v>
      </c>
      <c r="F15" s="6" t="s">
        <v>569</v>
      </c>
      <c r="G15" s="5">
        <v>1</v>
      </c>
      <c r="H15" s="5" t="s">
        <v>108</v>
      </c>
      <c r="I15" s="8" t="s">
        <v>351</v>
      </c>
      <c r="J15" s="9"/>
      <c r="K15" s="9" t="s">
        <v>707</v>
      </c>
      <c r="L15" s="8" t="s">
        <v>1586</v>
      </c>
      <c r="M15" s="8" t="s">
        <v>611</v>
      </c>
      <c r="N15" s="13">
        <v>6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23</v>
      </c>
      <c r="E16" s="5" t="s">
        <v>1465</v>
      </c>
      <c r="F16" s="6" t="s">
        <v>569</v>
      </c>
      <c r="G16" s="5">
        <v>1</v>
      </c>
      <c r="H16" s="5" t="s">
        <v>108</v>
      </c>
      <c r="I16" s="8" t="s">
        <v>351</v>
      </c>
      <c r="J16" s="9"/>
      <c r="K16" s="9" t="s">
        <v>539</v>
      </c>
      <c r="L16" s="8" t="s">
        <v>242</v>
      </c>
      <c r="M16" s="8" t="s">
        <v>699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23</v>
      </c>
      <c r="E17" s="5" t="s">
        <v>1465</v>
      </c>
      <c r="F17" s="6" t="s">
        <v>569</v>
      </c>
      <c r="G17" s="5">
        <v>1</v>
      </c>
      <c r="H17" s="5" t="s">
        <v>108</v>
      </c>
      <c r="I17" s="8" t="s">
        <v>1681</v>
      </c>
      <c r="J17" s="9"/>
      <c r="K17" s="9" t="s">
        <v>1269</v>
      </c>
      <c r="L17" s="8" t="s">
        <v>1588</v>
      </c>
      <c r="M17" s="8" t="s">
        <v>611</v>
      </c>
      <c r="N17" s="13">
        <v>2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23</v>
      </c>
      <c r="E18" s="5" t="s">
        <v>1465</v>
      </c>
      <c r="F18" s="6" t="s">
        <v>569</v>
      </c>
      <c r="G18" s="5">
        <v>1</v>
      </c>
      <c r="H18" s="5" t="s">
        <v>108</v>
      </c>
      <c r="I18" s="8" t="s">
        <v>305</v>
      </c>
      <c r="J18" s="9"/>
      <c r="K18" s="9" t="s">
        <v>790</v>
      </c>
      <c r="L18" s="8" t="s">
        <v>1588</v>
      </c>
      <c r="M18" s="8" t="s">
        <v>611</v>
      </c>
      <c r="N18" s="13">
        <v>3</v>
      </c>
      <c r="O18" s="13">
        <v>2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23</v>
      </c>
      <c r="E19" s="5" t="s">
        <v>1465</v>
      </c>
      <c r="F19" s="6" t="s">
        <v>569</v>
      </c>
      <c r="G19" s="5">
        <v>1</v>
      </c>
      <c r="H19" s="5" t="s">
        <v>108</v>
      </c>
      <c r="I19" s="8" t="s">
        <v>320</v>
      </c>
      <c r="J19" s="9"/>
      <c r="K19" s="9" t="s">
        <v>790</v>
      </c>
      <c r="L19" s="8" t="s">
        <v>1588</v>
      </c>
      <c r="M19" s="8" t="s">
        <v>611</v>
      </c>
      <c r="N19" s="13">
        <v>3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23</v>
      </c>
      <c r="E20" s="5" t="s">
        <v>1465</v>
      </c>
      <c r="F20" s="6" t="s">
        <v>569</v>
      </c>
      <c r="G20" s="5">
        <v>1</v>
      </c>
      <c r="H20" s="5" t="s">
        <v>108</v>
      </c>
      <c r="I20" s="8" t="s">
        <v>337</v>
      </c>
      <c r="J20" s="9"/>
      <c r="K20" s="9" t="s">
        <v>945</v>
      </c>
      <c r="L20" s="8" t="s">
        <v>1588</v>
      </c>
      <c r="M20" s="8" t="s">
        <v>611</v>
      </c>
      <c r="N20" s="13">
        <v>15</v>
      </c>
      <c r="O20" s="13">
        <v>2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23</v>
      </c>
      <c r="E21" s="5" t="s">
        <v>1465</v>
      </c>
      <c r="F21" s="6" t="s">
        <v>569</v>
      </c>
      <c r="G21" s="5">
        <v>1</v>
      </c>
      <c r="H21" s="5" t="s">
        <v>108</v>
      </c>
      <c r="I21" s="8" t="s">
        <v>279</v>
      </c>
      <c r="J21" s="9"/>
      <c r="K21" s="9" t="s">
        <v>239</v>
      </c>
      <c r="L21" s="8" t="s">
        <v>1586</v>
      </c>
      <c r="M21" s="8" t="s">
        <v>326</v>
      </c>
      <c r="N21" s="13">
        <v>2</v>
      </c>
      <c r="O21" s="13">
        <v>2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23</v>
      </c>
      <c r="E22" s="5" t="s">
        <v>1465</v>
      </c>
      <c r="F22" s="6" t="s">
        <v>569</v>
      </c>
      <c r="G22" s="5">
        <v>1</v>
      </c>
      <c r="H22" s="5" t="s">
        <v>108</v>
      </c>
      <c r="I22" s="8" t="s">
        <v>279</v>
      </c>
      <c r="J22" s="9"/>
      <c r="K22" s="9" t="s">
        <v>1691</v>
      </c>
      <c r="L22" s="8" t="s">
        <v>1694</v>
      </c>
      <c r="M22" s="8" t="s">
        <v>326</v>
      </c>
      <c r="N22" s="13">
        <v>2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23</v>
      </c>
      <c r="E23" s="5" t="s">
        <v>1465</v>
      </c>
      <c r="F23" s="6" t="s">
        <v>569</v>
      </c>
      <c r="G23" s="5">
        <v>1</v>
      </c>
      <c r="H23" s="5" t="s">
        <v>108</v>
      </c>
      <c r="I23" s="8" t="s">
        <v>277</v>
      </c>
      <c r="J23" s="9"/>
      <c r="K23" s="9" t="s">
        <v>239</v>
      </c>
      <c r="L23" s="8" t="s">
        <v>1586</v>
      </c>
      <c r="M23" s="8" t="s">
        <v>326</v>
      </c>
      <c r="N23" s="13">
        <v>2</v>
      </c>
      <c r="O23" s="13">
        <v>2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23</v>
      </c>
      <c r="E24" s="5" t="s">
        <v>1465</v>
      </c>
      <c r="F24" s="6" t="s">
        <v>569</v>
      </c>
      <c r="G24" s="5">
        <v>1</v>
      </c>
      <c r="H24" s="5" t="s">
        <v>108</v>
      </c>
      <c r="I24" s="8" t="s">
        <v>277</v>
      </c>
      <c r="J24" s="9"/>
      <c r="K24" s="9" t="s">
        <v>1632</v>
      </c>
      <c r="L24" s="8" t="s">
        <v>745</v>
      </c>
      <c r="M24" s="8" t="s">
        <v>7</v>
      </c>
      <c r="N24" s="13">
        <v>1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23</v>
      </c>
      <c r="E25" s="5" t="s">
        <v>1465</v>
      </c>
      <c r="F25" s="6" t="s">
        <v>569</v>
      </c>
      <c r="G25" s="5">
        <v>1</v>
      </c>
      <c r="H25" s="5" t="s">
        <v>108</v>
      </c>
      <c r="I25" s="8" t="s">
        <v>696</v>
      </c>
      <c r="J25" s="9"/>
      <c r="K25" s="9" t="s">
        <v>707</v>
      </c>
      <c r="L25" s="8" t="s">
        <v>1586</v>
      </c>
      <c r="M25" s="8" t="s">
        <v>611</v>
      </c>
      <c r="N25" s="13">
        <v>1</v>
      </c>
      <c r="O25" s="13">
        <v>2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23</v>
      </c>
      <c r="E26" s="5" t="s">
        <v>1465</v>
      </c>
      <c r="F26" s="6" t="s">
        <v>569</v>
      </c>
      <c r="G26" s="5">
        <v>1</v>
      </c>
      <c r="H26" s="5" t="s">
        <v>108</v>
      </c>
      <c r="I26" s="8" t="s">
        <v>55</v>
      </c>
      <c r="J26" s="9"/>
      <c r="K26" s="9" t="s">
        <v>239</v>
      </c>
      <c r="L26" s="8" t="s">
        <v>1586</v>
      </c>
      <c r="M26" s="8" t="s">
        <v>326</v>
      </c>
      <c r="N26" s="13">
        <v>1</v>
      </c>
      <c r="O26" s="13">
        <v>2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23</v>
      </c>
      <c r="E27" s="5" t="s">
        <v>1465</v>
      </c>
      <c r="F27" s="6" t="s">
        <v>569</v>
      </c>
      <c r="G27" s="5">
        <v>1</v>
      </c>
      <c r="H27" s="5" t="s">
        <v>108</v>
      </c>
      <c r="I27" s="8" t="s">
        <v>55</v>
      </c>
      <c r="J27" s="9"/>
      <c r="K27" s="9" t="s">
        <v>1691</v>
      </c>
      <c r="L27" s="8" t="s">
        <v>1694</v>
      </c>
      <c r="M27" s="8" t="s">
        <v>326</v>
      </c>
      <c r="N27" s="13">
        <v>1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23</v>
      </c>
      <c r="E28" s="5" t="s">
        <v>1465</v>
      </c>
      <c r="F28" s="6" t="s">
        <v>569</v>
      </c>
      <c r="G28" s="5">
        <v>1</v>
      </c>
      <c r="H28" s="5" t="s">
        <v>108</v>
      </c>
      <c r="I28" s="8" t="s">
        <v>780</v>
      </c>
      <c r="J28" s="9"/>
      <c r="K28" s="9" t="s">
        <v>766</v>
      </c>
      <c r="L28" s="8" t="s">
        <v>1695</v>
      </c>
      <c r="M28" s="8" t="s">
        <v>542</v>
      </c>
      <c r="N28" s="13">
        <v>1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23</v>
      </c>
      <c r="E29" s="5" t="s">
        <v>1465</v>
      </c>
      <c r="F29" s="6" t="s">
        <v>569</v>
      </c>
      <c r="G29" s="5">
        <v>1</v>
      </c>
      <c r="H29" s="5" t="s">
        <v>108</v>
      </c>
      <c r="I29" s="8" t="s">
        <v>933</v>
      </c>
      <c r="J29" s="9"/>
      <c r="K29" s="9" t="s">
        <v>156</v>
      </c>
      <c r="L29" s="8" t="s">
        <v>1586</v>
      </c>
      <c r="M29" s="8" t="s">
        <v>611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23</v>
      </c>
      <c r="E30" s="5" t="s">
        <v>1465</v>
      </c>
      <c r="F30" s="6" t="s">
        <v>569</v>
      </c>
      <c r="G30" s="5">
        <v>1</v>
      </c>
      <c r="H30" s="5" t="s">
        <v>108</v>
      </c>
      <c r="I30" s="8" t="s">
        <v>603</v>
      </c>
      <c r="J30" s="9"/>
      <c r="K30" s="9" t="s">
        <v>707</v>
      </c>
      <c r="L30" s="8" t="s">
        <v>1586</v>
      </c>
      <c r="M30" s="8" t="s">
        <v>611</v>
      </c>
      <c r="N30" s="13">
        <v>6</v>
      </c>
      <c r="O30" s="13">
        <v>2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23</v>
      </c>
      <c r="E31" s="5" t="s">
        <v>1465</v>
      </c>
      <c r="F31" s="6" t="s">
        <v>569</v>
      </c>
      <c r="G31" s="5">
        <v>1</v>
      </c>
      <c r="H31" s="5" t="s">
        <v>108</v>
      </c>
      <c r="I31" s="8" t="s">
        <v>277</v>
      </c>
      <c r="J31" s="9"/>
      <c r="K31" s="9" t="s">
        <v>156</v>
      </c>
      <c r="L31" s="8" t="s">
        <v>1586</v>
      </c>
      <c r="M31" s="8" t="s">
        <v>611</v>
      </c>
      <c r="N31" s="13">
        <v>4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23</v>
      </c>
      <c r="E32" s="5" t="s">
        <v>1465</v>
      </c>
      <c r="F32" s="6" t="s">
        <v>569</v>
      </c>
      <c r="G32" s="5">
        <v>1</v>
      </c>
      <c r="H32" s="5" t="s">
        <v>108</v>
      </c>
      <c r="I32" s="8" t="s">
        <v>277</v>
      </c>
      <c r="J32" s="9"/>
      <c r="K32" s="9" t="s">
        <v>712</v>
      </c>
      <c r="L32" s="8" t="s">
        <v>1016</v>
      </c>
      <c r="M32" s="8" t="s">
        <v>7</v>
      </c>
      <c r="N32" s="13">
        <v>4</v>
      </c>
      <c r="O32" s="13">
        <v>1</v>
      </c>
      <c r="P32" s="14" t="s">
        <v>1322</v>
      </c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23</v>
      </c>
      <c r="E33" s="5" t="s">
        <v>1465</v>
      </c>
      <c r="F33" s="6" t="s">
        <v>569</v>
      </c>
      <c r="G33" s="5">
        <v>1</v>
      </c>
      <c r="H33" s="5" t="s">
        <v>108</v>
      </c>
      <c r="I33" s="8" t="s">
        <v>277</v>
      </c>
      <c r="J33" s="9"/>
      <c r="K33" s="9" t="s">
        <v>725</v>
      </c>
      <c r="L33" s="8" t="s">
        <v>723</v>
      </c>
      <c r="M33" s="8" t="s">
        <v>7</v>
      </c>
      <c r="N33" s="13">
        <v>2</v>
      </c>
      <c r="O33" s="13">
        <v>1</v>
      </c>
      <c r="P33" s="14" t="s">
        <v>1322</v>
      </c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23</v>
      </c>
      <c r="E34" s="5" t="s">
        <v>1465</v>
      </c>
      <c r="F34" s="6" t="s">
        <v>569</v>
      </c>
      <c r="G34" s="5">
        <v>1</v>
      </c>
      <c r="H34" s="5" t="s">
        <v>108</v>
      </c>
      <c r="I34" s="8" t="s">
        <v>1682</v>
      </c>
      <c r="J34" s="9"/>
      <c r="K34" s="9" t="s">
        <v>156</v>
      </c>
      <c r="L34" s="8" t="s">
        <v>1586</v>
      </c>
      <c r="M34" s="8" t="s">
        <v>611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23</v>
      </c>
      <c r="E35" s="5" t="s">
        <v>1465</v>
      </c>
      <c r="F35" s="6" t="s">
        <v>569</v>
      </c>
      <c r="G35" s="5">
        <v>1</v>
      </c>
      <c r="H35" s="5" t="s">
        <v>108</v>
      </c>
      <c r="I35" s="8" t="s">
        <v>1450</v>
      </c>
      <c r="J35" s="9"/>
      <c r="K35" s="9" t="s">
        <v>156</v>
      </c>
      <c r="L35" s="8" t="s">
        <v>1586</v>
      </c>
      <c r="M35" s="8" t="s">
        <v>611</v>
      </c>
      <c r="N35" s="13">
        <v>1</v>
      </c>
      <c r="O35" s="13">
        <v>1</v>
      </c>
      <c r="P35" s="14" t="s">
        <v>2118</v>
      </c>
      <c r="Q35" s="16"/>
      <c r="R35" s="16"/>
      <c r="S35" s="16"/>
      <c r="T35" s="16"/>
      <c r="U35" s="16"/>
      <c r="V35" s="16"/>
      <c r="W35" s="20"/>
      <c r="X35" s="20"/>
      <c r="Y35" s="16"/>
      <c r="AA35" t="s">
        <v>2191</v>
      </c>
      <c r="AB35">
        <f t="shared" si="0"/>
        <v>0</v>
      </c>
    </row>
    <row r="36" spans="4:28" x14ac:dyDescent="0.45">
      <c r="D36" s="5">
        <v>23</v>
      </c>
      <c r="E36" s="5" t="s">
        <v>1465</v>
      </c>
      <c r="F36" s="6" t="s">
        <v>569</v>
      </c>
      <c r="G36" s="5">
        <v>1</v>
      </c>
      <c r="H36" s="5" t="s">
        <v>108</v>
      </c>
      <c r="I36" s="8" t="s">
        <v>1475</v>
      </c>
      <c r="J36" s="9"/>
      <c r="K36" s="9" t="s">
        <v>156</v>
      </c>
      <c r="L36" s="8" t="s">
        <v>1586</v>
      </c>
      <c r="M36" s="8" t="s">
        <v>611</v>
      </c>
      <c r="N36" s="13">
        <v>1</v>
      </c>
      <c r="O36" s="13">
        <v>1</v>
      </c>
      <c r="P36" s="14" t="s">
        <v>2118</v>
      </c>
      <c r="Q36" s="16"/>
      <c r="R36" s="16"/>
      <c r="S36" s="16"/>
      <c r="T36" s="16"/>
      <c r="U36" s="16"/>
      <c r="V36" s="16"/>
      <c r="W36" s="20"/>
      <c r="X36" s="20"/>
      <c r="Y36" s="16"/>
      <c r="AA36" t="s">
        <v>2191</v>
      </c>
      <c r="AB36">
        <f t="shared" si="0"/>
        <v>0</v>
      </c>
    </row>
    <row r="37" spans="4:28" x14ac:dyDescent="0.45">
      <c r="D37" s="5">
        <v>23</v>
      </c>
      <c r="E37" s="5" t="s">
        <v>1465</v>
      </c>
      <c r="F37" s="6" t="s">
        <v>569</v>
      </c>
      <c r="G37" s="5">
        <v>1</v>
      </c>
      <c r="H37" s="5" t="s">
        <v>108</v>
      </c>
      <c r="I37" s="8" t="s">
        <v>1683</v>
      </c>
      <c r="J37" s="9"/>
      <c r="K37" s="9" t="s">
        <v>86</v>
      </c>
      <c r="L37" s="8" t="s">
        <v>15</v>
      </c>
      <c r="M37" s="8" t="s">
        <v>611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23</v>
      </c>
      <c r="E38" s="5" t="s">
        <v>1465</v>
      </c>
      <c r="F38" s="6" t="s">
        <v>569</v>
      </c>
      <c r="G38" s="5">
        <v>1</v>
      </c>
      <c r="H38" s="5" t="s">
        <v>108</v>
      </c>
      <c r="I38" s="8" t="s">
        <v>1225</v>
      </c>
      <c r="J38" s="9"/>
      <c r="K38" s="9" t="s">
        <v>156</v>
      </c>
      <c r="L38" s="8" t="s">
        <v>1586</v>
      </c>
      <c r="M38" s="8" t="s">
        <v>611</v>
      </c>
      <c r="N38" s="13">
        <v>1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23</v>
      </c>
      <c r="E39" s="5" t="s">
        <v>1465</v>
      </c>
      <c r="F39" s="6" t="s">
        <v>569</v>
      </c>
      <c r="G39" s="5">
        <v>1</v>
      </c>
      <c r="H39" s="5" t="s">
        <v>108</v>
      </c>
      <c r="I39" s="8" t="s">
        <v>1426</v>
      </c>
      <c r="J39" s="9"/>
      <c r="K39" s="9" t="s">
        <v>660</v>
      </c>
      <c r="L39" s="8" t="s">
        <v>1697</v>
      </c>
      <c r="M39" s="8" t="s">
        <v>611</v>
      </c>
      <c r="N39" s="13">
        <v>1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23</v>
      </c>
      <c r="E40" s="5" t="s">
        <v>1465</v>
      </c>
      <c r="F40" s="6" t="s">
        <v>569</v>
      </c>
      <c r="G40" s="5">
        <v>1</v>
      </c>
      <c r="H40" s="5" t="s">
        <v>108</v>
      </c>
      <c r="I40" s="8" t="s">
        <v>565</v>
      </c>
      <c r="J40" s="9"/>
      <c r="K40" s="9" t="s">
        <v>1269</v>
      </c>
      <c r="L40" s="8" t="s">
        <v>1588</v>
      </c>
      <c r="M40" s="8" t="s">
        <v>611</v>
      </c>
      <c r="N40" s="13">
        <v>12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23</v>
      </c>
      <c r="E41" s="5" t="s">
        <v>1465</v>
      </c>
      <c r="F41" s="6" t="s">
        <v>569</v>
      </c>
      <c r="G41" s="5">
        <v>1</v>
      </c>
      <c r="H41" s="5" t="s">
        <v>108</v>
      </c>
      <c r="I41" s="8" t="s">
        <v>1644</v>
      </c>
      <c r="J41" s="9"/>
      <c r="K41" s="9" t="s">
        <v>725</v>
      </c>
      <c r="L41" s="8" t="s">
        <v>723</v>
      </c>
      <c r="M41" s="8" t="s">
        <v>7</v>
      </c>
      <c r="N41" s="13">
        <v>5</v>
      </c>
      <c r="O41" s="13">
        <v>1</v>
      </c>
      <c r="P41" s="14" t="s">
        <v>1322</v>
      </c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23</v>
      </c>
      <c r="E42" s="5" t="s">
        <v>1465</v>
      </c>
      <c r="F42" s="6" t="s">
        <v>569</v>
      </c>
      <c r="G42" s="5">
        <v>1</v>
      </c>
      <c r="H42" s="5" t="s">
        <v>108</v>
      </c>
      <c r="I42" s="8" t="s">
        <v>1122</v>
      </c>
      <c r="J42" s="9"/>
      <c r="K42" s="9" t="s">
        <v>156</v>
      </c>
      <c r="L42" s="8" t="s">
        <v>1586</v>
      </c>
      <c r="M42" s="8" t="s">
        <v>611</v>
      </c>
      <c r="N42" s="13">
        <v>1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23</v>
      </c>
      <c r="E43" s="5" t="s">
        <v>1465</v>
      </c>
      <c r="F43" s="6" t="s">
        <v>569</v>
      </c>
      <c r="G43" s="5">
        <v>1</v>
      </c>
      <c r="H43" s="5" t="s">
        <v>108</v>
      </c>
      <c r="I43" s="8" t="s">
        <v>664</v>
      </c>
      <c r="J43" s="9"/>
      <c r="K43" s="9" t="s">
        <v>660</v>
      </c>
      <c r="L43" s="8" t="s">
        <v>1697</v>
      </c>
      <c r="M43" s="8" t="s">
        <v>611</v>
      </c>
      <c r="N43" s="13">
        <v>1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23</v>
      </c>
      <c r="E44" s="5" t="s">
        <v>1465</v>
      </c>
      <c r="F44" s="6" t="s">
        <v>569</v>
      </c>
      <c r="G44" s="5">
        <v>1</v>
      </c>
      <c r="H44" s="5" t="s">
        <v>108</v>
      </c>
      <c r="I44" s="8" t="s">
        <v>737</v>
      </c>
      <c r="J44" s="9"/>
      <c r="K44" s="9" t="s">
        <v>156</v>
      </c>
      <c r="L44" s="8" t="s">
        <v>1586</v>
      </c>
      <c r="M44" s="8" t="s">
        <v>611</v>
      </c>
      <c r="N44" s="13">
        <v>1</v>
      </c>
      <c r="O44" s="13">
        <v>1</v>
      </c>
      <c r="P44" s="14" t="s">
        <v>2119</v>
      </c>
      <c r="Q44" s="16"/>
      <c r="R44" s="16"/>
      <c r="S44" s="16"/>
      <c r="T44" s="16"/>
      <c r="U44" s="16"/>
      <c r="V44" s="16"/>
      <c r="W44" s="20"/>
      <c r="X44" s="20"/>
      <c r="Y44" s="16"/>
      <c r="AA44" t="s">
        <v>2191</v>
      </c>
      <c r="AB44">
        <f t="shared" si="0"/>
        <v>0</v>
      </c>
    </row>
    <row r="45" spans="4:28" x14ac:dyDescent="0.45">
      <c r="D45" s="5">
        <v>23</v>
      </c>
      <c r="E45" s="5" t="s">
        <v>1465</v>
      </c>
      <c r="F45" s="6" t="s">
        <v>569</v>
      </c>
      <c r="G45" s="5">
        <v>1</v>
      </c>
      <c r="H45" s="5" t="s">
        <v>108</v>
      </c>
      <c r="I45" s="8" t="s">
        <v>956</v>
      </c>
      <c r="J45" s="9"/>
      <c r="K45" s="9" t="s">
        <v>156</v>
      </c>
      <c r="L45" s="8" t="s">
        <v>1586</v>
      </c>
      <c r="M45" s="8" t="s">
        <v>611</v>
      </c>
      <c r="N45" s="13">
        <v>1</v>
      </c>
      <c r="O45" s="13">
        <v>1</v>
      </c>
      <c r="P45" s="14" t="s">
        <v>2119</v>
      </c>
      <c r="Q45" s="16"/>
      <c r="R45" s="16"/>
      <c r="S45" s="16"/>
      <c r="T45" s="16"/>
      <c r="U45" s="16"/>
      <c r="V45" s="16"/>
      <c r="W45" s="20"/>
      <c r="X45" s="20"/>
      <c r="Y45" s="16"/>
      <c r="AA45" t="s">
        <v>2191</v>
      </c>
      <c r="AB45">
        <f t="shared" si="0"/>
        <v>0</v>
      </c>
    </row>
    <row r="46" spans="4:28" x14ac:dyDescent="0.45">
      <c r="D46" s="5">
        <v>23</v>
      </c>
      <c r="E46" s="5" t="s">
        <v>1465</v>
      </c>
      <c r="F46" s="6" t="s">
        <v>569</v>
      </c>
      <c r="G46" s="5">
        <v>1</v>
      </c>
      <c r="H46" s="5" t="s">
        <v>108</v>
      </c>
      <c r="I46" s="8" t="s">
        <v>1683</v>
      </c>
      <c r="J46" s="9"/>
      <c r="K46" s="9" t="s">
        <v>785</v>
      </c>
      <c r="L46" s="8" t="s">
        <v>1586</v>
      </c>
      <c r="M46" s="8" t="s">
        <v>326</v>
      </c>
      <c r="N46" s="13">
        <v>1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23</v>
      </c>
      <c r="E47" s="5" t="s">
        <v>1465</v>
      </c>
      <c r="F47" s="6" t="s">
        <v>569</v>
      </c>
      <c r="G47" s="5">
        <v>1</v>
      </c>
      <c r="H47" s="5" t="s">
        <v>108</v>
      </c>
      <c r="I47" s="8" t="s">
        <v>216</v>
      </c>
      <c r="J47" s="9"/>
      <c r="K47" s="9" t="s">
        <v>156</v>
      </c>
      <c r="L47" s="8" t="s">
        <v>1586</v>
      </c>
      <c r="M47" s="8" t="s">
        <v>611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23</v>
      </c>
      <c r="E48" s="5" t="s">
        <v>1465</v>
      </c>
      <c r="F48" s="6" t="s">
        <v>569</v>
      </c>
      <c r="G48" s="5">
        <v>1</v>
      </c>
      <c r="H48" s="5" t="s">
        <v>108</v>
      </c>
      <c r="I48" s="8" t="s">
        <v>364</v>
      </c>
      <c r="J48" s="9"/>
      <c r="K48" s="9" t="s">
        <v>707</v>
      </c>
      <c r="L48" s="8" t="s">
        <v>1586</v>
      </c>
      <c r="M48" s="8" t="s">
        <v>611</v>
      </c>
      <c r="N48" s="13">
        <v>4</v>
      </c>
      <c r="O48" s="13">
        <v>2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23</v>
      </c>
      <c r="E49" s="5" t="s">
        <v>1465</v>
      </c>
      <c r="F49" s="6" t="s">
        <v>569</v>
      </c>
      <c r="G49" s="5">
        <v>1</v>
      </c>
      <c r="H49" s="5" t="s">
        <v>108</v>
      </c>
      <c r="I49" s="8" t="s">
        <v>1670</v>
      </c>
      <c r="J49" s="9"/>
      <c r="K49" s="9" t="s">
        <v>29</v>
      </c>
      <c r="L49" s="8" t="s">
        <v>961</v>
      </c>
      <c r="M49" s="8" t="s">
        <v>1623</v>
      </c>
      <c r="N49" s="13">
        <v>10</v>
      </c>
      <c r="O49" s="13">
        <v>1</v>
      </c>
      <c r="P49" s="14" t="s">
        <v>2120</v>
      </c>
      <c r="Q49" s="45"/>
      <c r="R49" s="45"/>
      <c r="S49" s="45"/>
      <c r="T49" s="16"/>
      <c r="U49" s="45"/>
      <c r="V49" s="45"/>
      <c r="W49" s="53"/>
      <c r="X49" s="53"/>
      <c r="Y49" s="45"/>
      <c r="AB49">
        <f t="shared" si="0"/>
        <v>1</v>
      </c>
    </row>
    <row r="50" spans="4:28" x14ac:dyDescent="0.45">
      <c r="D50" s="5">
        <v>23</v>
      </c>
      <c r="E50" s="5" t="s">
        <v>1465</v>
      </c>
      <c r="F50" s="6" t="s">
        <v>569</v>
      </c>
      <c r="G50" s="5">
        <v>2</v>
      </c>
      <c r="H50" s="5" t="s">
        <v>108</v>
      </c>
      <c r="I50" s="8" t="s">
        <v>469</v>
      </c>
      <c r="J50" s="9"/>
      <c r="K50" s="9" t="s">
        <v>707</v>
      </c>
      <c r="L50" s="8" t="s">
        <v>1586</v>
      </c>
      <c r="M50" s="8" t="s">
        <v>611</v>
      </c>
      <c r="N50" s="13">
        <v>6</v>
      </c>
      <c r="O50" s="13">
        <v>2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23</v>
      </c>
      <c r="E51" s="5" t="s">
        <v>1465</v>
      </c>
      <c r="F51" s="6" t="s">
        <v>569</v>
      </c>
      <c r="G51" s="5">
        <v>2</v>
      </c>
      <c r="H51" s="5" t="s">
        <v>108</v>
      </c>
      <c r="I51" s="8" t="s">
        <v>469</v>
      </c>
      <c r="J51" s="9"/>
      <c r="K51" s="9" t="s">
        <v>706</v>
      </c>
      <c r="L51" s="8" t="s">
        <v>1693</v>
      </c>
      <c r="M51" s="8" t="s">
        <v>611</v>
      </c>
      <c r="N51" s="13">
        <v>2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23</v>
      </c>
      <c r="E52" s="5" t="s">
        <v>1465</v>
      </c>
      <c r="F52" s="6" t="s">
        <v>569</v>
      </c>
      <c r="G52" s="5">
        <v>2</v>
      </c>
      <c r="H52" s="5" t="s">
        <v>108</v>
      </c>
      <c r="I52" s="8" t="s">
        <v>469</v>
      </c>
      <c r="J52" s="9"/>
      <c r="K52" s="9" t="s">
        <v>707</v>
      </c>
      <c r="L52" s="8" t="s">
        <v>1586</v>
      </c>
      <c r="M52" s="8" t="s">
        <v>611</v>
      </c>
      <c r="N52" s="13">
        <v>6</v>
      </c>
      <c r="O52" s="13">
        <v>2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23</v>
      </c>
      <c r="E53" s="5" t="s">
        <v>1465</v>
      </c>
      <c r="F53" s="6" t="s">
        <v>569</v>
      </c>
      <c r="G53" s="5">
        <v>2</v>
      </c>
      <c r="H53" s="5" t="s">
        <v>108</v>
      </c>
      <c r="I53" s="8" t="s">
        <v>469</v>
      </c>
      <c r="J53" s="9"/>
      <c r="K53" s="9" t="s">
        <v>706</v>
      </c>
      <c r="L53" s="8" t="s">
        <v>1693</v>
      </c>
      <c r="M53" s="8" t="s">
        <v>611</v>
      </c>
      <c r="N53" s="13">
        <v>2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23</v>
      </c>
      <c r="E54" s="5" t="s">
        <v>1465</v>
      </c>
      <c r="F54" s="6" t="s">
        <v>569</v>
      </c>
      <c r="G54" s="5">
        <v>2</v>
      </c>
      <c r="H54" s="5" t="s">
        <v>108</v>
      </c>
      <c r="I54" s="8" t="s">
        <v>469</v>
      </c>
      <c r="J54" s="9"/>
      <c r="K54" s="9" t="s">
        <v>707</v>
      </c>
      <c r="L54" s="8" t="s">
        <v>1586</v>
      </c>
      <c r="M54" s="8" t="s">
        <v>611</v>
      </c>
      <c r="N54" s="13">
        <v>6</v>
      </c>
      <c r="O54" s="13">
        <v>2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23</v>
      </c>
      <c r="E55" s="5" t="s">
        <v>1465</v>
      </c>
      <c r="F55" s="6" t="s">
        <v>569</v>
      </c>
      <c r="G55" s="5">
        <v>2</v>
      </c>
      <c r="H55" s="5" t="s">
        <v>108</v>
      </c>
      <c r="I55" s="8" t="s">
        <v>469</v>
      </c>
      <c r="J55" s="9"/>
      <c r="K55" s="9" t="s">
        <v>706</v>
      </c>
      <c r="L55" s="8" t="s">
        <v>1693</v>
      </c>
      <c r="M55" s="8" t="s">
        <v>611</v>
      </c>
      <c r="N55" s="13">
        <v>2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23</v>
      </c>
      <c r="E56" s="5" t="s">
        <v>1465</v>
      </c>
      <c r="F56" s="6" t="s">
        <v>569</v>
      </c>
      <c r="G56" s="5">
        <v>2</v>
      </c>
      <c r="H56" s="5" t="s">
        <v>108</v>
      </c>
      <c r="I56" s="8" t="s">
        <v>469</v>
      </c>
      <c r="J56" s="9"/>
      <c r="K56" s="9" t="s">
        <v>707</v>
      </c>
      <c r="L56" s="8" t="s">
        <v>1586</v>
      </c>
      <c r="M56" s="8" t="s">
        <v>611</v>
      </c>
      <c r="N56" s="13">
        <v>6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23</v>
      </c>
      <c r="E57" s="5" t="s">
        <v>1465</v>
      </c>
      <c r="F57" s="6" t="s">
        <v>569</v>
      </c>
      <c r="G57" s="5">
        <v>2</v>
      </c>
      <c r="H57" s="5" t="s">
        <v>108</v>
      </c>
      <c r="I57" s="8" t="s">
        <v>469</v>
      </c>
      <c r="J57" s="9"/>
      <c r="K57" s="9" t="s">
        <v>706</v>
      </c>
      <c r="L57" s="8" t="s">
        <v>1693</v>
      </c>
      <c r="M57" s="8" t="s">
        <v>611</v>
      </c>
      <c r="N57" s="13">
        <v>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23</v>
      </c>
      <c r="E58" s="5" t="s">
        <v>1465</v>
      </c>
      <c r="F58" s="6" t="s">
        <v>569</v>
      </c>
      <c r="G58" s="5">
        <v>2</v>
      </c>
      <c r="H58" s="5" t="s">
        <v>108</v>
      </c>
      <c r="I58" s="8" t="s">
        <v>469</v>
      </c>
      <c r="J58" s="9"/>
      <c r="K58" s="9" t="s">
        <v>707</v>
      </c>
      <c r="L58" s="8" t="s">
        <v>1586</v>
      </c>
      <c r="M58" s="8" t="s">
        <v>611</v>
      </c>
      <c r="N58" s="13">
        <v>6</v>
      </c>
      <c r="O58" s="13">
        <v>2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23</v>
      </c>
      <c r="E59" s="5" t="s">
        <v>1465</v>
      </c>
      <c r="F59" s="6" t="s">
        <v>569</v>
      </c>
      <c r="G59" s="5">
        <v>2</v>
      </c>
      <c r="H59" s="5" t="s">
        <v>108</v>
      </c>
      <c r="I59" s="8" t="s">
        <v>469</v>
      </c>
      <c r="J59" s="9"/>
      <c r="K59" s="9" t="s">
        <v>706</v>
      </c>
      <c r="L59" s="8" t="s">
        <v>1693</v>
      </c>
      <c r="M59" s="8" t="s">
        <v>611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23</v>
      </c>
      <c r="E60" s="5" t="s">
        <v>1465</v>
      </c>
      <c r="F60" s="6" t="s">
        <v>569</v>
      </c>
      <c r="G60" s="5">
        <v>2</v>
      </c>
      <c r="H60" s="5" t="s">
        <v>108</v>
      </c>
      <c r="I60" s="8" t="s">
        <v>469</v>
      </c>
      <c r="J60" s="9"/>
      <c r="K60" s="9" t="s">
        <v>707</v>
      </c>
      <c r="L60" s="8" t="s">
        <v>1586</v>
      </c>
      <c r="M60" s="8" t="s">
        <v>611</v>
      </c>
      <c r="N60" s="13">
        <v>6</v>
      </c>
      <c r="O60" s="13">
        <v>2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23</v>
      </c>
      <c r="E61" s="5" t="s">
        <v>1465</v>
      </c>
      <c r="F61" s="6" t="s">
        <v>569</v>
      </c>
      <c r="G61" s="5">
        <v>2</v>
      </c>
      <c r="H61" s="5" t="s">
        <v>108</v>
      </c>
      <c r="I61" s="8" t="s">
        <v>469</v>
      </c>
      <c r="J61" s="9"/>
      <c r="K61" s="9" t="s">
        <v>706</v>
      </c>
      <c r="L61" s="8" t="s">
        <v>1693</v>
      </c>
      <c r="M61" s="8" t="s">
        <v>611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23</v>
      </c>
      <c r="E62" s="5" t="s">
        <v>1465</v>
      </c>
      <c r="F62" s="6" t="s">
        <v>569</v>
      </c>
      <c r="G62" s="5">
        <v>2</v>
      </c>
      <c r="H62" s="5" t="s">
        <v>108</v>
      </c>
      <c r="I62" s="8" t="s">
        <v>469</v>
      </c>
      <c r="J62" s="9"/>
      <c r="K62" s="9" t="s">
        <v>707</v>
      </c>
      <c r="L62" s="8" t="s">
        <v>1586</v>
      </c>
      <c r="M62" s="8" t="s">
        <v>611</v>
      </c>
      <c r="N62" s="13">
        <v>6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23</v>
      </c>
      <c r="E63" s="5" t="s">
        <v>1465</v>
      </c>
      <c r="F63" s="6" t="s">
        <v>569</v>
      </c>
      <c r="G63" s="5">
        <v>2</v>
      </c>
      <c r="H63" s="5" t="s">
        <v>108</v>
      </c>
      <c r="I63" s="8" t="s">
        <v>469</v>
      </c>
      <c r="J63" s="9"/>
      <c r="K63" s="9" t="s">
        <v>706</v>
      </c>
      <c r="L63" s="8" t="s">
        <v>1693</v>
      </c>
      <c r="M63" s="8" t="s">
        <v>611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23</v>
      </c>
      <c r="E64" s="5" t="s">
        <v>1465</v>
      </c>
      <c r="F64" s="6" t="s">
        <v>569</v>
      </c>
      <c r="G64" s="5">
        <v>2</v>
      </c>
      <c r="H64" s="5" t="s">
        <v>108</v>
      </c>
      <c r="I64" s="8" t="s">
        <v>469</v>
      </c>
      <c r="J64" s="9"/>
      <c r="K64" s="9" t="s">
        <v>707</v>
      </c>
      <c r="L64" s="8" t="s">
        <v>1586</v>
      </c>
      <c r="M64" s="8" t="s">
        <v>611</v>
      </c>
      <c r="N64" s="13">
        <v>6</v>
      </c>
      <c r="O64" s="13">
        <v>2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23</v>
      </c>
      <c r="E65" s="5" t="s">
        <v>1465</v>
      </c>
      <c r="F65" s="6" t="s">
        <v>569</v>
      </c>
      <c r="G65" s="5">
        <v>2</v>
      </c>
      <c r="H65" s="5" t="s">
        <v>108</v>
      </c>
      <c r="I65" s="8" t="s">
        <v>469</v>
      </c>
      <c r="J65" s="9"/>
      <c r="K65" s="9" t="s">
        <v>706</v>
      </c>
      <c r="L65" s="8" t="s">
        <v>1693</v>
      </c>
      <c r="M65" s="8" t="s">
        <v>611</v>
      </c>
      <c r="N65" s="13">
        <v>2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23</v>
      </c>
      <c r="E66" s="5" t="s">
        <v>1465</v>
      </c>
      <c r="F66" s="6" t="s">
        <v>569</v>
      </c>
      <c r="G66" s="5">
        <v>2</v>
      </c>
      <c r="H66" s="5" t="s">
        <v>108</v>
      </c>
      <c r="I66" s="8" t="s">
        <v>1450</v>
      </c>
      <c r="J66" s="9"/>
      <c r="K66" s="9" t="s">
        <v>156</v>
      </c>
      <c r="L66" s="8" t="s">
        <v>1586</v>
      </c>
      <c r="M66" s="8" t="s">
        <v>611</v>
      </c>
      <c r="N66" s="13">
        <v>2</v>
      </c>
      <c r="O66" s="13">
        <v>1</v>
      </c>
      <c r="P66" s="14" t="s">
        <v>2119</v>
      </c>
      <c r="Q66" s="16"/>
      <c r="R66" s="16"/>
      <c r="S66" s="16"/>
      <c r="T66" s="16"/>
      <c r="U66" s="16"/>
      <c r="V66" s="16"/>
      <c r="W66" s="20"/>
      <c r="X66" s="20"/>
      <c r="Y66" s="16"/>
      <c r="AA66" t="s">
        <v>2191</v>
      </c>
      <c r="AB66">
        <f t="shared" si="0"/>
        <v>0</v>
      </c>
    </row>
    <row r="67" spans="4:28" x14ac:dyDescent="0.45">
      <c r="D67" s="5">
        <v>23</v>
      </c>
      <c r="E67" s="5" t="s">
        <v>1465</v>
      </c>
      <c r="F67" s="6" t="s">
        <v>569</v>
      </c>
      <c r="G67" s="5">
        <v>2</v>
      </c>
      <c r="H67" s="5" t="s">
        <v>108</v>
      </c>
      <c r="I67" s="8" t="s">
        <v>1475</v>
      </c>
      <c r="J67" s="9"/>
      <c r="K67" s="9" t="s">
        <v>156</v>
      </c>
      <c r="L67" s="8" t="s">
        <v>1586</v>
      </c>
      <c r="M67" s="8" t="s">
        <v>611</v>
      </c>
      <c r="N67" s="13">
        <v>2</v>
      </c>
      <c r="O67" s="13">
        <v>1</v>
      </c>
      <c r="P67" s="14" t="s">
        <v>2119</v>
      </c>
      <c r="Q67" s="16"/>
      <c r="R67" s="16"/>
      <c r="S67" s="16"/>
      <c r="T67" s="16"/>
      <c r="U67" s="16"/>
      <c r="V67" s="16"/>
      <c r="W67" s="20"/>
      <c r="X67" s="20"/>
      <c r="Y67" s="16"/>
      <c r="AA67" t="s">
        <v>2191</v>
      </c>
      <c r="AB67">
        <f t="shared" si="0"/>
        <v>0</v>
      </c>
    </row>
    <row r="68" spans="4:28" x14ac:dyDescent="0.45">
      <c r="D68" s="5">
        <v>23</v>
      </c>
      <c r="E68" s="5" t="s">
        <v>1465</v>
      </c>
      <c r="F68" s="6" t="s">
        <v>569</v>
      </c>
      <c r="G68" s="5">
        <v>2</v>
      </c>
      <c r="H68" s="5" t="s">
        <v>108</v>
      </c>
      <c r="I68" s="8" t="s">
        <v>1683</v>
      </c>
      <c r="J68" s="9"/>
      <c r="K68" s="9" t="s">
        <v>86</v>
      </c>
      <c r="L68" s="8" t="s">
        <v>15</v>
      </c>
      <c r="M68" s="8" t="s">
        <v>611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23</v>
      </c>
      <c r="E69" s="5" t="s">
        <v>1465</v>
      </c>
      <c r="F69" s="6" t="s">
        <v>569</v>
      </c>
      <c r="G69" s="5">
        <v>2</v>
      </c>
      <c r="H69" s="5" t="s">
        <v>108</v>
      </c>
      <c r="I69" s="8" t="s">
        <v>1684</v>
      </c>
      <c r="J69" s="9"/>
      <c r="K69" s="9" t="s">
        <v>156</v>
      </c>
      <c r="L69" s="8" t="s">
        <v>1586</v>
      </c>
      <c r="M69" s="8" t="s">
        <v>611</v>
      </c>
      <c r="N69" s="13">
        <v>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23</v>
      </c>
      <c r="E70" s="5" t="s">
        <v>1465</v>
      </c>
      <c r="F70" s="6" t="s">
        <v>569</v>
      </c>
      <c r="G70" s="5">
        <v>2</v>
      </c>
      <c r="H70" s="5" t="s">
        <v>108</v>
      </c>
      <c r="I70" s="8" t="s">
        <v>1488</v>
      </c>
      <c r="J70" s="9"/>
      <c r="K70" s="9" t="s">
        <v>156</v>
      </c>
      <c r="L70" s="8" t="s">
        <v>1586</v>
      </c>
      <c r="M70" s="8" t="s">
        <v>611</v>
      </c>
      <c r="N70" s="13">
        <v>2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23</v>
      </c>
      <c r="E71" s="5" t="s">
        <v>1465</v>
      </c>
      <c r="F71" s="6" t="s">
        <v>569</v>
      </c>
      <c r="G71" s="5">
        <v>2</v>
      </c>
      <c r="H71" s="5" t="s">
        <v>108</v>
      </c>
      <c r="I71" s="8" t="s">
        <v>1450</v>
      </c>
      <c r="J71" s="9"/>
      <c r="K71" s="9" t="s">
        <v>156</v>
      </c>
      <c r="L71" s="8" t="s">
        <v>1586</v>
      </c>
      <c r="M71" s="8" t="s">
        <v>611</v>
      </c>
      <c r="N71" s="13">
        <v>2</v>
      </c>
      <c r="O71" s="13">
        <v>1</v>
      </c>
      <c r="P71" s="14" t="s">
        <v>2119</v>
      </c>
      <c r="Q71" s="16"/>
      <c r="R71" s="16"/>
      <c r="S71" s="16"/>
      <c r="T71" s="16"/>
      <c r="U71" s="16"/>
      <c r="V71" s="16"/>
      <c r="W71" s="20"/>
      <c r="X71" s="20"/>
      <c r="Y71" s="16"/>
      <c r="AA71" t="s">
        <v>2191</v>
      </c>
      <c r="AB71">
        <f t="shared" si="0"/>
        <v>0</v>
      </c>
    </row>
    <row r="72" spans="4:28" x14ac:dyDescent="0.45">
      <c r="D72" s="5">
        <v>23</v>
      </c>
      <c r="E72" s="5" t="s">
        <v>1465</v>
      </c>
      <c r="F72" s="6" t="s">
        <v>569</v>
      </c>
      <c r="G72" s="5">
        <v>2</v>
      </c>
      <c r="H72" s="5" t="s">
        <v>108</v>
      </c>
      <c r="I72" s="8" t="s">
        <v>1475</v>
      </c>
      <c r="J72" s="9"/>
      <c r="K72" s="9" t="s">
        <v>156</v>
      </c>
      <c r="L72" s="8" t="s">
        <v>1586</v>
      </c>
      <c r="M72" s="8" t="s">
        <v>611</v>
      </c>
      <c r="N72" s="13">
        <v>2</v>
      </c>
      <c r="O72" s="13">
        <v>1</v>
      </c>
      <c r="P72" s="14" t="s">
        <v>2119</v>
      </c>
      <c r="Q72" s="16"/>
      <c r="R72" s="16"/>
      <c r="S72" s="16"/>
      <c r="T72" s="16"/>
      <c r="U72" s="16"/>
      <c r="V72" s="16"/>
      <c r="W72" s="20"/>
      <c r="X72" s="20"/>
      <c r="Y72" s="16"/>
      <c r="AA72" t="s">
        <v>2191</v>
      </c>
      <c r="AB72">
        <f t="shared" si="0"/>
        <v>0</v>
      </c>
    </row>
    <row r="73" spans="4:28" x14ac:dyDescent="0.45">
      <c r="D73" s="5">
        <v>23</v>
      </c>
      <c r="E73" s="5" t="s">
        <v>1465</v>
      </c>
      <c r="F73" s="6" t="s">
        <v>569</v>
      </c>
      <c r="G73" s="5">
        <v>2</v>
      </c>
      <c r="H73" s="5" t="s">
        <v>108</v>
      </c>
      <c r="I73" s="8" t="s">
        <v>1683</v>
      </c>
      <c r="J73" s="9"/>
      <c r="K73" s="9" t="s">
        <v>86</v>
      </c>
      <c r="L73" s="8" t="s">
        <v>15</v>
      </c>
      <c r="M73" s="8" t="s">
        <v>611</v>
      </c>
      <c r="N73" s="13">
        <v>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23</v>
      </c>
      <c r="E74" s="5" t="s">
        <v>1465</v>
      </c>
      <c r="F74" s="6" t="s">
        <v>569</v>
      </c>
      <c r="G74" s="5">
        <v>2</v>
      </c>
      <c r="H74" s="5" t="s">
        <v>108</v>
      </c>
      <c r="I74" s="8" t="s">
        <v>364</v>
      </c>
      <c r="J74" s="9"/>
      <c r="K74" s="9" t="s">
        <v>707</v>
      </c>
      <c r="L74" s="8" t="s">
        <v>1586</v>
      </c>
      <c r="M74" s="8" t="s">
        <v>611</v>
      </c>
      <c r="N74" s="13">
        <v>2</v>
      </c>
      <c r="O74" s="13">
        <v>2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23</v>
      </c>
      <c r="E75" s="5" t="s">
        <v>1465</v>
      </c>
      <c r="F75" s="6" t="s">
        <v>569</v>
      </c>
      <c r="G75" s="5">
        <v>2</v>
      </c>
      <c r="H75" s="5" t="s">
        <v>108</v>
      </c>
      <c r="I75" s="8" t="s">
        <v>277</v>
      </c>
      <c r="J75" s="9"/>
      <c r="K75" s="9" t="s">
        <v>156</v>
      </c>
      <c r="L75" s="8" t="s">
        <v>1586</v>
      </c>
      <c r="M75" s="8" t="s">
        <v>611</v>
      </c>
      <c r="N75" s="13">
        <v>4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23</v>
      </c>
      <c r="E76" s="5" t="s">
        <v>1465</v>
      </c>
      <c r="F76" s="6" t="s">
        <v>569</v>
      </c>
      <c r="G76" s="5">
        <v>2</v>
      </c>
      <c r="H76" s="5" t="s">
        <v>108</v>
      </c>
      <c r="I76" s="8" t="s">
        <v>277</v>
      </c>
      <c r="J76" s="9"/>
      <c r="K76" s="9" t="s">
        <v>712</v>
      </c>
      <c r="L76" s="8" t="s">
        <v>1016</v>
      </c>
      <c r="M76" s="8" t="s">
        <v>7</v>
      </c>
      <c r="N76" s="13">
        <v>4</v>
      </c>
      <c r="O76" s="13">
        <v>1</v>
      </c>
      <c r="P76" s="14" t="s">
        <v>1322</v>
      </c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23</v>
      </c>
      <c r="E77" s="5" t="s">
        <v>1465</v>
      </c>
      <c r="F77" s="6" t="s">
        <v>569</v>
      </c>
      <c r="G77" s="5">
        <v>3</v>
      </c>
      <c r="H77" s="5" t="s">
        <v>108</v>
      </c>
      <c r="I77" s="8" t="s">
        <v>469</v>
      </c>
      <c r="J77" s="9"/>
      <c r="K77" s="9" t="s">
        <v>707</v>
      </c>
      <c r="L77" s="8" t="s">
        <v>1586</v>
      </c>
      <c r="M77" s="8" t="s">
        <v>611</v>
      </c>
      <c r="N77" s="13">
        <v>6</v>
      </c>
      <c r="O77" s="13">
        <v>2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23</v>
      </c>
      <c r="E78" s="5" t="s">
        <v>1465</v>
      </c>
      <c r="F78" s="6" t="s">
        <v>569</v>
      </c>
      <c r="G78" s="5">
        <v>3</v>
      </c>
      <c r="H78" s="5" t="s">
        <v>108</v>
      </c>
      <c r="I78" s="8" t="s">
        <v>469</v>
      </c>
      <c r="J78" s="9"/>
      <c r="K78" s="9" t="s">
        <v>706</v>
      </c>
      <c r="L78" s="8" t="s">
        <v>1693</v>
      </c>
      <c r="M78" s="8" t="s">
        <v>611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23</v>
      </c>
      <c r="E79" s="5" t="s">
        <v>1465</v>
      </c>
      <c r="F79" s="6" t="s">
        <v>569</v>
      </c>
      <c r="G79" s="5">
        <v>3</v>
      </c>
      <c r="H79" s="5" t="s">
        <v>108</v>
      </c>
      <c r="I79" s="8" t="s">
        <v>469</v>
      </c>
      <c r="J79" s="9"/>
      <c r="K79" s="9" t="s">
        <v>707</v>
      </c>
      <c r="L79" s="8" t="s">
        <v>1586</v>
      </c>
      <c r="M79" s="8" t="s">
        <v>611</v>
      </c>
      <c r="N79" s="13">
        <v>6</v>
      </c>
      <c r="O79" s="13">
        <v>2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23</v>
      </c>
      <c r="E80" s="5" t="s">
        <v>1465</v>
      </c>
      <c r="F80" s="6" t="s">
        <v>569</v>
      </c>
      <c r="G80" s="5">
        <v>3</v>
      </c>
      <c r="H80" s="5" t="s">
        <v>108</v>
      </c>
      <c r="I80" s="8" t="s">
        <v>469</v>
      </c>
      <c r="J80" s="9"/>
      <c r="K80" s="9" t="s">
        <v>706</v>
      </c>
      <c r="L80" s="8" t="s">
        <v>1693</v>
      </c>
      <c r="M80" s="8" t="s">
        <v>611</v>
      </c>
      <c r="N80" s="13">
        <v>2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23</v>
      </c>
      <c r="E81" s="5" t="s">
        <v>1465</v>
      </c>
      <c r="F81" s="6" t="s">
        <v>569</v>
      </c>
      <c r="G81" s="5">
        <v>3</v>
      </c>
      <c r="H81" s="5" t="s">
        <v>108</v>
      </c>
      <c r="I81" s="8" t="s">
        <v>469</v>
      </c>
      <c r="J81" s="9"/>
      <c r="K81" s="9" t="s">
        <v>707</v>
      </c>
      <c r="L81" s="8" t="s">
        <v>1586</v>
      </c>
      <c r="M81" s="8" t="s">
        <v>611</v>
      </c>
      <c r="N81" s="13">
        <v>6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23</v>
      </c>
      <c r="E82" s="5" t="s">
        <v>1465</v>
      </c>
      <c r="F82" s="6" t="s">
        <v>569</v>
      </c>
      <c r="G82" s="5">
        <v>3</v>
      </c>
      <c r="H82" s="5" t="s">
        <v>108</v>
      </c>
      <c r="I82" s="8" t="s">
        <v>469</v>
      </c>
      <c r="J82" s="9"/>
      <c r="K82" s="9" t="s">
        <v>706</v>
      </c>
      <c r="L82" s="8" t="s">
        <v>1693</v>
      </c>
      <c r="M82" s="8" t="s">
        <v>611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23</v>
      </c>
      <c r="E83" s="5" t="s">
        <v>1465</v>
      </c>
      <c r="F83" s="6" t="s">
        <v>569</v>
      </c>
      <c r="G83" s="5">
        <v>3</v>
      </c>
      <c r="H83" s="5" t="s">
        <v>108</v>
      </c>
      <c r="I83" s="8" t="s">
        <v>469</v>
      </c>
      <c r="J83" s="9"/>
      <c r="K83" s="9" t="s">
        <v>707</v>
      </c>
      <c r="L83" s="8" t="s">
        <v>1586</v>
      </c>
      <c r="M83" s="8" t="s">
        <v>611</v>
      </c>
      <c r="N83" s="13">
        <v>6</v>
      </c>
      <c r="O83" s="13">
        <v>2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23</v>
      </c>
      <c r="E84" s="5" t="s">
        <v>1465</v>
      </c>
      <c r="F84" s="6" t="s">
        <v>569</v>
      </c>
      <c r="G84" s="5">
        <v>3</v>
      </c>
      <c r="H84" s="5" t="s">
        <v>108</v>
      </c>
      <c r="I84" s="8" t="s">
        <v>469</v>
      </c>
      <c r="J84" s="9"/>
      <c r="K84" s="9" t="s">
        <v>706</v>
      </c>
      <c r="L84" s="8" t="s">
        <v>1693</v>
      </c>
      <c r="M84" s="8" t="s">
        <v>611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23</v>
      </c>
      <c r="E85" s="5" t="s">
        <v>1465</v>
      </c>
      <c r="F85" s="6" t="s">
        <v>569</v>
      </c>
      <c r="G85" s="5">
        <v>3</v>
      </c>
      <c r="H85" s="5" t="s">
        <v>108</v>
      </c>
      <c r="I85" s="8" t="s">
        <v>469</v>
      </c>
      <c r="J85" s="9"/>
      <c r="K85" s="9" t="s">
        <v>707</v>
      </c>
      <c r="L85" s="8" t="s">
        <v>1586</v>
      </c>
      <c r="M85" s="8" t="s">
        <v>611</v>
      </c>
      <c r="N85" s="13">
        <v>6</v>
      </c>
      <c r="O85" s="13">
        <v>2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23</v>
      </c>
      <c r="E86" s="5" t="s">
        <v>1465</v>
      </c>
      <c r="F86" s="6" t="s">
        <v>569</v>
      </c>
      <c r="G86" s="5">
        <v>3</v>
      </c>
      <c r="H86" s="5" t="s">
        <v>108</v>
      </c>
      <c r="I86" s="8" t="s">
        <v>469</v>
      </c>
      <c r="J86" s="9"/>
      <c r="K86" s="9" t="s">
        <v>706</v>
      </c>
      <c r="L86" s="8" t="s">
        <v>1693</v>
      </c>
      <c r="M86" s="8" t="s">
        <v>611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23</v>
      </c>
      <c r="E87" s="5" t="s">
        <v>1465</v>
      </c>
      <c r="F87" s="6" t="s">
        <v>569</v>
      </c>
      <c r="G87" s="5">
        <v>3</v>
      </c>
      <c r="H87" s="5" t="s">
        <v>108</v>
      </c>
      <c r="I87" s="8" t="s">
        <v>469</v>
      </c>
      <c r="J87" s="9"/>
      <c r="K87" s="9" t="s">
        <v>707</v>
      </c>
      <c r="L87" s="8" t="s">
        <v>1586</v>
      </c>
      <c r="M87" s="8" t="s">
        <v>611</v>
      </c>
      <c r="N87" s="13">
        <v>6</v>
      </c>
      <c r="O87" s="13">
        <v>2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23</v>
      </c>
      <c r="E88" s="5" t="s">
        <v>1465</v>
      </c>
      <c r="F88" s="6" t="s">
        <v>569</v>
      </c>
      <c r="G88" s="5">
        <v>3</v>
      </c>
      <c r="H88" s="5" t="s">
        <v>108</v>
      </c>
      <c r="I88" s="8" t="s">
        <v>469</v>
      </c>
      <c r="J88" s="9"/>
      <c r="K88" s="9" t="s">
        <v>706</v>
      </c>
      <c r="L88" s="8" t="s">
        <v>1693</v>
      </c>
      <c r="M88" s="8" t="s">
        <v>611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23</v>
      </c>
      <c r="E89" s="5" t="s">
        <v>1465</v>
      </c>
      <c r="F89" s="6" t="s">
        <v>569</v>
      </c>
      <c r="G89" s="5">
        <v>3</v>
      </c>
      <c r="H89" s="5" t="s">
        <v>108</v>
      </c>
      <c r="I89" s="8" t="s">
        <v>469</v>
      </c>
      <c r="J89" s="9"/>
      <c r="K89" s="9" t="s">
        <v>707</v>
      </c>
      <c r="L89" s="8" t="s">
        <v>1586</v>
      </c>
      <c r="M89" s="8" t="s">
        <v>611</v>
      </c>
      <c r="N89" s="13">
        <v>6</v>
      </c>
      <c r="O89" s="13">
        <v>2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23</v>
      </c>
      <c r="E90" s="5" t="s">
        <v>1465</v>
      </c>
      <c r="F90" s="6" t="s">
        <v>569</v>
      </c>
      <c r="G90" s="5">
        <v>3</v>
      </c>
      <c r="H90" s="5" t="s">
        <v>108</v>
      </c>
      <c r="I90" s="8" t="s">
        <v>469</v>
      </c>
      <c r="J90" s="9"/>
      <c r="K90" s="9" t="s">
        <v>706</v>
      </c>
      <c r="L90" s="8" t="s">
        <v>1693</v>
      </c>
      <c r="M90" s="8" t="s">
        <v>611</v>
      </c>
      <c r="N90" s="13">
        <v>2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23</v>
      </c>
      <c r="E91" s="5" t="s">
        <v>1465</v>
      </c>
      <c r="F91" s="6" t="s">
        <v>569</v>
      </c>
      <c r="G91" s="5">
        <v>3</v>
      </c>
      <c r="H91" s="5" t="s">
        <v>108</v>
      </c>
      <c r="I91" s="8" t="s">
        <v>469</v>
      </c>
      <c r="J91" s="9"/>
      <c r="K91" s="9" t="s">
        <v>707</v>
      </c>
      <c r="L91" s="8" t="s">
        <v>1586</v>
      </c>
      <c r="M91" s="8" t="s">
        <v>611</v>
      </c>
      <c r="N91" s="13">
        <v>6</v>
      </c>
      <c r="O91" s="13">
        <v>2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23</v>
      </c>
      <c r="E92" s="5" t="s">
        <v>1465</v>
      </c>
      <c r="F92" s="6" t="s">
        <v>569</v>
      </c>
      <c r="G92" s="5">
        <v>3</v>
      </c>
      <c r="H92" s="5" t="s">
        <v>108</v>
      </c>
      <c r="I92" s="8" t="s">
        <v>469</v>
      </c>
      <c r="J92" s="9"/>
      <c r="K92" s="9" t="s">
        <v>706</v>
      </c>
      <c r="L92" s="8" t="s">
        <v>1693</v>
      </c>
      <c r="M92" s="8" t="s">
        <v>611</v>
      </c>
      <c r="N92" s="13">
        <v>2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23</v>
      </c>
      <c r="E93" s="5" t="s">
        <v>1465</v>
      </c>
      <c r="F93" s="6" t="s">
        <v>569</v>
      </c>
      <c r="G93" s="5">
        <v>3</v>
      </c>
      <c r="H93" s="5" t="s">
        <v>108</v>
      </c>
      <c r="I93" s="8" t="s">
        <v>1450</v>
      </c>
      <c r="J93" s="9"/>
      <c r="K93" s="9" t="s">
        <v>156</v>
      </c>
      <c r="L93" s="8" t="s">
        <v>1586</v>
      </c>
      <c r="M93" s="8" t="s">
        <v>611</v>
      </c>
      <c r="N93" s="13">
        <v>2</v>
      </c>
      <c r="O93" s="13">
        <v>1</v>
      </c>
      <c r="P93" s="14" t="s">
        <v>2119</v>
      </c>
      <c r="Q93" s="16"/>
      <c r="R93" s="16"/>
      <c r="S93" s="16"/>
      <c r="T93" s="16"/>
      <c r="U93" s="16"/>
      <c r="V93" s="16"/>
      <c r="W93" s="20"/>
      <c r="X93" s="20"/>
      <c r="Y93" s="16"/>
      <c r="AA93" t="s">
        <v>2191</v>
      </c>
      <c r="AB93">
        <f t="shared" si="1"/>
        <v>0</v>
      </c>
    </row>
    <row r="94" spans="4:28" x14ac:dyDescent="0.45">
      <c r="D94" s="5">
        <v>23</v>
      </c>
      <c r="E94" s="5" t="s">
        <v>1465</v>
      </c>
      <c r="F94" s="6" t="s">
        <v>569</v>
      </c>
      <c r="G94" s="5">
        <v>3</v>
      </c>
      <c r="H94" s="5" t="s">
        <v>108</v>
      </c>
      <c r="I94" s="8" t="s">
        <v>1475</v>
      </c>
      <c r="J94" s="9"/>
      <c r="K94" s="9" t="s">
        <v>156</v>
      </c>
      <c r="L94" s="8" t="s">
        <v>1586</v>
      </c>
      <c r="M94" s="8" t="s">
        <v>611</v>
      </c>
      <c r="N94" s="13">
        <v>2</v>
      </c>
      <c r="O94" s="13">
        <v>1</v>
      </c>
      <c r="P94" s="14" t="s">
        <v>2119</v>
      </c>
      <c r="Q94" s="16"/>
      <c r="R94" s="16"/>
      <c r="S94" s="16"/>
      <c r="T94" s="16"/>
      <c r="U94" s="16"/>
      <c r="V94" s="16"/>
      <c r="W94" s="20"/>
      <c r="X94" s="20"/>
      <c r="Y94" s="16"/>
      <c r="AA94" t="s">
        <v>2191</v>
      </c>
      <c r="AB94">
        <f t="shared" si="1"/>
        <v>0</v>
      </c>
    </row>
    <row r="95" spans="4:28" x14ac:dyDescent="0.45">
      <c r="D95" s="5">
        <v>23</v>
      </c>
      <c r="E95" s="5" t="s">
        <v>1465</v>
      </c>
      <c r="F95" s="6" t="s">
        <v>569</v>
      </c>
      <c r="G95" s="5">
        <v>3</v>
      </c>
      <c r="H95" s="5" t="s">
        <v>108</v>
      </c>
      <c r="I95" s="8" t="s">
        <v>1683</v>
      </c>
      <c r="J95" s="9"/>
      <c r="K95" s="9" t="s">
        <v>86</v>
      </c>
      <c r="L95" s="8" t="s">
        <v>15</v>
      </c>
      <c r="M95" s="8" t="s">
        <v>611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23</v>
      </c>
      <c r="E96" s="5" t="s">
        <v>1465</v>
      </c>
      <c r="F96" s="6" t="s">
        <v>569</v>
      </c>
      <c r="G96" s="5">
        <v>3</v>
      </c>
      <c r="H96" s="5" t="s">
        <v>108</v>
      </c>
      <c r="I96" s="8" t="s">
        <v>1684</v>
      </c>
      <c r="J96" s="9"/>
      <c r="K96" s="9" t="s">
        <v>156</v>
      </c>
      <c r="L96" s="8" t="s">
        <v>1586</v>
      </c>
      <c r="M96" s="8" t="s">
        <v>611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23</v>
      </c>
      <c r="E97" s="5" t="s">
        <v>1465</v>
      </c>
      <c r="F97" s="6" t="s">
        <v>569</v>
      </c>
      <c r="G97" s="5">
        <v>3</v>
      </c>
      <c r="H97" s="5" t="s">
        <v>108</v>
      </c>
      <c r="I97" s="8" t="s">
        <v>1488</v>
      </c>
      <c r="J97" s="9"/>
      <c r="K97" s="9" t="s">
        <v>156</v>
      </c>
      <c r="L97" s="8" t="s">
        <v>1586</v>
      </c>
      <c r="M97" s="8" t="s">
        <v>611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23</v>
      </c>
      <c r="E98" s="5" t="s">
        <v>1465</v>
      </c>
      <c r="F98" s="6" t="s">
        <v>569</v>
      </c>
      <c r="G98" s="5">
        <v>3</v>
      </c>
      <c r="H98" s="5" t="s">
        <v>108</v>
      </c>
      <c r="I98" s="8" t="s">
        <v>1450</v>
      </c>
      <c r="J98" s="9"/>
      <c r="K98" s="9" t="s">
        <v>156</v>
      </c>
      <c r="L98" s="8" t="s">
        <v>1586</v>
      </c>
      <c r="M98" s="8" t="s">
        <v>611</v>
      </c>
      <c r="N98" s="13">
        <v>2</v>
      </c>
      <c r="O98" s="13">
        <v>1</v>
      </c>
      <c r="P98" s="14" t="s">
        <v>2119</v>
      </c>
      <c r="Q98" s="16"/>
      <c r="R98" s="16"/>
      <c r="S98" s="16"/>
      <c r="T98" s="16"/>
      <c r="U98" s="16"/>
      <c r="V98" s="16"/>
      <c r="W98" s="20"/>
      <c r="X98" s="20"/>
      <c r="Y98" s="16"/>
      <c r="AA98" t="s">
        <v>2191</v>
      </c>
      <c r="AB98">
        <f t="shared" si="1"/>
        <v>0</v>
      </c>
    </row>
    <row r="99" spans="4:28" x14ac:dyDescent="0.45">
      <c r="D99" s="5">
        <v>23</v>
      </c>
      <c r="E99" s="5" t="s">
        <v>1465</v>
      </c>
      <c r="F99" s="6" t="s">
        <v>569</v>
      </c>
      <c r="G99" s="5">
        <v>3</v>
      </c>
      <c r="H99" s="5" t="s">
        <v>108</v>
      </c>
      <c r="I99" s="8" t="s">
        <v>1475</v>
      </c>
      <c r="J99" s="9"/>
      <c r="K99" s="9" t="s">
        <v>156</v>
      </c>
      <c r="L99" s="8" t="s">
        <v>1586</v>
      </c>
      <c r="M99" s="8" t="s">
        <v>611</v>
      </c>
      <c r="N99" s="13">
        <v>2</v>
      </c>
      <c r="O99" s="13">
        <v>1</v>
      </c>
      <c r="P99" s="14" t="s">
        <v>2119</v>
      </c>
      <c r="Q99" s="16"/>
      <c r="R99" s="16"/>
      <c r="S99" s="16"/>
      <c r="T99" s="16"/>
      <c r="U99" s="16"/>
      <c r="V99" s="16"/>
      <c r="W99" s="20"/>
      <c r="X99" s="20"/>
      <c r="Y99" s="16"/>
      <c r="AA99" t="s">
        <v>2191</v>
      </c>
      <c r="AB99">
        <f t="shared" si="1"/>
        <v>0</v>
      </c>
    </row>
    <row r="100" spans="4:28" x14ac:dyDescent="0.45">
      <c r="D100" s="5">
        <v>23</v>
      </c>
      <c r="E100" s="5" t="s">
        <v>1465</v>
      </c>
      <c r="F100" s="6" t="s">
        <v>569</v>
      </c>
      <c r="G100" s="5">
        <v>3</v>
      </c>
      <c r="H100" s="5" t="s">
        <v>108</v>
      </c>
      <c r="I100" s="8" t="s">
        <v>1683</v>
      </c>
      <c r="J100" s="9"/>
      <c r="K100" s="9" t="s">
        <v>86</v>
      </c>
      <c r="L100" s="8" t="s">
        <v>15</v>
      </c>
      <c r="M100" s="8" t="s">
        <v>611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23</v>
      </c>
      <c r="E101" s="5" t="s">
        <v>1465</v>
      </c>
      <c r="F101" s="6" t="s">
        <v>569</v>
      </c>
      <c r="G101" s="5">
        <v>3</v>
      </c>
      <c r="H101" s="5" t="s">
        <v>108</v>
      </c>
      <c r="I101" s="8" t="s">
        <v>364</v>
      </c>
      <c r="J101" s="9"/>
      <c r="K101" s="9" t="s">
        <v>707</v>
      </c>
      <c r="L101" s="8" t="s">
        <v>1586</v>
      </c>
      <c r="M101" s="8" t="s">
        <v>611</v>
      </c>
      <c r="N101" s="13">
        <v>2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23</v>
      </c>
      <c r="E102" s="5" t="s">
        <v>1465</v>
      </c>
      <c r="F102" s="6" t="s">
        <v>569</v>
      </c>
      <c r="G102" s="5">
        <v>3</v>
      </c>
      <c r="H102" s="5" t="s">
        <v>108</v>
      </c>
      <c r="I102" s="8" t="s">
        <v>277</v>
      </c>
      <c r="J102" s="9"/>
      <c r="K102" s="9" t="s">
        <v>156</v>
      </c>
      <c r="L102" s="8" t="s">
        <v>1586</v>
      </c>
      <c r="M102" s="8" t="s">
        <v>611</v>
      </c>
      <c r="N102" s="13">
        <v>4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23</v>
      </c>
      <c r="E103" s="5" t="s">
        <v>1465</v>
      </c>
      <c r="F103" s="6" t="s">
        <v>569</v>
      </c>
      <c r="G103" s="5">
        <v>3</v>
      </c>
      <c r="H103" s="5" t="s">
        <v>108</v>
      </c>
      <c r="I103" s="8" t="s">
        <v>277</v>
      </c>
      <c r="J103" s="9"/>
      <c r="K103" s="9" t="s">
        <v>712</v>
      </c>
      <c r="L103" s="8" t="s">
        <v>1016</v>
      </c>
      <c r="M103" s="8" t="s">
        <v>7</v>
      </c>
      <c r="N103" s="13">
        <v>4</v>
      </c>
      <c r="O103" s="13">
        <v>1</v>
      </c>
      <c r="P103" s="14" t="s">
        <v>1322</v>
      </c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23</v>
      </c>
      <c r="E104" s="5" t="s">
        <v>1465</v>
      </c>
      <c r="F104" s="6" t="s">
        <v>1206</v>
      </c>
      <c r="G104" s="5">
        <v>1</v>
      </c>
      <c r="H104" s="5" t="s">
        <v>1680</v>
      </c>
      <c r="I104" s="8" t="s">
        <v>1401</v>
      </c>
      <c r="J104" s="9"/>
      <c r="K104" s="9" t="s">
        <v>141</v>
      </c>
      <c r="L104" s="8" t="s">
        <v>1586</v>
      </c>
      <c r="M104" s="8" t="s">
        <v>611</v>
      </c>
      <c r="N104" s="13">
        <v>12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23</v>
      </c>
      <c r="E105" s="5" t="s">
        <v>1465</v>
      </c>
      <c r="F105" s="6" t="s">
        <v>1206</v>
      </c>
      <c r="G105" s="5">
        <v>1</v>
      </c>
      <c r="H105" s="5" t="s">
        <v>1680</v>
      </c>
      <c r="I105" s="8" t="s">
        <v>1401</v>
      </c>
      <c r="J105" s="9"/>
      <c r="K105" s="9" t="s">
        <v>706</v>
      </c>
      <c r="L105" s="8" t="s">
        <v>1699</v>
      </c>
      <c r="M105" s="8" t="s">
        <v>611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23</v>
      </c>
      <c r="E106" s="5" t="s">
        <v>1465</v>
      </c>
      <c r="F106" s="6" t="s">
        <v>1206</v>
      </c>
      <c r="G106" s="5">
        <v>1</v>
      </c>
      <c r="H106" s="5" t="s">
        <v>1680</v>
      </c>
      <c r="I106" s="8" t="s">
        <v>636</v>
      </c>
      <c r="J106" s="9"/>
      <c r="K106" s="9" t="s">
        <v>141</v>
      </c>
      <c r="L106" s="8" t="s">
        <v>1586</v>
      </c>
      <c r="M106" s="8" t="s">
        <v>611</v>
      </c>
      <c r="N106" s="13">
        <v>2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23</v>
      </c>
      <c r="E107" s="5" t="s">
        <v>1465</v>
      </c>
      <c r="F107" s="6" t="s">
        <v>1206</v>
      </c>
      <c r="G107" s="5">
        <v>1</v>
      </c>
      <c r="H107" s="5" t="s">
        <v>1680</v>
      </c>
      <c r="I107" s="8" t="s">
        <v>888</v>
      </c>
      <c r="J107" s="9"/>
      <c r="K107" s="9" t="s">
        <v>141</v>
      </c>
      <c r="L107" s="8" t="s">
        <v>1586</v>
      </c>
      <c r="M107" s="8" t="s">
        <v>611</v>
      </c>
      <c r="N107" s="13">
        <v>6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23</v>
      </c>
      <c r="E108" s="5" t="s">
        <v>1465</v>
      </c>
      <c r="F108" s="6" t="s">
        <v>1206</v>
      </c>
      <c r="G108" s="5">
        <v>1</v>
      </c>
      <c r="H108" s="5" t="s">
        <v>1680</v>
      </c>
      <c r="I108" s="8" t="s">
        <v>888</v>
      </c>
      <c r="J108" s="9"/>
      <c r="K108" s="9" t="s">
        <v>706</v>
      </c>
      <c r="L108" s="8" t="s">
        <v>1699</v>
      </c>
      <c r="M108" s="8" t="s">
        <v>611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23</v>
      </c>
      <c r="E109" s="5" t="s">
        <v>1465</v>
      </c>
      <c r="F109" s="6" t="s">
        <v>1206</v>
      </c>
      <c r="G109" s="5">
        <v>1</v>
      </c>
      <c r="H109" s="5" t="s">
        <v>1680</v>
      </c>
      <c r="I109" s="8" t="s">
        <v>490</v>
      </c>
      <c r="J109" s="9"/>
      <c r="K109" s="9" t="s">
        <v>141</v>
      </c>
      <c r="L109" s="8" t="s">
        <v>1586</v>
      </c>
      <c r="M109" s="8" t="s">
        <v>611</v>
      </c>
      <c r="N109" s="13">
        <v>6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23</v>
      </c>
      <c r="E110" s="5" t="s">
        <v>1465</v>
      </c>
      <c r="F110" s="6" t="s">
        <v>1206</v>
      </c>
      <c r="G110" s="5">
        <v>1</v>
      </c>
      <c r="H110" s="5" t="s">
        <v>1680</v>
      </c>
      <c r="I110" s="8" t="s">
        <v>490</v>
      </c>
      <c r="J110" s="9"/>
      <c r="K110" s="9" t="s">
        <v>706</v>
      </c>
      <c r="L110" s="8" t="s">
        <v>1699</v>
      </c>
      <c r="M110" s="8" t="s">
        <v>611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23</v>
      </c>
      <c r="E111" s="5" t="s">
        <v>1465</v>
      </c>
      <c r="F111" s="6" t="s">
        <v>1206</v>
      </c>
      <c r="G111" s="5">
        <v>1</v>
      </c>
      <c r="H111" s="5" t="s">
        <v>1680</v>
      </c>
      <c r="I111" s="8" t="s">
        <v>636</v>
      </c>
      <c r="J111" s="9"/>
      <c r="K111" s="9" t="s">
        <v>141</v>
      </c>
      <c r="L111" s="8" t="s">
        <v>1586</v>
      </c>
      <c r="M111" s="8" t="s">
        <v>611</v>
      </c>
      <c r="N111" s="13">
        <v>2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23</v>
      </c>
      <c r="E112" s="5" t="s">
        <v>1465</v>
      </c>
      <c r="F112" s="6" t="s">
        <v>1206</v>
      </c>
      <c r="G112" s="5">
        <v>1</v>
      </c>
      <c r="H112" s="5" t="s">
        <v>1680</v>
      </c>
      <c r="I112" s="8" t="s">
        <v>636</v>
      </c>
      <c r="J112" s="9"/>
      <c r="K112" s="9" t="s">
        <v>649</v>
      </c>
      <c r="L112" s="8" t="s">
        <v>745</v>
      </c>
      <c r="M112" s="8" t="s">
        <v>7</v>
      </c>
      <c r="N112" s="13">
        <v>1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23</v>
      </c>
      <c r="E113" s="5" t="s">
        <v>1465</v>
      </c>
      <c r="F113" s="6" t="s">
        <v>1206</v>
      </c>
      <c r="G113" s="5">
        <v>1</v>
      </c>
      <c r="H113" s="5" t="s">
        <v>1680</v>
      </c>
      <c r="I113" s="8" t="s">
        <v>636</v>
      </c>
      <c r="J113" s="9"/>
      <c r="K113" s="9" t="s">
        <v>539</v>
      </c>
      <c r="L113" s="8" t="s">
        <v>242</v>
      </c>
      <c r="M113" s="8" t="s">
        <v>699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23</v>
      </c>
      <c r="E114" s="5" t="s">
        <v>1465</v>
      </c>
      <c r="F114" s="6" t="s">
        <v>1206</v>
      </c>
      <c r="G114" s="5">
        <v>1</v>
      </c>
      <c r="H114" s="5" t="s">
        <v>1680</v>
      </c>
      <c r="I114" s="8" t="s">
        <v>457</v>
      </c>
      <c r="J114" s="9"/>
      <c r="K114" s="9" t="s">
        <v>141</v>
      </c>
      <c r="L114" s="8" t="s">
        <v>1586</v>
      </c>
      <c r="M114" s="8" t="s">
        <v>611</v>
      </c>
      <c r="N114" s="13">
        <v>12</v>
      </c>
      <c r="O114" s="13">
        <v>2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23</v>
      </c>
      <c r="E115" s="5" t="s">
        <v>1465</v>
      </c>
      <c r="F115" s="6" t="s">
        <v>1206</v>
      </c>
      <c r="G115" s="5">
        <v>1</v>
      </c>
      <c r="H115" s="5" t="s">
        <v>1680</v>
      </c>
      <c r="I115" s="8" t="s">
        <v>457</v>
      </c>
      <c r="J115" s="9"/>
      <c r="K115" s="9" t="s">
        <v>706</v>
      </c>
      <c r="L115" s="8" t="s">
        <v>1699</v>
      </c>
      <c r="M115" s="8" t="s">
        <v>611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23</v>
      </c>
      <c r="E116" s="5" t="s">
        <v>1465</v>
      </c>
      <c r="F116" s="6" t="s">
        <v>1206</v>
      </c>
      <c r="G116" s="5">
        <v>1</v>
      </c>
      <c r="H116" s="5" t="s">
        <v>1680</v>
      </c>
      <c r="I116" s="8" t="s">
        <v>277</v>
      </c>
      <c r="J116" s="9"/>
      <c r="K116" s="9" t="s">
        <v>124</v>
      </c>
      <c r="L116" s="8" t="s">
        <v>1586</v>
      </c>
      <c r="M116" s="8" t="s">
        <v>611</v>
      </c>
      <c r="N116" s="13">
        <v>3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23</v>
      </c>
      <c r="E117" s="5" t="s">
        <v>1465</v>
      </c>
      <c r="F117" s="6" t="s">
        <v>1206</v>
      </c>
      <c r="G117" s="5">
        <v>1</v>
      </c>
      <c r="H117" s="5" t="s">
        <v>1680</v>
      </c>
      <c r="I117" s="8" t="s">
        <v>277</v>
      </c>
      <c r="J117" s="9"/>
      <c r="K117" s="9" t="s">
        <v>349</v>
      </c>
      <c r="L117" s="8" t="s">
        <v>723</v>
      </c>
      <c r="M117" s="8" t="s">
        <v>7</v>
      </c>
      <c r="N117" s="13">
        <v>2</v>
      </c>
      <c r="O117" s="13">
        <v>1</v>
      </c>
      <c r="P117" s="14" t="s">
        <v>1322</v>
      </c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23</v>
      </c>
      <c r="E118" s="5" t="s">
        <v>1465</v>
      </c>
      <c r="F118" s="6" t="s">
        <v>1206</v>
      </c>
      <c r="G118" s="5">
        <v>1</v>
      </c>
      <c r="H118" s="5" t="s">
        <v>1680</v>
      </c>
      <c r="I118" s="8" t="s">
        <v>277</v>
      </c>
      <c r="J118" s="9"/>
      <c r="K118" s="9" t="s">
        <v>952</v>
      </c>
      <c r="L118" s="8" t="s">
        <v>1016</v>
      </c>
      <c r="M118" s="8" t="s">
        <v>7</v>
      </c>
      <c r="N118" s="13">
        <v>1</v>
      </c>
      <c r="O118" s="13">
        <v>1</v>
      </c>
      <c r="P118" s="14" t="s">
        <v>1322</v>
      </c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23</v>
      </c>
      <c r="E119" s="5" t="s">
        <v>1465</v>
      </c>
      <c r="F119" s="6" t="s">
        <v>1206</v>
      </c>
      <c r="G119" s="5">
        <v>1</v>
      </c>
      <c r="H119" s="5" t="s">
        <v>1680</v>
      </c>
      <c r="I119" s="8" t="s">
        <v>277</v>
      </c>
      <c r="J119" s="9"/>
      <c r="K119" s="9" t="s">
        <v>712</v>
      </c>
      <c r="L119" s="8" t="s">
        <v>1016</v>
      </c>
      <c r="M119" s="8" t="s">
        <v>7</v>
      </c>
      <c r="N119" s="13">
        <v>1</v>
      </c>
      <c r="O119" s="13">
        <v>1</v>
      </c>
      <c r="P119" s="14" t="s">
        <v>1322</v>
      </c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23</v>
      </c>
      <c r="E120" s="5" t="s">
        <v>1465</v>
      </c>
      <c r="F120" s="6" t="s">
        <v>1206</v>
      </c>
      <c r="G120" s="5">
        <v>1</v>
      </c>
      <c r="H120" s="5" t="s">
        <v>1680</v>
      </c>
      <c r="I120" s="8" t="s">
        <v>1450</v>
      </c>
      <c r="J120" s="9"/>
      <c r="K120" s="9" t="s">
        <v>124</v>
      </c>
      <c r="L120" s="8" t="s">
        <v>1586</v>
      </c>
      <c r="M120" s="8" t="s">
        <v>611</v>
      </c>
      <c r="N120" s="13">
        <v>1</v>
      </c>
      <c r="O120" s="13">
        <v>1</v>
      </c>
      <c r="P120" s="14" t="s">
        <v>2118</v>
      </c>
      <c r="Q120" s="16"/>
      <c r="R120" s="16"/>
      <c r="S120" s="16"/>
      <c r="T120" s="16"/>
      <c r="U120" s="16"/>
      <c r="V120" s="16"/>
      <c r="W120" s="20"/>
      <c r="X120" s="20"/>
      <c r="Y120" s="16"/>
      <c r="AA120" t="s">
        <v>2191</v>
      </c>
      <c r="AB120">
        <f t="shared" si="1"/>
        <v>0</v>
      </c>
    </row>
    <row r="121" spans="4:28" x14ac:dyDescent="0.45">
      <c r="D121" s="5">
        <v>23</v>
      </c>
      <c r="E121" s="5" t="s">
        <v>1465</v>
      </c>
      <c r="F121" s="6" t="s">
        <v>1206</v>
      </c>
      <c r="G121" s="5">
        <v>1</v>
      </c>
      <c r="H121" s="5" t="s">
        <v>1680</v>
      </c>
      <c r="I121" s="8" t="s">
        <v>1475</v>
      </c>
      <c r="J121" s="9"/>
      <c r="K121" s="9" t="s">
        <v>124</v>
      </c>
      <c r="L121" s="8" t="s">
        <v>1586</v>
      </c>
      <c r="M121" s="8" t="s">
        <v>611</v>
      </c>
      <c r="N121" s="13">
        <v>1</v>
      </c>
      <c r="O121" s="13">
        <v>1</v>
      </c>
      <c r="P121" s="14" t="s">
        <v>2118</v>
      </c>
      <c r="Q121" s="16"/>
      <c r="R121" s="16"/>
      <c r="S121" s="16"/>
      <c r="T121" s="16"/>
      <c r="U121" s="16"/>
      <c r="V121" s="16"/>
      <c r="W121" s="20"/>
      <c r="X121" s="20"/>
      <c r="Y121" s="16"/>
      <c r="AA121" t="s">
        <v>2191</v>
      </c>
      <c r="AB121">
        <f t="shared" si="1"/>
        <v>0</v>
      </c>
    </row>
    <row r="122" spans="4:28" x14ac:dyDescent="0.45">
      <c r="D122" s="5">
        <v>23</v>
      </c>
      <c r="E122" s="5" t="s">
        <v>1465</v>
      </c>
      <c r="F122" s="6" t="s">
        <v>1206</v>
      </c>
      <c r="G122" s="5">
        <v>1</v>
      </c>
      <c r="H122" s="5" t="s">
        <v>1680</v>
      </c>
      <c r="I122" s="8" t="s">
        <v>1683</v>
      </c>
      <c r="J122" s="9"/>
      <c r="K122" s="9" t="s">
        <v>530</v>
      </c>
      <c r="L122" s="8" t="s">
        <v>15</v>
      </c>
      <c r="M122" s="8" t="s">
        <v>611</v>
      </c>
      <c r="N122" s="13">
        <v>2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23</v>
      </c>
      <c r="E123" s="5" t="s">
        <v>1465</v>
      </c>
      <c r="F123" s="6" t="s">
        <v>1206</v>
      </c>
      <c r="G123" s="5">
        <v>1</v>
      </c>
      <c r="H123" s="5" t="s">
        <v>1680</v>
      </c>
      <c r="I123" s="8" t="s">
        <v>54</v>
      </c>
      <c r="J123" s="9"/>
      <c r="K123" s="9" t="s">
        <v>124</v>
      </c>
      <c r="L123" s="8" t="s">
        <v>1586</v>
      </c>
      <c r="M123" s="8" t="s">
        <v>611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23</v>
      </c>
      <c r="E124" s="5" t="s">
        <v>1465</v>
      </c>
      <c r="F124" s="6" t="s">
        <v>1206</v>
      </c>
      <c r="G124" s="5">
        <v>1</v>
      </c>
      <c r="H124" s="5" t="s">
        <v>1680</v>
      </c>
      <c r="I124" s="8" t="s">
        <v>939</v>
      </c>
      <c r="J124" s="9"/>
      <c r="K124" s="9" t="s">
        <v>660</v>
      </c>
      <c r="L124" s="8" t="s">
        <v>1697</v>
      </c>
      <c r="M124" s="8" t="s">
        <v>611</v>
      </c>
      <c r="N124" s="13">
        <v>1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23</v>
      </c>
      <c r="E125" s="5" t="s">
        <v>1465</v>
      </c>
      <c r="F125" s="6" t="s">
        <v>1206</v>
      </c>
      <c r="G125" s="5">
        <v>2</v>
      </c>
      <c r="H125" s="5" t="s">
        <v>1680</v>
      </c>
      <c r="I125" s="8" t="s">
        <v>26</v>
      </c>
      <c r="J125" s="9"/>
      <c r="K125" s="9" t="s">
        <v>729</v>
      </c>
      <c r="L125" s="8" t="s">
        <v>506</v>
      </c>
      <c r="M125" s="8" t="s">
        <v>611</v>
      </c>
      <c r="N125" s="13">
        <v>40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23</v>
      </c>
      <c r="E126" s="5" t="s">
        <v>1465</v>
      </c>
      <c r="F126" s="6" t="s">
        <v>1206</v>
      </c>
      <c r="G126" s="5">
        <v>2</v>
      </c>
      <c r="H126" s="5" t="s">
        <v>1680</v>
      </c>
      <c r="I126" s="8" t="s">
        <v>26</v>
      </c>
      <c r="J126" s="9"/>
      <c r="K126" s="9" t="s">
        <v>706</v>
      </c>
      <c r="L126" s="8" t="s">
        <v>1699</v>
      </c>
      <c r="M126" s="8" t="s">
        <v>611</v>
      </c>
      <c r="N126" s="13">
        <v>2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23</v>
      </c>
      <c r="E127" s="5" t="s">
        <v>1465</v>
      </c>
      <c r="F127" s="6" t="s">
        <v>1206</v>
      </c>
      <c r="G127" s="5">
        <v>2</v>
      </c>
      <c r="H127" s="5" t="s">
        <v>1680</v>
      </c>
      <c r="I127" s="8" t="s">
        <v>636</v>
      </c>
      <c r="J127" s="9"/>
      <c r="K127" s="9" t="s">
        <v>141</v>
      </c>
      <c r="L127" s="8" t="s">
        <v>1586</v>
      </c>
      <c r="M127" s="8" t="s">
        <v>611</v>
      </c>
      <c r="N127" s="13">
        <v>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23</v>
      </c>
      <c r="E128" s="5" t="s">
        <v>1465</v>
      </c>
      <c r="F128" s="6" t="s">
        <v>1206</v>
      </c>
      <c r="G128" s="5">
        <v>2</v>
      </c>
      <c r="H128" s="5" t="s">
        <v>1680</v>
      </c>
      <c r="I128" s="8" t="s">
        <v>800</v>
      </c>
      <c r="J128" s="9"/>
      <c r="K128" s="9" t="s">
        <v>141</v>
      </c>
      <c r="L128" s="8" t="s">
        <v>1586</v>
      </c>
      <c r="M128" s="8" t="s">
        <v>611</v>
      </c>
      <c r="N128" s="13">
        <v>6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23</v>
      </c>
      <c r="E129" s="5" t="s">
        <v>1465</v>
      </c>
      <c r="F129" s="6" t="s">
        <v>1206</v>
      </c>
      <c r="G129" s="5">
        <v>2</v>
      </c>
      <c r="H129" s="5" t="s">
        <v>1680</v>
      </c>
      <c r="I129" s="8" t="s">
        <v>800</v>
      </c>
      <c r="J129" s="9"/>
      <c r="K129" s="9" t="s">
        <v>706</v>
      </c>
      <c r="L129" s="8" t="s">
        <v>1699</v>
      </c>
      <c r="M129" s="8" t="s">
        <v>611</v>
      </c>
      <c r="N129" s="13">
        <v>2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23</v>
      </c>
      <c r="E130" s="5" t="s">
        <v>1465</v>
      </c>
      <c r="F130" s="6" t="s">
        <v>1206</v>
      </c>
      <c r="G130" s="5">
        <v>2</v>
      </c>
      <c r="H130" s="5" t="s">
        <v>1680</v>
      </c>
      <c r="I130" s="8" t="s">
        <v>1201</v>
      </c>
      <c r="J130" s="9"/>
      <c r="K130" s="9" t="s">
        <v>141</v>
      </c>
      <c r="L130" s="8" t="s">
        <v>1586</v>
      </c>
      <c r="M130" s="8" t="s">
        <v>611</v>
      </c>
      <c r="N130" s="13">
        <v>9</v>
      </c>
      <c r="O130" s="13">
        <v>2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23</v>
      </c>
      <c r="E131" s="5" t="s">
        <v>1465</v>
      </c>
      <c r="F131" s="6" t="s">
        <v>1206</v>
      </c>
      <c r="G131" s="5">
        <v>2</v>
      </c>
      <c r="H131" s="5" t="s">
        <v>1680</v>
      </c>
      <c r="I131" s="8" t="s">
        <v>1201</v>
      </c>
      <c r="J131" s="9"/>
      <c r="K131" s="9" t="s">
        <v>706</v>
      </c>
      <c r="L131" s="8" t="s">
        <v>1699</v>
      </c>
      <c r="M131" s="8" t="s">
        <v>611</v>
      </c>
      <c r="N131" s="13">
        <v>2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23</v>
      </c>
      <c r="E132" s="5" t="s">
        <v>1465</v>
      </c>
      <c r="F132" s="6" t="s">
        <v>1206</v>
      </c>
      <c r="G132" s="5">
        <v>2</v>
      </c>
      <c r="H132" s="5" t="s">
        <v>1680</v>
      </c>
      <c r="I132" s="8" t="s">
        <v>636</v>
      </c>
      <c r="J132" s="9"/>
      <c r="K132" s="9" t="s">
        <v>141</v>
      </c>
      <c r="L132" s="8" t="s">
        <v>1586</v>
      </c>
      <c r="M132" s="8" t="s">
        <v>611</v>
      </c>
      <c r="N132" s="13">
        <v>3</v>
      </c>
      <c r="O132" s="13">
        <v>2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23</v>
      </c>
      <c r="E133" s="5" t="s">
        <v>1465</v>
      </c>
      <c r="F133" s="6" t="s">
        <v>1206</v>
      </c>
      <c r="G133" s="5">
        <v>2</v>
      </c>
      <c r="H133" s="5" t="s">
        <v>1680</v>
      </c>
      <c r="I133" s="8" t="s">
        <v>66</v>
      </c>
      <c r="J133" s="9"/>
      <c r="K133" s="9" t="s">
        <v>141</v>
      </c>
      <c r="L133" s="8" t="s">
        <v>1586</v>
      </c>
      <c r="M133" s="8" t="s">
        <v>611</v>
      </c>
      <c r="N133" s="13">
        <v>9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23</v>
      </c>
      <c r="E134" s="5" t="s">
        <v>1465</v>
      </c>
      <c r="F134" s="6" t="s">
        <v>1206</v>
      </c>
      <c r="G134" s="5">
        <v>2</v>
      </c>
      <c r="H134" s="5" t="s">
        <v>1680</v>
      </c>
      <c r="I134" s="8" t="s">
        <v>66</v>
      </c>
      <c r="J134" s="9"/>
      <c r="K134" s="9" t="s">
        <v>706</v>
      </c>
      <c r="L134" s="8" t="s">
        <v>1699</v>
      </c>
      <c r="M134" s="8" t="s">
        <v>611</v>
      </c>
      <c r="N134" s="13">
        <v>2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23</v>
      </c>
      <c r="E135" s="5" t="s">
        <v>1465</v>
      </c>
      <c r="F135" s="6" t="s">
        <v>1206</v>
      </c>
      <c r="G135" s="5">
        <v>2</v>
      </c>
      <c r="H135" s="5" t="s">
        <v>1680</v>
      </c>
      <c r="I135" s="8" t="s">
        <v>277</v>
      </c>
      <c r="J135" s="9"/>
      <c r="K135" s="9" t="s">
        <v>124</v>
      </c>
      <c r="L135" s="8" t="s">
        <v>1586</v>
      </c>
      <c r="M135" s="8" t="s">
        <v>611</v>
      </c>
      <c r="N135" s="13">
        <v>3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23</v>
      </c>
      <c r="E136" s="5" t="s">
        <v>1465</v>
      </c>
      <c r="F136" s="6" t="s">
        <v>1206</v>
      </c>
      <c r="G136" s="5">
        <v>2</v>
      </c>
      <c r="H136" s="5" t="s">
        <v>1680</v>
      </c>
      <c r="I136" s="8" t="s">
        <v>277</v>
      </c>
      <c r="J136" s="9"/>
      <c r="K136" s="9" t="s">
        <v>712</v>
      </c>
      <c r="L136" s="8" t="s">
        <v>1016</v>
      </c>
      <c r="M136" s="8" t="s">
        <v>7</v>
      </c>
      <c r="N136" s="13">
        <v>1</v>
      </c>
      <c r="O136" s="13">
        <v>1</v>
      </c>
      <c r="P136" s="14" t="s">
        <v>1322</v>
      </c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23</v>
      </c>
      <c r="E137" s="5" t="s">
        <v>1465</v>
      </c>
      <c r="F137" s="6" t="s">
        <v>1206</v>
      </c>
      <c r="G137" s="5">
        <v>2</v>
      </c>
      <c r="H137" s="5" t="s">
        <v>1680</v>
      </c>
      <c r="I137" s="8" t="s">
        <v>277</v>
      </c>
      <c r="J137" s="9"/>
      <c r="K137" s="9" t="s">
        <v>349</v>
      </c>
      <c r="L137" s="8" t="s">
        <v>723</v>
      </c>
      <c r="M137" s="8" t="s">
        <v>7</v>
      </c>
      <c r="N137" s="13">
        <v>1</v>
      </c>
      <c r="O137" s="13">
        <v>1</v>
      </c>
      <c r="P137" s="14" t="s">
        <v>1322</v>
      </c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23</v>
      </c>
      <c r="E138" s="5" t="s">
        <v>1465</v>
      </c>
      <c r="F138" s="6" t="s">
        <v>1206</v>
      </c>
      <c r="G138" s="5">
        <v>2</v>
      </c>
      <c r="H138" s="5" t="s">
        <v>1680</v>
      </c>
      <c r="I138" s="8" t="s">
        <v>277</v>
      </c>
      <c r="J138" s="9"/>
      <c r="K138" s="9" t="s">
        <v>952</v>
      </c>
      <c r="L138" s="8" t="s">
        <v>1016</v>
      </c>
      <c r="M138" s="8" t="s">
        <v>7</v>
      </c>
      <c r="N138" s="13">
        <v>1</v>
      </c>
      <c r="O138" s="13">
        <v>1</v>
      </c>
      <c r="P138" s="14" t="s">
        <v>1322</v>
      </c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23</v>
      </c>
      <c r="E139" s="5" t="s">
        <v>1465</v>
      </c>
      <c r="F139" s="6" t="s">
        <v>1206</v>
      </c>
      <c r="G139" s="5">
        <v>2</v>
      </c>
      <c r="H139" s="5" t="s">
        <v>1680</v>
      </c>
      <c r="I139" s="8" t="s">
        <v>1450</v>
      </c>
      <c r="J139" s="9"/>
      <c r="K139" s="9" t="s">
        <v>124</v>
      </c>
      <c r="L139" s="8" t="s">
        <v>1586</v>
      </c>
      <c r="M139" s="8" t="s">
        <v>611</v>
      </c>
      <c r="N139" s="13">
        <v>1</v>
      </c>
      <c r="O139" s="13">
        <v>1</v>
      </c>
      <c r="P139" s="14" t="s">
        <v>2118</v>
      </c>
      <c r="Q139" s="16"/>
      <c r="R139" s="16"/>
      <c r="S139" s="16"/>
      <c r="T139" s="16"/>
      <c r="U139" s="16"/>
      <c r="V139" s="16"/>
      <c r="W139" s="20"/>
      <c r="X139" s="20"/>
      <c r="Y139" s="16"/>
      <c r="AA139" t="s">
        <v>2191</v>
      </c>
      <c r="AB139">
        <f t="shared" ref="AB139:AB172" si="2">IF(AA139="外",0,1)</f>
        <v>0</v>
      </c>
    </row>
    <row r="140" spans="4:28" x14ac:dyDescent="0.45">
      <c r="D140" s="5">
        <v>23</v>
      </c>
      <c r="E140" s="5" t="s">
        <v>1465</v>
      </c>
      <c r="F140" s="6" t="s">
        <v>1206</v>
      </c>
      <c r="G140" s="5">
        <v>2</v>
      </c>
      <c r="H140" s="5" t="s">
        <v>1680</v>
      </c>
      <c r="I140" s="8" t="s">
        <v>1475</v>
      </c>
      <c r="J140" s="9"/>
      <c r="K140" s="9" t="s">
        <v>124</v>
      </c>
      <c r="L140" s="8" t="s">
        <v>1586</v>
      </c>
      <c r="M140" s="8" t="s">
        <v>611</v>
      </c>
      <c r="N140" s="13">
        <v>1</v>
      </c>
      <c r="O140" s="13">
        <v>1</v>
      </c>
      <c r="P140" s="14" t="s">
        <v>2118</v>
      </c>
      <c r="Q140" s="16"/>
      <c r="R140" s="16"/>
      <c r="S140" s="16"/>
      <c r="T140" s="16"/>
      <c r="U140" s="16"/>
      <c r="V140" s="16"/>
      <c r="W140" s="20"/>
      <c r="X140" s="20"/>
      <c r="Y140" s="16"/>
      <c r="AA140" t="s">
        <v>2191</v>
      </c>
      <c r="AB140">
        <f t="shared" si="2"/>
        <v>0</v>
      </c>
    </row>
    <row r="141" spans="4:28" x14ac:dyDescent="0.45">
      <c r="D141" s="5">
        <v>23</v>
      </c>
      <c r="E141" s="5" t="s">
        <v>1465</v>
      </c>
      <c r="F141" s="6" t="s">
        <v>1206</v>
      </c>
      <c r="G141" s="5">
        <v>2</v>
      </c>
      <c r="H141" s="5" t="s">
        <v>1680</v>
      </c>
      <c r="I141" s="8" t="s">
        <v>1683</v>
      </c>
      <c r="J141" s="9"/>
      <c r="K141" s="9" t="s">
        <v>530</v>
      </c>
      <c r="L141" s="8" t="s">
        <v>15</v>
      </c>
      <c r="M141" s="8" t="s">
        <v>611</v>
      </c>
      <c r="N141" s="13">
        <v>2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23</v>
      </c>
      <c r="E142" s="5" t="s">
        <v>1465</v>
      </c>
      <c r="F142" s="6" t="s">
        <v>1206</v>
      </c>
      <c r="G142" s="5">
        <v>2</v>
      </c>
      <c r="H142" s="5" t="s">
        <v>1680</v>
      </c>
      <c r="I142" s="8" t="s">
        <v>54</v>
      </c>
      <c r="J142" s="9"/>
      <c r="K142" s="9" t="s">
        <v>124</v>
      </c>
      <c r="L142" s="8" t="s">
        <v>1586</v>
      </c>
      <c r="M142" s="8" t="s">
        <v>611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23</v>
      </c>
      <c r="E143" s="5" t="s">
        <v>1465</v>
      </c>
      <c r="F143" s="6" t="s">
        <v>768</v>
      </c>
      <c r="G143" s="5">
        <v>2</v>
      </c>
      <c r="H143" s="5" t="s">
        <v>1680</v>
      </c>
      <c r="I143" s="8" t="s">
        <v>638</v>
      </c>
      <c r="J143" s="9"/>
      <c r="K143" s="9" t="s">
        <v>729</v>
      </c>
      <c r="L143" s="8" t="s">
        <v>506</v>
      </c>
      <c r="M143" s="8" t="s">
        <v>611</v>
      </c>
      <c r="N143" s="13">
        <v>8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23</v>
      </c>
      <c r="E144" s="5" t="s">
        <v>1465</v>
      </c>
      <c r="F144" s="6" t="s">
        <v>332</v>
      </c>
      <c r="G144" s="5">
        <v>1</v>
      </c>
      <c r="H144" s="5" t="s">
        <v>356</v>
      </c>
      <c r="I144" s="8" t="s">
        <v>871</v>
      </c>
      <c r="J144" s="9"/>
      <c r="K144" s="9" t="s">
        <v>109</v>
      </c>
      <c r="L144" s="8" t="s">
        <v>493</v>
      </c>
      <c r="M144" s="8" t="s">
        <v>326</v>
      </c>
      <c r="N144" s="13">
        <v>1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23</v>
      </c>
      <c r="E145" s="5" t="s">
        <v>1465</v>
      </c>
      <c r="F145" s="6" t="s">
        <v>332</v>
      </c>
      <c r="G145" s="5">
        <v>1</v>
      </c>
      <c r="H145" s="5" t="s">
        <v>356</v>
      </c>
      <c r="I145" s="8" t="s">
        <v>489</v>
      </c>
      <c r="J145" s="9"/>
      <c r="K145" s="9" t="s">
        <v>706</v>
      </c>
      <c r="L145" s="8" t="s">
        <v>1345</v>
      </c>
      <c r="M145" s="8" t="s">
        <v>72</v>
      </c>
      <c r="N145" s="13">
        <v>16</v>
      </c>
      <c r="O145" s="13">
        <v>2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23</v>
      </c>
      <c r="E146" s="5" t="s">
        <v>1465</v>
      </c>
      <c r="F146" s="6" t="s">
        <v>332</v>
      </c>
      <c r="G146" s="5">
        <v>1</v>
      </c>
      <c r="H146" s="5" t="s">
        <v>356</v>
      </c>
      <c r="I146" s="8" t="s">
        <v>1685</v>
      </c>
      <c r="J146" s="9"/>
      <c r="K146" s="9" t="s">
        <v>945</v>
      </c>
      <c r="L146" s="8" t="s">
        <v>1586</v>
      </c>
      <c r="M146" s="8" t="s">
        <v>72</v>
      </c>
      <c r="N146" s="13">
        <v>1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23</v>
      </c>
      <c r="E147" s="5" t="s">
        <v>1465</v>
      </c>
      <c r="F147" s="6" t="s">
        <v>332</v>
      </c>
      <c r="G147" s="5">
        <v>1</v>
      </c>
      <c r="H147" s="5" t="s">
        <v>356</v>
      </c>
      <c r="I147" s="8" t="s">
        <v>1679</v>
      </c>
      <c r="J147" s="9"/>
      <c r="K147" s="9" t="s">
        <v>239</v>
      </c>
      <c r="L147" s="8" t="s">
        <v>1586</v>
      </c>
      <c r="M147" s="8" t="s">
        <v>72</v>
      </c>
      <c r="N147" s="13">
        <v>2</v>
      </c>
      <c r="O147" s="13">
        <v>2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23</v>
      </c>
      <c r="E148" s="5" t="s">
        <v>1465</v>
      </c>
      <c r="F148" s="6" t="s">
        <v>332</v>
      </c>
      <c r="G148" s="5">
        <v>1</v>
      </c>
      <c r="H148" s="5" t="s">
        <v>356</v>
      </c>
      <c r="I148" s="8" t="s">
        <v>835</v>
      </c>
      <c r="J148" s="9"/>
      <c r="K148" s="9" t="s">
        <v>660</v>
      </c>
      <c r="L148" s="8" t="s">
        <v>1345</v>
      </c>
      <c r="M148" s="8" t="s">
        <v>72</v>
      </c>
      <c r="N148" s="13">
        <v>1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23</v>
      </c>
      <c r="E149" s="5" t="s">
        <v>1465</v>
      </c>
      <c r="F149" s="6" t="s">
        <v>332</v>
      </c>
      <c r="G149" s="5">
        <v>1</v>
      </c>
      <c r="H149" s="5" t="s">
        <v>356</v>
      </c>
      <c r="I149" s="8" t="s">
        <v>153</v>
      </c>
      <c r="J149" s="9"/>
      <c r="K149" s="9" t="s">
        <v>239</v>
      </c>
      <c r="L149" s="8" t="s">
        <v>1586</v>
      </c>
      <c r="M149" s="8" t="s">
        <v>72</v>
      </c>
      <c r="N149" s="13">
        <v>4</v>
      </c>
      <c r="O149" s="13">
        <v>2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23</v>
      </c>
      <c r="E150" s="5" t="s">
        <v>1465</v>
      </c>
      <c r="F150" s="6" t="s">
        <v>332</v>
      </c>
      <c r="G150" s="5">
        <v>1</v>
      </c>
      <c r="H150" s="5" t="s">
        <v>356</v>
      </c>
      <c r="I150" s="8" t="s">
        <v>1025</v>
      </c>
      <c r="J150" s="9"/>
      <c r="K150" s="9" t="s">
        <v>239</v>
      </c>
      <c r="L150" s="8" t="s">
        <v>1586</v>
      </c>
      <c r="M150" s="8" t="s">
        <v>72</v>
      </c>
      <c r="N150" s="13">
        <v>3</v>
      </c>
      <c r="O150" s="13">
        <v>2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23</v>
      </c>
      <c r="E151" s="5" t="s">
        <v>1465</v>
      </c>
      <c r="F151" s="6" t="s">
        <v>332</v>
      </c>
      <c r="G151" s="5">
        <v>1</v>
      </c>
      <c r="H151" s="5" t="s">
        <v>356</v>
      </c>
      <c r="I151" s="8" t="s">
        <v>918</v>
      </c>
      <c r="J151" s="9"/>
      <c r="K151" s="9" t="s">
        <v>715</v>
      </c>
      <c r="L151" s="8" t="s">
        <v>1345</v>
      </c>
      <c r="M151" s="8" t="s">
        <v>326</v>
      </c>
      <c r="N151" s="13">
        <v>6</v>
      </c>
      <c r="O151" s="13">
        <v>2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23</v>
      </c>
      <c r="E152" s="5" t="s">
        <v>1465</v>
      </c>
      <c r="F152" s="6" t="s">
        <v>332</v>
      </c>
      <c r="G152" s="5">
        <v>1</v>
      </c>
      <c r="H152" s="5" t="s">
        <v>356</v>
      </c>
      <c r="I152" s="8" t="s">
        <v>446</v>
      </c>
      <c r="J152" s="9"/>
      <c r="K152" s="9" t="s">
        <v>530</v>
      </c>
      <c r="L152" s="8" t="s">
        <v>242</v>
      </c>
      <c r="M152" s="8" t="s">
        <v>1701</v>
      </c>
      <c r="N152" s="13">
        <v>1</v>
      </c>
      <c r="O152" s="13">
        <v>3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23</v>
      </c>
      <c r="E153" s="5" t="s">
        <v>1465</v>
      </c>
      <c r="F153" s="6" t="s">
        <v>332</v>
      </c>
      <c r="G153" s="5">
        <v>1</v>
      </c>
      <c r="H153" s="5" t="s">
        <v>356</v>
      </c>
      <c r="I153" s="8" t="s">
        <v>212</v>
      </c>
      <c r="J153" s="9"/>
      <c r="K153" s="9" t="s">
        <v>349</v>
      </c>
      <c r="L153" s="8" t="s">
        <v>723</v>
      </c>
      <c r="M153" s="8" t="s">
        <v>7</v>
      </c>
      <c r="N153" s="13">
        <v>2</v>
      </c>
      <c r="O153" s="13">
        <v>1</v>
      </c>
      <c r="P153" s="14" t="s">
        <v>1322</v>
      </c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23</v>
      </c>
      <c r="E154" s="5" t="s">
        <v>1465</v>
      </c>
      <c r="F154" s="6" t="s">
        <v>332</v>
      </c>
      <c r="G154" s="5">
        <v>1</v>
      </c>
      <c r="H154" s="5" t="s">
        <v>356</v>
      </c>
      <c r="I154" s="8" t="s">
        <v>467</v>
      </c>
      <c r="J154" s="9"/>
      <c r="K154" s="9" t="s">
        <v>660</v>
      </c>
      <c r="L154" s="8" t="s">
        <v>1345</v>
      </c>
      <c r="M154" s="8" t="s">
        <v>72</v>
      </c>
      <c r="N154" s="13">
        <v>2</v>
      </c>
      <c r="O154" s="13">
        <v>2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23</v>
      </c>
      <c r="E155" s="5" t="s">
        <v>1465</v>
      </c>
      <c r="F155" s="6" t="s">
        <v>332</v>
      </c>
      <c r="G155" s="5">
        <v>1</v>
      </c>
      <c r="H155" s="5" t="s">
        <v>356</v>
      </c>
      <c r="I155" s="8" t="s">
        <v>482</v>
      </c>
      <c r="J155" s="9"/>
      <c r="K155" s="9" t="s">
        <v>239</v>
      </c>
      <c r="L155" s="8" t="s">
        <v>1586</v>
      </c>
      <c r="M155" s="8" t="s">
        <v>72</v>
      </c>
      <c r="N155" s="13">
        <v>7</v>
      </c>
      <c r="O155" s="13">
        <v>2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23</v>
      </c>
      <c r="E156" s="5" t="s">
        <v>1465</v>
      </c>
      <c r="F156" s="6" t="s">
        <v>332</v>
      </c>
      <c r="G156" s="5">
        <v>2</v>
      </c>
      <c r="H156" s="5" t="s">
        <v>356</v>
      </c>
      <c r="I156" s="8" t="s">
        <v>1687</v>
      </c>
      <c r="J156" s="9"/>
      <c r="K156" s="9" t="s">
        <v>124</v>
      </c>
      <c r="L156" s="8" t="s">
        <v>15</v>
      </c>
      <c r="M156" s="8" t="s">
        <v>72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23</v>
      </c>
      <c r="E157" s="5" t="s">
        <v>1465</v>
      </c>
      <c r="F157" s="6" t="s">
        <v>332</v>
      </c>
      <c r="G157" s="5">
        <v>2</v>
      </c>
      <c r="H157" s="5" t="s">
        <v>356</v>
      </c>
      <c r="I157" s="8" t="s">
        <v>1687</v>
      </c>
      <c r="J157" s="9"/>
      <c r="K157" s="9" t="s">
        <v>707</v>
      </c>
      <c r="L157" s="8" t="s">
        <v>1586</v>
      </c>
      <c r="M157" s="8" t="s">
        <v>72</v>
      </c>
      <c r="N157" s="13">
        <v>8</v>
      </c>
      <c r="O157" s="13">
        <v>2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23</v>
      </c>
      <c r="E158" s="5" t="s">
        <v>1465</v>
      </c>
      <c r="F158" s="6" t="s">
        <v>332</v>
      </c>
      <c r="G158" s="5">
        <v>2</v>
      </c>
      <c r="H158" s="5" t="s">
        <v>356</v>
      </c>
      <c r="I158" s="8" t="s">
        <v>1687</v>
      </c>
      <c r="J158" s="9"/>
      <c r="K158" s="9" t="s">
        <v>124</v>
      </c>
      <c r="L158" s="8" t="s">
        <v>15</v>
      </c>
      <c r="M158" s="8" t="s">
        <v>72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23</v>
      </c>
      <c r="E159" s="5" t="s">
        <v>1465</v>
      </c>
      <c r="F159" s="6" t="s">
        <v>332</v>
      </c>
      <c r="G159" s="5">
        <v>2</v>
      </c>
      <c r="H159" s="5" t="s">
        <v>356</v>
      </c>
      <c r="I159" s="8" t="s">
        <v>1687</v>
      </c>
      <c r="J159" s="9"/>
      <c r="K159" s="9" t="s">
        <v>707</v>
      </c>
      <c r="L159" s="8" t="s">
        <v>1586</v>
      </c>
      <c r="M159" s="8" t="s">
        <v>72</v>
      </c>
      <c r="N159" s="13">
        <v>8</v>
      </c>
      <c r="O159" s="13">
        <v>2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23</v>
      </c>
      <c r="E160" s="5" t="s">
        <v>1465</v>
      </c>
      <c r="F160" s="6" t="s">
        <v>332</v>
      </c>
      <c r="G160" s="5">
        <v>2</v>
      </c>
      <c r="H160" s="5" t="s">
        <v>356</v>
      </c>
      <c r="I160" s="8" t="s">
        <v>1687</v>
      </c>
      <c r="J160" s="9"/>
      <c r="K160" s="9" t="s">
        <v>124</v>
      </c>
      <c r="L160" s="8" t="s">
        <v>15</v>
      </c>
      <c r="M160" s="8" t="s">
        <v>72</v>
      </c>
      <c r="N160" s="13">
        <v>2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23</v>
      </c>
      <c r="E161" s="5" t="s">
        <v>1465</v>
      </c>
      <c r="F161" s="6" t="s">
        <v>332</v>
      </c>
      <c r="G161" s="5">
        <v>2</v>
      </c>
      <c r="H161" s="5" t="s">
        <v>356</v>
      </c>
      <c r="I161" s="8" t="s">
        <v>277</v>
      </c>
      <c r="J161" s="9"/>
      <c r="K161" s="9" t="s">
        <v>805</v>
      </c>
      <c r="L161" s="8" t="s">
        <v>1586</v>
      </c>
      <c r="M161" s="8" t="s">
        <v>326</v>
      </c>
      <c r="N161" s="13">
        <v>7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23</v>
      </c>
      <c r="E162" s="5" t="s">
        <v>1465</v>
      </c>
      <c r="F162" s="6" t="s">
        <v>332</v>
      </c>
      <c r="G162" s="5">
        <v>2</v>
      </c>
      <c r="H162" s="5" t="s">
        <v>356</v>
      </c>
      <c r="I162" s="8" t="s">
        <v>277</v>
      </c>
      <c r="J162" s="9"/>
      <c r="K162" s="9" t="s">
        <v>349</v>
      </c>
      <c r="L162" s="8" t="s">
        <v>723</v>
      </c>
      <c r="M162" s="8" t="s">
        <v>7</v>
      </c>
      <c r="N162" s="13">
        <v>1</v>
      </c>
      <c r="O162" s="13">
        <v>1</v>
      </c>
      <c r="P162" s="14" t="s">
        <v>1322</v>
      </c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23</v>
      </c>
      <c r="E163" s="5" t="s">
        <v>1465</v>
      </c>
      <c r="F163" s="6" t="s">
        <v>332</v>
      </c>
      <c r="G163" s="5">
        <v>2</v>
      </c>
      <c r="H163" s="5" t="s">
        <v>356</v>
      </c>
      <c r="I163" s="8" t="s">
        <v>871</v>
      </c>
      <c r="J163" s="9"/>
      <c r="K163" s="9" t="s">
        <v>109</v>
      </c>
      <c r="L163" s="8" t="s">
        <v>493</v>
      </c>
      <c r="M163" s="8" t="s">
        <v>326</v>
      </c>
      <c r="N163" s="13">
        <v>1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23</v>
      </c>
      <c r="E164" s="5" t="s">
        <v>1465</v>
      </c>
      <c r="F164" s="6" t="s">
        <v>1209</v>
      </c>
      <c r="G164" s="5">
        <v>1</v>
      </c>
      <c r="H164" s="5" t="s">
        <v>35</v>
      </c>
      <c r="I164" s="8" t="s">
        <v>203</v>
      </c>
      <c r="J164" s="9"/>
      <c r="K164" s="9" t="s">
        <v>882</v>
      </c>
      <c r="L164" s="8" t="s">
        <v>1604</v>
      </c>
      <c r="M164" s="8" t="s">
        <v>326</v>
      </c>
      <c r="N164" s="13">
        <v>3</v>
      </c>
      <c r="O164" s="13">
        <v>2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23</v>
      </c>
      <c r="E165" s="5" t="s">
        <v>1465</v>
      </c>
      <c r="F165" s="6" t="s">
        <v>1209</v>
      </c>
      <c r="G165" s="5">
        <v>1</v>
      </c>
      <c r="H165" s="5" t="s">
        <v>35</v>
      </c>
      <c r="I165" s="8" t="s">
        <v>65</v>
      </c>
      <c r="J165" s="9"/>
      <c r="K165" s="9" t="s">
        <v>815</v>
      </c>
      <c r="L165" s="8" t="s">
        <v>15</v>
      </c>
      <c r="M165" s="8" t="s">
        <v>611</v>
      </c>
      <c r="N165" s="13">
        <v>2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23</v>
      </c>
      <c r="E166" s="5" t="s">
        <v>1465</v>
      </c>
      <c r="F166" s="6" t="s">
        <v>1209</v>
      </c>
      <c r="G166" s="5">
        <v>1</v>
      </c>
      <c r="H166" s="5" t="s">
        <v>35</v>
      </c>
      <c r="I166" s="8" t="s">
        <v>1613</v>
      </c>
      <c r="J166" s="9"/>
      <c r="K166" s="9" t="s">
        <v>815</v>
      </c>
      <c r="L166" s="8" t="s">
        <v>15</v>
      </c>
      <c r="M166" s="8" t="s">
        <v>611</v>
      </c>
      <c r="N166" s="13">
        <v>2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23</v>
      </c>
      <c r="E167" s="5" t="s">
        <v>1465</v>
      </c>
      <c r="F167" s="6" t="s">
        <v>1209</v>
      </c>
      <c r="G167" s="5">
        <v>1</v>
      </c>
      <c r="H167" s="5" t="s">
        <v>35</v>
      </c>
      <c r="I167" s="8" t="s">
        <v>1688</v>
      </c>
      <c r="J167" s="9"/>
      <c r="K167" s="9" t="s">
        <v>721</v>
      </c>
      <c r="L167" s="8" t="s">
        <v>15</v>
      </c>
      <c r="M167" s="8" t="s">
        <v>326</v>
      </c>
      <c r="N167" s="13">
        <v>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23</v>
      </c>
      <c r="E168" s="5" t="s">
        <v>1465</v>
      </c>
      <c r="F168" s="6" t="s">
        <v>1209</v>
      </c>
      <c r="G168" s="5">
        <v>1</v>
      </c>
      <c r="H168" s="5" t="s">
        <v>35</v>
      </c>
      <c r="I168" s="8" t="s">
        <v>1689</v>
      </c>
      <c r="J168" s="9"/>
      <c r="K168" s="9" t="s">
        <v>721</v>
      </c>
      <c r="L168" s="8" t="s">
        <v>15</v>
      </c>
      <c r="M168" s="8" t="s">
        <v>326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23</v>
      </c>
      <c r="E169" s="5" t="s">
        <v>1465</v>
      </c>
      <c r="F169" s="6" t="s">
        <v>1209</v>
      </c>
      <c r="G169" s="5">
        <v>1</v>
      </c>
      <c r="H169" s="5" t="s">
        <v>35</v>
      </c>
      <c r="I169" s="8" t="s">
        <v>1088</v>
      </c>
      <c r="J169" s="9"/>
      <c r="K169" s="9" t="s">
        <v>721</v>
      </c>
      <c r="L169" s="8" t="s">
        <v>15</v>
      </c>
      <c r="M169" s="8" t="s">
        <v>326</v>
      </c>
      <c r="N169" s="13">
        <v>3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23</v>
      </c>
      <c r="E170" s="5" t="s">
        <v>1465</v>
      </c>
      <c r="F170" s="6" t="s">
        <v>1209</v>
      </c>
      <c r="G170" s="5">
        <v>1</v>
      </c>
      <c r="H170" s="5" t="s">
        <v>35</v>
      </c>
      <c r="I170" s="8" t="s">
        <v>606</v>
      </c>
      <c r="J170" s="9"/>
      <c r="K170" s="9" t="s">
        <v>721</v>
      </c>
      <c r="L170" s="8" t="s">
        <v>15</v>
      </c>
      <c r="M170" s="8" t="s">
        <v>326</v>
      </c>
      <c r="N170" s="13">
        <v>1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23</v>
      </c>
      <c r="E171" s="5" t="s">
        <v>1465</v>
      </c>
      <c r="F171" s="6" t="s">
        <v>1209</v>
      </c>
      <c r="G171" s="5">
        <v>1</v>
      </c>
      <c r="H171" s="5" t="s">
        <v>35</v>
      </c>
      <c r="I171" s="8" t="s">
        <v>129</v>
      </c>
      <c r="J171" s="9"/>
      <c r="K171" s="9" t="s">
        <v>1692</v>
      </c>
      <c r="L171" s="8" t="s">
        <v>1344</v>
      </c>
      <c r="M171" s="8" t="s">
        <v>611</v>
      </c>
      <c r="N171" s="13">
        <v>2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23</v>
      </c>
      <c r="E172" s="5" t="s">
        <v>1465</v>
      </c>
      <c r="F172" s="6" t="s">
        <v>1209</v>
      </c>
      <c r="G172" s="5">
        <v>1</v>
      </c>
      <c r="H172" s="5" t="s">
        <v>35</v>
      </c>
      <c r="I172" s="8" t="s">
        <v>1690</v>
      </c>
      <c r="J172" s="9"/>
      <c r="K172" s="9" t="s">
        <v>721</v>
      </c>
      <c r="L172" s="8" t="s">
        <v>15</v>
      </c>
      <c r="M172" s="8" t="s">
        <v>326</v>
      </c>
      <c r="N172" s="13">
        <v>3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</sheetData>
  <autoFilter ref="D10:AC172" xr:uid="{00000000-0009-0000-0000-00001A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7" orientation="landscape" r:id="rId1"/>
  <rowBreaks count="2" manualBreakCount="2">
    <brk id="79" max="46" man="1"/>
    <brk id="143" max="4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D1:AB23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style="2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09765625" style="2" customWidth="1"/>
    <col min="24" max="24" width="12.09765625" style="35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1703</v>
      </c>
      <c r="F2" s="10"/>
      <c r="G2" s="10"/>
      <c r="H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SUM(N11:N235)</f>
        <v>989</v>
      </c>
      <c r="O5" s="1">
        <f>SUM(O11:O235)</f>
        <v>318</v>
      </c>
      <c r="P5" s="1"/>
      <c r="Q5" s="1">
        <f>SUM(Q11:Q235)</f>
        <v>0</v>
      </c>
      <c r="R5" s="1">
        <f>SUM(R11:R235)</f>
        <v>0</v>
      </c>
      <c r="S5" s="1">
        <f>SUM(S11:S235)</f>
        <v>0</v>
      </c>
      <c r="T5"/>
      <c r="U5"/>
      <c r="V5" s="1">
        <f>SUM(V11:V235)</f>
        <v>0</v>
      </c>
      <c r="W5" s="1" t="e">
        <f>SUM(W11:W235)</f>
        <v>#REF!</v>
      </c>
      <c r="X5" s="1">
        <f>SUM(X11:X235)</f>
        <v>0</v>
      </c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24</v>
      </c>
      <c r="E11" s="5" t="s">
        <v>1703</v>
      </c>
      <c r="F11" s="6" t="s">
        <v>1246</v>
      </c>
      <c r="G11" s="5">
        <v>1</v>
      </c>
      <c r="H11" s="5" t="s">
        <v>108</v>
      </c>
      <c r="I11" s="8" t="s">
        <v>1716</v>
      </c>
      <c r="J11" s="9"/>
      <c r="K11" s="9" t="s">
        <v>725</v>
      </c>
      <c r="L11" s="8" t="s">
        <v>1604</v>
      </c>
      <c r="M11" s="8" t="s">
        <v>326</v>
      </c>
      <c r="N11" s="13">
        <v>1</v>
      </c>
      <c r="O11" s="13">
        <v>1</v>
      </c>
      <c r="P11" s="14" t="s">
        <v>1781</v>
      </c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>
        <f t="shared" ref="AB11:AB74" si="0">IF(AA11="外",0,1)</f>
        <v>1</v>
      </c>
    </row>
    <row r="12" spans="4:28" x14ac:dyDescent="0.45">
      <c r="D12" s="5">
        <v>24</v>
      </c>
      <c r="E12" s="5" t="s">
        <v>1703</v>
      </c>
      <c r="F12" s="6" t="s">
        <v>1246</v>
      </c>
      <c r="G12" s="5">
        <v>1</v>
      </c>
      <c r="H12" s="5" t="s">
        <v>108</v>
      </c>
      <c r="I12" s="8" t="s">
        <v>1192</v>
      </c>
      <c r="J12" s="9"/>
      <c r="K12" s="9" t="s">
        <v>1371</v>
      </c>
      <c r="L12" s="8" t="s">
        <v>1756</v>
      </c>
      <c r="M12" s="8" t="s">
        <v>1686</v>
      </c>
      <c r="N12" s="13">
        <v>2</v>
      </c>
      <c r="O12" s="13">
        <v>1</v>
      </c>
      <c r="P12" s="14"/>
      <c r="Q12" s="34"/>
      <c r="R12" s="34"/>
      <c r="S12" s="34"/>
      <c r="T12" s="34"/>
      <c r="U12" s="34"/>
      <c r="V12" s="34"/>
      <c r="W12" s="38"/>
      <c r="X12" s="38"/>
      <c r="Y12" s="34"/>
      <c r="AB12">
        <f t="shared" si="0"/>
        <v>1</v>
      </c>
    </row>
    <row r="13" spans="4:28" x14ac:dyDescent="0.45">
      <c r="D13" s="5">
        <v>24</v>
      </c>
      <c r="E13" s="5" t="s">
        <v>1703</v>
      </c>
      <c r="F13" s="6" t="s">
        <v>1246</v>
      </c>
      <c r="G13" s="5">
        <v>1</v>
      </c>
      <c r="H13" s="5" t="s">
        <v>108</v>
      </c>
      <c r="I13" s="8" t="s">
        <v>1717</v>
      </c>
      <c r="J13" s="9"/>
      <c r="K13" s="9" t="s">
        <v>141</v>
      </c>
      <c r="L13" s="8" t="s">
        <v>1562</v>
      </c>
      <c r="M13" s="8" t="s">
        <v>72</v>
      </c>
      <c r="N13" s="13">
        <v>12</v>
      </c>
      <c r="O13" s="13">
        <v>2</v>
      </c>
      <c r="P13" s="14"/>
      <c r="Q13" s="34"/>
      <c r="R13" s="34"/>
      <c r="S13" s="34"/>
      <c r="T13" s="34"/>
      <c r="U13" s="34"/>
      <c r="V13" s="34"/>
      <c r="W13" s="38"/>
      <c r="X13" s="38"/>
      <c r="Y13" s="34"/>
      <c r="AB13">
        <f t="shared" si="0"/>
        <v>1</v>
      </c>
    </row>
    <row r="14" spans="4:28" x14ac:dyDescent="0.45">
      <c r="D14" s="5">
        <v>24</v>
      </c>
      <c r="E14" s="5" t="s">
        <v>1703</v>
      </c>
      <c r="F14" s="6" t="s">
        <v>1246</v>
      </c>
      <c r="G14" s="5">
        <v>1</v>
      </c>
      <c r="H14" s="5" t="s">
        <v>108</v>
      </c>
      <c r="I14" s="8" t="s">
        <v>1717</v>
      </c>
      <c r="J14" s="9"/>
      <c r="K14" s="9" t="s">
        <v>29</v>
      </c>
      <c r="L14" s="8" t="s">
        <v>15</v>
      </c>
      <c r="M14" s="8" t="s">
        <v>72</v>
      </c>
      <c r="N14" s="13">
        <v>2</v>
      </c>
      <c r="O14" s="13">
        <v>1</v>
      </c>
      <c r="P14" s="14"/>
      <c r="Q14" s="34"/>
      <c r="R14" s="34"/>
      <c r="S14" s="34"/>
      <c r="T14" s="34"/>
      <c r="U14" s="34"/>
      <c r="V14" s="34"/>
      <c r="W14" s="38"/>
      <c r="X14" s="38"/>
      <c r="Y14" s="34"/>
      <c r="AB14">
        <f t="shared" si="0"/>
        <v>1</v>
      </c>
    </row>
    <row r="15" spans="4:28" x14ac:dyDescent="0.45">
      <c r="D15" s="5">
        <v>24</v>
      </c>
      <c r="E15" s="5" t="s">
        <v>1703</v>
      </c>
      <c r="F15" s="6" t="s">
        <v>1246</v>
      </c>
      <c r="G15" s="5">
        <v>1</v>
      </c>
      <c r="H15" s="5" t="s">
        <v>108</v>
      </c>
      <c r="I15" s="8" t="s">
        <v>203</v>
      </c>
      <c r="J15" s="9"/>
      <c r="K15" s="9" t="s">
        <v>698</v>
      </c>
      <c r="L15" s="8" t="s">
        <v>1586</v>
      </c>
      <c r="M15" s="8" t="s">
        <v>72</v>
      </c>
      <c r="N15" s="13">
        <v>6</v>
      </c>
      <c r="O15" s="13">
        <v>1</v>
      </c>
      <c r="P15" s="14"/>
      <c r="Q15" s="34"/>
      <c r="R15" s="34"/>
      <c r="S15" s="34"/>
      <c r="T15" s="34"/>
      <c r="U15" s="34"/>
      <c r="V15" s="34"/>
      <c r="W15" s="38"/>
      <c r="X15" s="38"/>
      <c r="Y15" s="34"/>
      <c r="AB15">
        <f t="shared" si="0"/>
        <v>1</v>
      </c>
    </row>
    <row r="16" spans="4:28" x14ac:dyDescent="0.45">
      <c r="D16" s="5">
        <v>24</v>
      </c>
      <c r="E16" s="5" t="s">
        <v>1703</v>
      </c>
      <c r="F16" s="6" t="s">
        <v>1246</v>
      </c>
      <c r="G16" s="5">
        <v>1</v>
      </c>
      <c r="H16" s="5" t="s">
        <v>108</v>
      </c>
      <c r="I16" s="8" t="s">
        <v>203</v>
      </c>
      <c r="J16" s="9"/>
      <c r="K16" s="9" t="s">
        <v>530</v>
      </c>
      <c r="L16" s="8" t="s">
        <v>630</v>
      </c>
      <c r="M16" s="8" t="s">
        <v>326</v>
      </c>
      <c r="N16" s="13">
        <v>1</v>
      </c>
      <c r="O16" s="13">
        <v>4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>
        <f t="shared" si="0"/>
        <v>1</v>
      </c>
    </row>
    <row r="17" spans="4:28" x14ac:dyDescent="0.45">
      <c r="D17" s="5">
        <v>24</v>
      </c>
      <c r="E17" s="5" t="s">
        <v>1703</v>
      </c>
      <c r="F17" s="6" t="s">
        <v>1246</v>
      </c>
      <c r="G17" s="5">
        <v>1</v>
      </c>
      <c r="H17" s="5" t="s">
        <v>108</v>
      </c>
      <c r="I17" s="8" t="s">
        <v>1719</v>
      </c>
      <c r="J17" s="9"/>
      <c r="K17" s="9" t="s">
        <v>141</v>
      </c>
      <c r="L17" s="8" t="s">
        <v>1562</v>
      </c>
      <c r="M17" s="8" t="s">
        <v>72</v>
      </c>
      <c r="N17" s="13">
        <v>12</v>
      </c>
      <c r="O17" s="13">
        <v>2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>
        <f t="shared" si="0"/>
        <v>1</v>
      </c>
    </row>
    <row r="18" spans="4:28" x14ac:dyDescent="0.45">
      <c r="D18" s="5">
        <v>24</v>
      </c>
      <c r="E18" s="5" t="s">
        <v>1703</v>
      </c>
      <c r="F18" s="6" t="s">
        <v>1246</v>
      </c>
      <c r="G18" s="5">
        <v>1</v>
      </c>
      <c r="H18" s="5" t="s">
        <v>108</v>
      </c>
      <c r="I18" s="8" t="s">
        <v>1719</v>
      </c>
      <c r="J18" s="9"/>
      <c r="K18" s="9" t="s">
        <v>29</v>
      </c>
      <c r="L18" s="8" t="s">
        <v>15</v>
      </c>
      <c r="M18" s="8" t="s">
        <v>72</v>
      </c>
      <c r="N18" s="13">
        <v>2</v>
      </c>
      <c r="O18" s="13">
        <v>1</v>
      </c>
      <c r="P18" s="14"/>
      <c r="Q18" s="34"/>
      <c r="R18" s="34"/>
      <c r="S18" s="34"/>
      <c r="T18" s="34"/>
      <c r="U18" s="34"/>
      <c r="V18" s="34"/>
      <c r="W18" s="38"/>
      <c r="X18" s="38"/>
      <c r="Y18" s="34"/>
      <c r="AB18">
        <f t="shared" si="0"/>
        <v>1</v>
      </c>
    </row>
    <row r="19" spans="4:28" x14ac:dyDescent="0.45">
      <c r="D19" s="5">
        <v>24</v>
      </c>
      <c r="E19" s="5" t="s">
        <v>1703</v>
      </c>
      <c r="F19" s="6" t="s">
        <v>1246</v>
      </c>
      <c r="G19" s="5">
        <v>1</v>
      </c>
      <c r="H19" s="5" t="s">
        <v>108</v>
      </c>
      <c r="I19" s="8" t="s">
        <v>636</v>
      </c>
      <c r="J19" s="9"/>
      <c r="K19" s="9" t="s">
        <v>124</v>
      </c>
      <c r="L19" s="8" t="s">
        <v>1586</v>
      </c>
      <c r="M19" s="8" t="s">
        <v>72</v>
      </c>
      <c r="N19" s="13">
        <v>5</v>
      </c>
      <c r="O19" s="13">
        <v>2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>
        <f t="shared" si="0"/>
        <v>1</v>
      </c>
    </row>
    <row r="20" spans="4:28" x14ac:dyDescent="0.45">
      <c r="D20" s="5">
        <v>24</v>
      </c>
      <c r="E20" s="5" t="s">
        <v>1703</v>
      </c>
      <c r="F20" s="6" t="s">
        <v>1246</v>
      </c>
      <c r="G20" s="5">
        <v>1</v>
      </c>
      <c r="H20" s="5" t="s">
        <v>108</v>
      </c>
      <c r="I20" s="8" t="s">
        <v>1192</v>
      </c>
      <c r="J20" s="9"/>
      <c r="K20" s="9" t="s">
        <v>1371</v>
      </c>
      <c r="L20" s="8" t="s">
        <v>1756</v>
      </c>
      <c r="M20" s="8" t="s">
        <v>1686</v>
      </c>
      <c r="N20" s="13">
        <v>2</v>
      </c>
      <c r="O20" s="13">
        <v>1</v>
      </c>
      <c r="P20" s="14"/>
      <c r="Q20" s="34"/>
      <c r="R20" s="34"/>
      <c r="S20" s="34"/>
      <c r="T20" s="34"/>
      <c r="U20" s="34"/>
      <c r="V20" s="34"/>
      <c r="W20" s="38"/>
      <c r="X20" s="38"/>
      <c r="Y20" s="34"/>
      <c r="AB20">
        <f t="shared" si="0"/>
        <v>1</v>
      </c>
    </row>
    <row r="21" spans="4:28" x14ac:dyDescent="0.45">
      <c r="D21" s="5">
        <v>24</v>
      </c>
      <c r="E21" s="5" t="s">
        <v>1703</v>
      </c>
      <c r="F21" s="6" t="s">
        <v>1246</v>
      </c>
      <c r="G21" s="5">
        <v>1</v>
      </c>
      <c r="H21" s="5" t="s">
        <v>108</v>
      </c>
      <c r="I21" s="8" t="s">
        <v>203</v>
      </c>
      <c r="J21" s="9"/>
      <c r="K21" s="9" t="s">
        <v>698</v>
      </c>
      <c r="L21" s="8" t="s">
        <v>1586</v>
      </c>
      <c r="M21" s="8" t="s">
        <v>72</v>
      </c>
      <c r="N21" s="13">
        <v>2</v>
      </c>
      <c r="O21" s="13">
        <v>1</v>
      </c>
      <c r="P21" s="14"/>
      <c r="Q21" s="34"/>
      <c r="R21" s="34"/>
      <c r="S21" s="34"/>
      <c r="T21" s="34"/>
      <c r="U21" s="34"/>
      <c r="V21" s="34"/>
      <c r="W21" s="38"/>
      <c r="X21" s="38"/>
      <c r="Y21" s="34"/>
      <c r="AB21">
        <f t="shared" si="0"/>
        <v>1</v>
      </c>
    </row>
    <row r="22" spans="4:28" x14ac:dyDescent="0.45">
      <c r="D22" s="5">
        <v>24</v>
      </c>
      <c r="E22" s="5" t="s">
        <v>1703</v>
      </c>
      <c r="F22" s="6" t="s">
        <v>1246</v>
      </c>
      <c r="G22" s="5">
        <v>1</v>
      </c>
      <c r="H22" s="5" t="s">
        <v>108</v>
      </c>
      <c r="I22" s="8" t="s">
        <v>1716</v>
      </c>
      <c r="J22" s="9"/>
      <c r="K22" s="9" t="s">
        <v>725</v>
      </c>
      <c r="L22" s="8" t="s">
        <v>1604</v>
      </c>
      <c r="M22" s="8" t="s">
        <v>326</v>
      </c>
      <c r="N22" s="13">
        <v>1</v>
      </c>
      <c r="O22" s="13">
        <v>1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B22">
        <f t="shared" si="0"/>
        <v>1</v>
      </c>
    </row>
    <row r="23" spans="4:28" x14ac:dyDescent="0.45">
      <c r="D23" s="5">
        <v>24</v>
      </c>
      <c r="E23" s="5" t="s">
        <v>1703</v>
      </c>
      <c r="F23" s="6" t="s">
        <v>1246</v>
      </c>
      <c r="G23" s="5">
        <v>1</v>
      </c>
      <c r="H23" s="5" t="s">
        <v>108</v>
      </c>
      <c r="I23" s="8" t="s">
        <v>842</v>
      </c>
      <c r="J23" s="9"/>
      <c r="K23" s="9" t="s">
        <v>124</v>
      </c>
      <c r="L23" s="8" t="s">
        <v>1586</v>
      </c>
      <c r="M23" s="8" t="s">
        <v>72</v>
      </c>
      <c r="N23" s="13">
        <v>5</v>
      </c>
      <c r="O23" s="13">
        <v>2</v>
      </c>
      <c r="P23" s="14"/>
      <c r="Q23" s="34"/>
      <c r="R23" s="34"/>
      <c r="S23" s="34"/>
      <c r="T23" s="34"/>
      <c r="U23" s="34"/>
      <c r="V23" s="34"/>
      <c r="W23" s="38"/>
      <c r="X23" s="38"/>
      <c r="Y23" s="34"/>
      <c r="AB23">
        <f t="shared" si="0"/>
        <v>1</v>
      </c>
    </row>
    <row r="24" spans="4:28" x14ac:dyDescent="0.45">
      <c r="D24" s="5">
        <v>24</v>
      </c>
      <c r="E24" s="5" t="s">
        <v>1703</v>
      </c>
      <c r="F24" s="6" t="s">
        <v>1246</v>
      </c>
      <c r="G24" s="5">
        <v>1</v>
      </c>
      <c r="H24" s="5" t="s">
        <v>108</v>
      </c>
      <c r="I24" s="8" t="s">
        <v>457</v>
      </c>
      <c r="J24" s="9"/>
      <c r="K24" s="9" t="s">
        <v>141</v>
      </c>
      <c r="L24" s="8" t="s">
        <v>1562</v>
      </c>
      <c r="M24" s="8" t="s">
        <v>72</v>
      </c>
      <c r="N24" s="13">
        <v>12</v>
      </c>
      <c r="O24" s="13">
        <v>2</v>
      </c>
      <c r="P24" s="14"/>
      <c r="Q24" s="34"/>
      <c r="R24" s="34"/>
      <c r="S24" s="34"/>
      <c r="T24" s="34"/>
      <c r="U24" s="34"/>
      <c r="V24" s="34"/>
      <c r="W24" s="38"/>
      <c r="X24" s="38"/>
      <c r="Y24" s="34"/>
      <c r="AB24">
        <f t="shared" si="0"/>
        <v>1</v>
      </c>
    </row>
    <row r="25" spans="4:28" x14ac:dyDescent="0.45">
      <c r="D25" s="5">
        <v>24</v>
      </c>
      <c r="E25" s="5" t="s">
        <v>1703</v>
      </c>
      <c r="F25" s="6" t="s">
        <v>1246</v>
      </c>
      <c r="G25" s="5">
        <v>1</v>
      </c>
      <c r="H25" s="5" t="s">
        <v>108</v>
      </c>
      <c r="I25" s="8" t="s">
        <v>457</v>
      </c>
      <c r="J25" s="9"/>
      <c r="K25" s="9" t="s">
        <v>29</v>
      </c>
      <c r="L25" s="8" t="s">
        <v>15</v>
      </c>
      <c r="M25" s="8" t="s">
        <v>72</v>
      </c>
      <c r="N25" s="13">
        <v>2</v>
      </c>
      <c r="O25" s="13">
        <v>1</v>
      </c>
      <c r="P25" s="14"/>
      <c r="Q25" s="34"/>
      <c r="R25" s="34"/>
      <c r="S25" s="34"/>
      <c r="T25" s="34"/>
      <c r="U25" s="34"/>
      <c r="V25" s="34"/>
      <c r="W25" s="38"/>
      <c r="X25" s="38"/>
      <c r="Y25" s="34"/>
      <c r="AB25">
        <f t="shared" si="0"/>
        <v>1</v>
      </c>
    </row>
    <row r="26" spans="4:28" x14ac:dyDescent="0.45">
      <c r="D26" s="5">
        <v>24</v>
      </c>
      <c r="E26" s="5" t="s">
        <v>1703</v>
      </c>
      <c r="F26" s="6" t="s">
        <v>1246</v>
      </c>
      <c r="G26" s="5">
        <v>1</v>
      </c>
      <c r="H26" s="5" t="s">
        <v>108</v>
      </c>
      <c r="I26" s="8" t="s">
        <v>831</v>
      </c>
      <c r="J26" s="9"/>
      <c r="K26" s="9" t="s">
        <v>1193</v>
      </c>
      <c r="L26" s="8" t="s">
        <v>242</v>
      </c>
      <c r="M26" s="8" t="s">
        <v>699</v>
      </c>
      <c r="N26" s="13">
        <v>1</v>
      </c>
      <c r="O26" s="13">
        <v>1</v>
      </c>
      <c r="P26" s="14"/>
      <c r="Q26" s="34"/>
      <c r="R26" s="34"/>
      <c r="S26" s="34"/>
      <c r="T26" s="34"/>
      <c r="U26" s="34"/>
      <c r="V26" s="34"/>
      <c r="W26" s="38"/>
      <c r="X26" s="38"/>
      <c r="Y26" s="34"/>
      <c r="AB26">
        <f t="shared" si="0"/>
        <v>1</v>
      </c>
    </row>
    <row r="27" spans="4:28" x14ac:dyDescent="0.45">
      <c r="D27" s="5">
        <v>24</v>
      </c>
      <c r="E27" s="5" t="s">
        <v>1703</v>
      </c>
      <c r="F27" s="6" t="s">
        <v>1246</v>
      </c>
      <c r="G27" s="5">
        <v>1</v>
      </c>
      <c r="H27" s="5" t="s">
        <v>108</v>
      </c>
      <c r="I27" s="8" t="s">
        <v>831</v>
      </c>
      <c r="J27" s="9"/>
      <c r="K27" s="9" t="s">
        <v>925</v>
      </c>
      <c r="L27" s="8" t="s">
        <v>745</v>
      </c>
      <c r="M27" s="8" t="s">
        <v>7</v>
      </c>
      <c r="N27" s="13">
        <v>1</v>
      </c>
      <c r="O27" s="13">
        <v>1</v>
      </c>
      <c r="P27" s="14"/>
      <c r="Q27" s="34"/>
      <c r="R27" s="34"/>
      <c r="S27" s="34"/>
      <c r="T27" s="34"/>
      <c r="U27" s="34"/>
      <c r="V27" s="34"/>
      <c r="W27" s="38"/>
      <c r="X27" s="38"/>
      <c r="Y27" s="34"/>
      <c r="AB27">
        <f t="shared" si="0"/>
        <v>1</v>
      </c>
    </row>
    <row r="28" spans="4:28" x14ac:dyDescent="0.45">
      <c r="D28" s="5">
        <v>24</v>
      </c>
      <c r="E28" s="5" t="s">
        <v>1703</v>
      </c>
      <c r="F28" s="6" t="s">
        <v>1246</v>
      </c>
      <c r="G28" s="5">
        <v>1</v>
      </c>
      <c r="H28" s="5" t="s">
        <v>108</v>
      </c>
      <c r="I28" s="8" t="s">
        <v>831</v>
      </c>
      <c r="J28" s="9"/>
      <c r="K28" s="9" t="s">
        <v>1233</v>
      </c>
      <c r="L28" s="8" t="s">
        <v>1757</v>
      </c>
      <c r="M28" s="8" t="s">
        <v>193</v>
      </c>
      <c r="N28" s="13">
        <v>1</v>
      </c>
      <c r="O28" s="13">
        <v>1</v>
      </c>
      <c r="P28" s="14"/>
      <c r="Q28" s="34"/>
      <c r="R28" s="34"/>
      <c r="S28" s="34"/>
      <c r="T28" s="34"/>
      <c r="U28" s="34"/>
      <c r="V28" s="34"/>
      <c r="W28" s="38"/>
      <c r="X28" s="38"/>
      <c r="Y28" s="34"/>
      <c r="AB28">
        <f t="shared" si="0"/>
        <v>1</v>
      </c>
    </row>
    <row r="29" spans="4:28" x14ac:dyDescent="0.45">
      <c r="D29" s="5">
        <v>24</v>
      </c>
      <c r="E29" s="5" t="s">
        <v>1703</v>
      </c>
      <c r="F29" s="6" t="s">
        <v>1246</v>
      </c>
      <c r="G29" s="5">
        <v>1</v>
      </c>
      <c r="H29" s="5" t="s">
        <v>108</v>
      </c>
      <c r="I29" s="8" t="s">
        <v>1716</v>
      </c>
      <c r="J29" s="9"/>
      <c r="K29" s="9" t="s">
        <v>604</v>
      </c>
      <c r="L29" s="8" t="s">
        <v>1586</v>
      </c>
      <c r="M29" s="8" t="s">
        <v>72</v>
      </c>
      <c r="N29" s="13">
        <v>2</v>
      </c>
      <c r="O29" s="13">
        <v>1</v>
      </c>
      <c r="P29" s="14"/>
      <c r="Q29" s="34"/>
      <c r="R29" s="34"/>
      <c r="S29" s="34"/>
      <c r="T29" s="34"/>
      <c r="U29" s="34"/>
      <c r="V29" s="34"/>
      <c r="W29" s="38"/>
      <c r="X29" s="38"/>
      <c r="Y29" s="34"/>
      <c r="AB29">
        <f t="shared" si="0"/>
        <v>1</v>
      </c>
    </row>
    <row r="30" spans="4:28" x14ac:dyDescent="0.45">
      <c r="D30" s="5">
        <v>24</v>
      </c>
      <c r="E30" s="5" t="s">
        <v>1703</v>
      </c>
      <c r="F30" s="6" t="s">
        <v>1246</v>
      </c>
      <c r="G30" s="5">
        <v>1</v>
      </c>
      <c r="H30" s="5" t="s">
        <v>108</v>
      </c>
      <c r="I30" s="8" t="s">
        <v>1295</v>
      </c>
      <c r="J30" s="9"/>
      <c r="K30" s="9" t="s">
        <v>124</v>
      </c>
      <c r="L30" s="8" t="s">
        <v>1586</v>
      </c>
      <c r="M30" s="8" t="s">
        <v>72</v>
      </c>
      <c r="N30" s="13">
        <v>4</v>
      </c>
      <c r="O30" s="13">
        <v>2</v>
      </c>
      <c r="P30" s="14"/>
      <c r="Q30" s="34"/>
      <c r="R30" s="34"/>
      <c r="S30" s="34"/>
      <c r="T30" s="34"/>
      <c r="U30" s="34"/>
      <c r="V30" s="34"/>
      <c r="W30" s="38"/>
      <c r="X30" s="38"/>
      <c r="Y30" s="34"/>
      <c r="AB30">
        <f t="shared" si="0"/>
        <v>1</v>
      </c>
    </row>
    <row r="31" spans="4:28" x14ac:dyDescent="0.45">
      <c r="D31" s="5">
        <v>24</v>
      </c>
      <c r="E31" s="5" t="s">
        <v>1703</v>
      </c>
      <c r="F31" s="6" t="s">
        <v>1246</v>
      </c>
      <c r="G31" s="5">
        <v>1</v>
      </c>
      <c r="H31" s="5" t="s">
        <v>108</v>
      </c>
      <c r="I31" s="8" t="s">
        <v>457</v>
      </c>
      <c r="J31" s="9"/>
      <c r="K31" s="9" t="s">
        <v>141</v>
      </c>
      <c r="L31" s="8" t="s">
        <v>1562</v>
      </c>
      <c r="M31" s="8" t="s">
        <v>72</v>
      </c>
      <c r="N31" s="13">
        <v>12</v>
      </c>
      <c r="O31" s="13">
        <v>2</v>
      </c>
      <c r="P31" s="14"/>
      <c r="Q31" s="34"/>
      <c r="R31" s="34"/>
      <c r="S31" s="34"/>
      <c r="T31" s="34"/>
      <c r="U31" s="34"/>
      <c r="V31" s="34"/>
      <c r="W31" s="38"/>
      <c r="X31" s="38"/>
      <c r="Y31" s="34"/>
      <c r="AB31">
        <f t="shared" si="0"/>
        <v>1</v>
      </c>
    </row>
    <row r="32" spans="4:28" x14ac:dyDescent="0.45">
      <c r="D32" s="5">
        <v>24</v>
      </c>
      <c r="E32" s="5" t="s">
        <v>1703</v>
      </c>
      <c r="F32" s="6" t="s">
        <v>1246</v>
      </c>
      <c r="G32" s="5">
        <v>1</v>
      </c>
      <c r="H32" s="5" t="s">
        <v>108</v>
      </c>
      <c r="I32" s="8" t="s">
        <v>457</v>
      </c>
      <c r="J32" s="9"/>
      <c r="K32" s="9" t="s">
        <v>29</v>
      </c>
      <c r="L32" s="8" t="s">
        <v>15</v>
      </c>
      <c r="M32" s="8" t="s">
        <v>72</v>
      </c>
      <c r="N32" s="13">
        <v>2</v>
      </c>
      <c r="O32" s="13">
        <v>1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>
        <f t="shared" si="0"/>
        <v>1</v>
      </c>
    </row>
    <row r="33" spans="4:28" x14ac:dyDescent="0.45">
      <c r="D33" s="5">
        <v>24</v>
      </c>
      <c r="E33" s="5" t="s">
        <v>1703</v>
      </c>
      <c r="F33" s="6" t="s">
        <v>1246</v>
      </c>
      <c r="G33" s="5">
        <v>1</v>
      </c>
      <c r="H33" s="5" t="s">
        <v>108</v>
      </c>
      <c r="I33" s="8" t="s">
        <v>1035</v>
      </c>
      <c r="J33" s="9"/>
      <c r="K33" s="9" t="s">
        <v>124</v>
      </c>
      <c r="L33" s="8" t="s">
        <v>1586</v>
      </c>
      <c r="M33" s="8" t="s">
        <v>72</v>
      </c>
      <c r="N33" s="13">
        <v>4</v>
      </c>
      <c r="O33" s="13">
        <v>2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>
        <f t="shared" si="0"/>
        <v>1</v>
      </c>
    </row>
    <row r="34" spans="4:28" x14ac:dyDescent="0.45">
      <c r="D34" s="5">
        <v>24</v>
      </c>
      <c r="E34" s="5" t="s">
        <v>1703</v>
      </c>
      <c r="F34" s="6" t="s">
        <v>1246</v>
      </c>
      <c r="G34" s="5">
        <v>1</v>
      </c>
      <c r="H34" s="5" t="s">
        <v>108</v>
      </c>
      <c r="I34" s="8" t="s">
        <v>277</v>
      </c>
      <c r="J34" s="9"/>
      <c r="K34" s="9" t="s">
        <v>715</v>
      </c>
      <c r="L34" s="8" t="s">
        <v>630</v>
      </c>
      <c r="M34" s="8" t="s">
        <v>72</v>
      </c>
      <c r="N34" s="13">
        <v>5</v>
      </c>
      <c r="O34" s="13">
        <v>1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>
        <f t="shared" si="0"/>
        <v>1</v>
      </c>
    </row>
    <row r="35" spans="4:28" x14ac:dyDescent="0.45">
      <c r="D35" s="5">
        <v>24</v>
      </c>
      <c r="E35" s="5" t="s">
        <v>1703</v>
      </c>
      <c r="F35" s="6" t="s">
        <v>1246</v>
      </c>
      <c r="G35" s="5">
        <v>1</v>
      </c>
      <c r="H35" s="5" t="s">
        <v>108</v>
      </c>
      <c r="I35" s="8" t="s">
        <v>277</v>
      </c>
      <c r="J35" s="9"/>
      <c r="K35" s="9" t="s">
        <v>530</v>
      </c>
      <c r="L35" s="8" t="s">
        <v>630</v>
      </c>
      <c r="M35" s="8" t="s">
        <v>326</v>
      </c>
      <c r="N35" s="13">
        <v>1</v>
      </c>
      <c r="O35" s="13">
        <v>4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>
        <f t="shared" si="0"/>
        <v>1</v>
      </c>
    </row>
    <row r="36" spans="4:28" x14ac:dyDescent="0.45">
      <c r="D36" s="5">
        <v>24</v>
      </c>
      <c r="E36" s="5" t="s">
        <v>1703</v>
      </c>
      <c r="F36" s="6" t="s">
        <v>1246</v>
      </c>
      <c r="G36" s="5">
        <v>1</v>
      </c>
      <c r="H36" s="5" t="s">
        <v>108</v>
      </c>
      <c r="I36" s="8" t="s">
        <v>1192</v>
      </c>
      <c r="J36" s="9"/>
      <c r="K36" s="9" t="s">
        <v>1371</v>
      </c>
      <c r="L36" s="8" t="s">
        <v>1756</v>
      </c>
      <c r="M36" s="8" t="s">
        <v>1686</v>
      </c>
      <c r="N36" s="13">
        <v>2</v>
      </c>
      <c r="O36" s="13">
        <v>1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>
        <f t="shared" si="0"/>
        <v>1</v>
      </c>
    </row>
    <row r="37" spans="4:28" x14ac:dyDescent="0.45">
      <c r="D37" s="5">
        <v>24</v>
      </c>
      <c r="E37" s="5" t="s">
        <v>1703</v>
      </c>
      <c r="F37" s="6" t="s">
        <v>1246</v>
      </c>
      <c r="G37" s="5">
        <v>1</v>
      </c>
      <c r="H37" s="5" t="s">
        <v>108</v>
      </c>
      <c r="I37" s="8" t="s">
        <v>986</v>
      </c>
      <c r="J37" s="9"/>
      <c r="K37" s="9" t="s">
        <v>141</v>
      </c>
      <c r="L37" s="8" t="s">
        <v>1562</v>
      </c>
      <c r="M37" s="8" t="s">
        <v>72</v>
      </c>
      <c r="N37" s="13">
        <v>9</v>
      </c>
      <c r="O37" s="13">
        <v>2</v>
      </c>
      <c r="P37" s="14"/>
      <c r="Q37" s="34"/>
      <c r="R37" s="34"/>
      <c r="S37" s="34"/>
      <c r="T37" s="34"/>
      <c r="U37" s="34"/>
      <c r="V37" s="34"/>
      <c r="W37" s="38"/>
      <c r="X37" s="38"/>
      <c r="Y37" s="34"/>
      <c r="AB37">
        <f t="shared" si="0"/>
        <v>1</v>
      </c>
    </row>
    <row r="38" spans="4:28" x14ac:dyDescent="0.45">
      <c r="D38" s="5">
        <v>24</v>
      </c>
      <c r="E38" s="5" t="s">
        <v>1703</v>
      </c>
      <c r="F38" s="6" t="s">
        <v>1246</v>
      </c>
      <c r="G38" s="5">
        <v>1</v>
      </c>
      <c r="H38" s="5" t="s">
        <v>108</v>
      </c>
      <c r="I38" s="8" t="s">
        <v>986</v>
      </c>
      <c r="J38" s="9"/>
      <c r="K38" s="9" t="s">
        <v>29</v>
      </c>
      <c r="L38" s="8" t="s">
        <v>15</v>
      </c>
      <c r="M38" s="8" t="s">
        <v>72</v>
      </c>
      <c r="N38" s="13">
        <v>2</v>
      </c>
      <c r="O38" s="13">
        <v>1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>
        <f t="shared" si="0"/>
        <v>1</v>
      </c>
    </row>
    <row r="39" spans="4:28" x14ac:dyDescent="0.45">
      <c r="D39" s="5">
        <v>24</v>
      </c>
      <c r="E39" s="5" t="s">
        <v>1703</v>
      </c>
      <c r="F39" s="6" t="s">
        <v>1246</v>
      </c>
      <c r="G39" s="5">
        <v>1</v>
      </c>
      <c r="H39" s="5" t="s">
        <v>108</v>
      </c>
      <c r="I39" s="8" t="s">
        <v>692</v>
      </c>
      <c r="J39" s="9"/>
      <c r="K39" s="9" t="s">
        <v>141</v>
      </c>
      <c r="L39" s="8" t="s">
        <v>1562</v>
      </c>
      <c r="M39" s="8" t="s">
        <v>72</v>
      </c>
      <c r="N39" s="13">
        <v>9</v>
      </c>
      <c r="O39" s="13">
        <v>2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>
        <f t="shared" si="0"/>
        <v>1</v>
      </c>
    </row>
    <row r="40" spans="4:28" x14ac:dyDescent="0.45">
      <c r="D40" s="5">
        <v>24</v>
      </c>
      <c r="E40" s="5" t="s">
        <v>1703</v>
      </c>
      <c r="F40" s="6" t="s">
        <v>1246</v>
      </c>
      <c r="G40" s="5">
        <v>1</v>
      </c>
      <c r="H40" s="5" t="s">
        <v>108</v>
      </c>
      <c r="I40" s="8" t="s">
        <v>692</v>
      </c>
      <c r="J40" s="9"/>
      <c r="K40" s="9" t="s">
        <v>29</v>
      </c>
      <c r="L40" s="8" t="s">
        <v>15</v>
      </c>
      <c r="M40" s="8" t="s">
        <v>72</v>
      </c>
      <c r="N40" s="13">
        <v>2</v>
      </c>
      <c r="O40" s="13">
        <v>1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>
        <f t="shared" si="0"/>
        <v>1</v>
      </c>
    </row>
    <row r="41" spans="4:28" x14ac:dyDescent="0.45">
      <c r="D41" s="5">
        <v>24</v>
      </c>
      <c r="E41" s="5" t="s">
        <v>1703</v>
      </c>
      <c r="F41" s="6" t="s">
        <v>1246</v>
      </c>
      <c r="G41" s="5">
        <v>1</v>
      </c>
      <c r="H41" s="5" t="s">
        <v>108</v>
      </c>
      <c r="I41" s="8" t="s">
        <v>1722</v>
      </c>
      <c r="J41" s="9"/>
      <c r="K41" s="9" t="s">
        <v>141</v>
      </c>
      <c r="L41" s="8" t="s">
        <v>1562</v>
      </c>
      <c r="M41" s="8" t="s">
        <v>72</v>
      </c>
      <c r="N41" s="13">
        <v>9</v>
      </c>
      <c r="O41" s="13">
        <v>2</v>
      </c>
      <c r="P41" s="14"/>
      <c r="Q41" s="34"/>
      <c r="R41" s="34"/>
      <c r="S41" s="34"/>
      <c r="T41" s="34"/>
      <c r="U41" s="34"/>
      <c r="V41" s="34"/>
      <c r="W41" s="38"/>
      <c r="X41" s="38"/>
      <c r="Y41" s="34"/>
      <c r="AB41">
        <f t="shared" si="0"/>
        <v>1</v>
      </c>
    </row>
    <row r="42" spans="4:28" x14ac:dyDescent="0.45">
      <c r="D42" s="5">
        <v>24</v>
      </c>
      <c r="E42" s="5" t="s">
        <v>1703</v>
      </c>
      <c r="F42" s="6" t="s">
        <v>1246</v>
      </c>
      <c r="G42" s="5">
        <v>1</v>
      </c>
      <c r="H42" s="5" t="s">
        <v>108</v>
      </c>
      <c r="I42" s="8" t="s">
        <v>1722</v>
      </c>
      <c r="J42" s="9"/>
      <c r="K42" s="9" t="s">
        <v>29</v>
      </c>
      <c r="L42" s="8" t="s">
        <v>15</v>
      </c>
      <c r="M42" s="8" t="s">
        <v>72</v>
      </c>
      <c r="N42" s="13">
        <v>2</v>
      </c>
      <c r="O42" s="13">
        <v>1</v>
      </c>
      <c r="P42" s="14" t="s">
        <v>1356</v>
      </c>
      <c r="Q42" s="34"/>
      <c r="R42" s="34"/>
      <c r="S42" s="34"/>
      <c r="T42" s="34"/>
      <c r="U42" s="34"/>
      <c r="V42" s="34"/>
      <c r="W42" s="38"/>
      <c r="X42" s="38"/>
      <c r="Y42" s="34"/>
      <c r="AB42">
        <f t="shared" si="0"/>
        <v>1</v>
      </c>
    </row>
    <row r="43" spans="4:28" x14ac:dyDescent="0.45">
      <c r="D43" s="5">
        <v>24</v>
      </c>
      <c r="E43" s="5" t="s">
        <v>1703</v>
      </c>
      <c r="F43" s="6" t="s">
        <v>1246</v>
      </c>
      <c r="G43" s="5">
        <v>1</v>
      </c>
      <c r="H43" s="5" t="s">
        <v>108</v>
      </c>
      <c r="I43" s="8" t="s">
        <v>1723</v>
      </c>
      <c r="J43" s="9"/>
      <c r="K43" s="9" t="s">
        <v>141</v>
      </c>
      <c r="L43" s="8" t="s">
        <v>1562</v>
      </c>
      <c r="M43" s="8" t="s">
        <v>72</v>
      </c>
      <c r="N43" s="13">
        <v>9</v>
      </c>
      <c r="O43" s="13">
        <v>2</v>
      </c>
      <c r="P43" s="14"/>
      <c r="Q43" s="34"/>
      <c r="R43" s="34"/>
      <c r="S43" s="34"/>
      <c r="T43" s="34"/>
      <c r="U43" s="34"/>
      <c r="V43" s="34"/>
      <c r="W43" s="38"/>
      <c r="X43" s="38"/>
      <c r="Y43" s="34"/>
      <c r="AB43">
        <f t="shared" si="0"/>
        <v>1</v>
      </c>
    </row>
    <row r="44" spans="4:28" x14ac:dyDescent="0.45">
      <c r="D44" s="5">
        <v>24</v>
      </c>
      <c r="E44" s="5" t="s">
        <v>1703</v>
      </c>
      <c r="F44" s="6" t="s">
        <v>1246</v>
      </c>
      <c r="G44" s="5">
        <v>1</v>
      </c>
      <c r="H44" s="5" t="s">
        <v>108</v>
      </c>
      <c r="I44" s="8" t="s">
        <v>1723</v>
      </c>
      <c r="J44" s="9"/>
      <c r="K44" s="9" t="s">
        <v>29</v>
      </c>
      <c r="L44" s="8" t="s">
        <v>15</v>
      </c>
      <c r="M44" s="8" t="s">
        <v>72</v>
      </c>
      <c r="N44" s="13">
        <v>2</v>
      </c>
      <c r="O44" s="13">
        <v>1</v>
      </c>
      <c r="P44" s="14"/>
      <c r="Q44" s="34"/>
      <c r="R44" s="34"/>
      <c r="S44" s="34"/>
      <c r="T44" s="34"/>
      <c r="U44" s="34"/>
      <c r="V44" s="34"/>
      <c r="W44" s="38"/>
      <c r="X44" s="38"/>
      <c r="Y44" s="34"/>
      <c r="AB44">
        <f t="shared" si="0"/>
        <v>1</v>
      </c>
    </row>
    <row r="45" spans="4:28" x14ac:dyDescent="0.45">
      <c r="D45" s="5">
        <v>24</v>
      </c>
      <c r="E45" s="5" t="s">
        <v>1703</v>
      </c>
      <c r="F45" s="6" t="s">
        <v>1246</v>
      </c>
      <c r="G45" s="5">
        <v>1</v>
      </c>
      <c r="H45" s="5" t="s">
        <v>108</v>
      </c>
      <c r="I45" s="8" t="s">
        <v>1724</v>
      </c>
      <c r="J45" s="9"/>
      <c r="K45" s="9" t="s">
        <v>141</v>
      </c>
      <c r="L45" s="8" t="s">
        <v>1562</v>
      </c>
      <c r="M45" s="8" t="s">
        <v>72</v>
      </c>
      <c r="N45" s="13">
        <v>9</v>
      </c>
      <c r="O45" s="13">
        <v>2</v>
      </c>
      <c r="P45" s="14"/>
      <c r="Q45" s="34"/>
      <c r="R45" s="34"/>
      <c r="S45" s="34"/>
      <c r="T45" s="34"/>
      <c r="U45" s="34"/>
      <c r="V45" s="34"/>
      <c r="W45" s="38"/>
      <c r="X45" s="38"/>
      <c r="Y45" s="34"/>
      <c r="AB45">
        <f t="shared" si="0"/>
        <v>1</v>
      </c>
    </row>
    <row r="46" spans="4:28" x14ac:dyDescent="0.45">
      <c r="D46" s="5">
        <v>24</v>
      </c>
      <c r="E46" s="5" t="s">
        <v>1703</v>
      </c>
      <c r="F46" s="6" t="s">
        <v>1246</v>
      </c>
      <c r="G46" s="5">
        <v>1</v>
      </c>
      <c r="H46" s="5" t="s">
        <v>108</v>
      </c>
      <c r="I46" s="8" t="s">
        <v>1724</v>
      </c>
      <c r="J46" s="9"/>
      <c r="K46" s="9" t="s">
        <v>29</v>
      </c>
      <c r="L46" s="8" t="s">
        <v>15</v>
      </c>
      <c r="M46" s="8" t="s">
        <v>72</v>
      </c>
      <c r="N46" s="13">
        <v>2</v>
      </c>
      <c r="O46" s="13">
        <v>1</v>
      </c>
      <c r="P46" s="14"/>
      <c r="Q46" s="34"/>
      <c r="R46" s="34"/>
      <c r="S46" s="34"/>
      <c r="T46" s="34"/>
      <c r="U46" s="34"/>
      <c r="V46" s="34"/>
      <c r="W46" s="38"/>
      <c r="X46" s="38"/>
      <c r="Y46" s="34"/>
      <c r="AB46">
        <f t="shared" si="0"/>
        <v>1</v>
      </c>
    </row>
    <row r="47" spans="4:28" x14ac:dyDescent="0.45">
      <c r="D47" s="5">
        <v>24</v>
      </c>
      <c r="E47" s="5" t="s">
        <v>1703</v>
      </c>
      <c r="F47" s="6" t="s">
        <v>1246</v>
      </c>
      <c r="G47" s="5">
        <v>1</v>
      </c>
      <c r="H47" s="5" t="s">
        <v>108</v>
      </c>
      <c r="I47" s="8" t="s">
        <v>748</v>
      </c>
      <c r="J47" s="9"/>
      <c r="K47" s="9" t="s">
        <v>715</v>
      </c>
      <c r="L47" s="8" t="s">
        <v>630</v>
      </c>
      <c r="M47" s="8" t="s">
        <v>72</v>
      </c>
      <c r="N47" s="13">
        <v>5</v>
      </c>
      <c r="O47" s="13">
        <v>0</v>
      </c>
      <c r="P47" s="14" t="s">
        <v>1782</v>
      </c>
      <c r="Q47" s="34"/>
      <c r="R47" s="34"/>
      <c r="S47" s="34"/>
      <c r="T47" s="34"/>
      <c r="U47" s="34"/>
      <c r="V47" s="34"/>
      <c r="W47" s="38"/>
      <c r="X47" s="38"/>
      <c r="Y47" s="34"/>
      <c r="AA47" t="s">
        <v>2191</v>
      </c>
      <c r="AB47">
        <f t="shared" si="0"/>
        <v>0</v>
      </c>
    </row>
    <row r="48" spans="4:28" x14ac:dyDescent="0.45">
      <c r="D48" s="5">
        <v>24</v>
      </c>
      <c r="E48" s="5" t="s">
        <v>1703</v>
      </c>
      <c r="F48" s="6" t="s">
        <v>1246</v>
      </c>
      <c r="G48" s="5">
        <v>1</v>
      </c>
      <c r="H48" s="5" t="s">
        <v>108</v>
      </c>
      <c r="I48" s="8" t="s">
        <v>268</v>
      </c>
      <c r="J48" s="9"/>
      <c r="K48" s="9" t="s">
        <v>660</v>
      </c>
      <c r="L48" s="8" t="s">
        <v>1758</v>
      </c>
      <c r="M48" s="8" t="s">
        <v>326</v>
      </c>
      <c r="N48" s="13">
        <v>8</v>
      </c>
      <c r="O48" s="13">
        <v>4</v>
      </c>
      <c r="P48" s="14"/>
      <c r="Q48" s="34"/>
      <c r="R48" s="34"/>
      <c r="S48" s="34"/>
      <c r="T48" s="34"/>
      <c r="U48" s="34"/>
      <c r="V48" s="34"/>
      <c r="W48" s="38"/>
      <c r="X48" s="38"/>
      <c r="Y48" s="34"/>
      <c r="AB48">
        <f t="shared" si="0"/>
        <v>1</v>
      </c>
    </row>
    <row r="49" spans="4:28" x14ac:dyDescent="0.45">
      <c r="D49" s="5">
        <v>24</v>
      </c>
      <c r="E49" s="5" t="s">
        <v>1703</v>
      </c>
      <c r="F49" s="6" t="s">
        <v>1246</v>
      </c>
      <c r="G49" s="5">
        <v>1</v>
      </c>
      <c r="H49" s="5" t="s">
        <v>108</v>
      </c>
      <c r="I49" s="8" t="s">
        <v>268</v>
      </c>
      <c r="J49" s="9"/>
      <c r="K49" s="9" t="s">
        <v>715</v>
      </c>
      <c r="L49" s="8" t="s">
        <v>630</v>
      </c>
      <c r="M49" s="8" t="s">
        <v>72</v>
      </c>
      <c r="N49" s="13">
        <v>8</v>
      </c>
      <c r="O49" s="13">
        <v>1</v>
      </c>
      <c r="P49" s="14"/>
      <c r="Q49" s="34"/>
      <c r="R49" s="34"/>
      <c r="S49" s="34"/>
      <c r="T49" s="34"/>
      <c r="U49" s="34"/>
      <c r="V49" s="34"/>
      <c r="W49" s="38"/>
      <c r="X49" s="38"/>
      <c r="Y49" s="34"/>
      <c r="AB49">
        <f t="shared" si="0"/>
        <v>1</v>
      </c>
    </row>
    <row r="50" spans="4:28" x14ac:dyDescent="0.45">
      <c r="D50" s="5">
        <v>24</v>
      </c>
      <c r="E50" s="5" t="s">
        <v>1703</v>
      </c>
      <c r="F50" s="6" t="s">
        <v>1246</v>
      </c>
      <c r="G50" s="5">
        <v>1</v>
      </c>
      <c r="H50" s="5" t="s">
        <v>108</v>
      </c>
      <c r="I50" s="8" t="s">
        <v>268</v>
      </c>
      <c r="J50" s="9"/>
      <c r="K50" s="9" t="s">
        <v>530</v>
      </c>
      <c r="L50" s="8" t="s">
        <v>630</v>
      </c>
      <c r="M50" s="8" t="s">
        <v>326</v>
      </c>
      <c r="N50" s="13">
        <v>8</v>
      </c>
      <c r="O50" s="13">
        <v>4</v>
      </c>
      <c r="P50" s="14"/>
      <c r="Q50" s="34"/>
      <c r="R50" s="34"/>
      <c r="S50" s="34"/>
      <c r="T50" s="34"/>
      <c r="U50" s="34"/>
      <c r="V50" s="34"/>
      <c r="W50" s="38"/>
      <c r="X50" s="38"/>
      <c r="Y50" s="34"/>
      <c r="AB50">
        <f t="shared" si="0"/>
        <v>1</v>
      </c>
    </row>
    <row r="51" spans="4:28" x14ac:dyDescent="0.45">
      <c r="D51" s="5">
        <v>24</v>
      </c>
      <c r="E51" s="5" t="s">
        <v>1703</v>
      </c>
      <c r="F51" s="6" t="s">
        <v>1246</v>
      </c>
      <c r="G51" s="5">
        <v>1</v>
      </c>
      <c r="H51" s="5" t="s">
        <v>108</v>
      </c>
      <c r="I51" s="8" t="s">
        <v>351</v>
      </c>
      <c r="J51" s="9"/>
      <c r="K51" s="9" t="s">
        <v>124</v>
      </c>
      <c r="L51" s="8" t="s">
        <v>1586</v>
      </c>
      <c r="M51" s="8" t="s">
        <v>72</v>
      </c>
      <c r="N51" s="13">
        <v>7</v>
      </c>
      <c r="O51" s="13">
        <v>2</v>
      </c>
      <c r="P51" s="14"/>
      <c r="Q51" s="34"/>
      <c r="R51" s="34"/>
      <c r="S51" s="34"/>
      <c r="T51" s="34"/>
      <c r="U51" s="34"/>
      <c r="V51" s="34"/>
      <c r="W51" s="38"/>
      <c r="X51" s="38"/>
      <c r="Y51" s="34"/>
      <c r="AB51">
        <f t="shared" si="0"/>
        <v>1</v>
      </c>
    </row>
    <row r="52" spans="4:28" x14ac:dyDescent="0.45">
      <c r="D52" s="5">
        <v>24</v>
      </c>
      <c r="E52" s="5" t="s">
        <v>1703</v>
      </c>
      <c r="F52" s="6" t="s">
        <v>1246</v>
      </c>
      <c r="G52" s="5">
        <v>1</v>
      </c>
      <c r="H52" s="5" t="s">
        <v>108</v>
      </c>
      <c r="I52" s="8" t="s">
        <v>351</v>
      </c>
      <c r="J52" s="9"/>
      <c r="K52" s="9" t="s">
        <v>282</v>
      </c>
      <c r="L52" s="8" t="s">
        <v>15</v>
      </c>
      <c r="M52" s="8" t="s">
        <v>326</v>
      </c>
      <c r="N52" s="13">
        <v>1</v>
      </c>
      <c r="O52" s="13">
        <v>1</v>
      </c>
      <c r="P52" s="14"/>
      <c r="Q52" s="34"/>
      <c r="R52" s="34"/>
      <c r="S52" s="34"/>
      <c r="T52" s="34"/>
      <c r="U52" s="34"/>
      <c r="V52" s="34"/>
      <c r="W52" s="38"/>
      <c r="X52" s="38"/>
      <c r="Y52" s="34"/>
      <c r="AB52">
        <f t="shared" si="0"/>
        <v>1</v>
      </c>
    </row>
    <row r="53" spans="4:28" x14ac:dyDescent="0.45">
      <c r="D53" s="5">
        <v>24</v>
      </c>
      <c r="E53" s="5" t="s">
        <v>1703</v>
      </c>
      <c r="F53" s="6" t="s">
        <v>1246</v>
      </c>
      <c r="G53" s="5">
        <v>1</v>
      </c>
      <c r="H53" s="5" t="s">
        <v>108</v>
      </c>
      <c r="I53" s="8" t="s">
        <v>337</v>
      </c>
      <c r="J53" s="9"/>
      <c r="K53" s="9" t="s">
        <v>124</v>
      </c>
      <c r="L53" s="8" t="s">
        <v>1586</v>
      </c>
      <c r="M53" s="8" t="s">
        <v>72</v>
      </c>
      <c r="N53" s="13">
        <v>28</v>
      </c>
      <c r="O53" s="13">
        <v>2</v>
      </c>
      <c r="P53" s="14"/>
      <c r="Q53" s="34"/>
      <c r="R53" s="34"/>
      <c r="S53" s="34"/>
      <c r="T53" s="34"/>
      <c r="U53" s="34"/>
      <c r="V53" s="34"/>
      <c r="W53" s="38"/>
      <c r="X53" s="38"/>
      <c r="Y53" s="34"/>
      <c r="AB53">
        <f t="shared" si="0"/>
        <v>1</v>
      </c>
    </row>
    <row r="54" spans="4:28" x14ac:dyDescent="0.45">
      <c r="D54" s="5">
        <v>24</v>
      </c>
      <c r="E54" s="5" t="s">
        <v>1703</v>
      </c>
      <c r="F54" s="6" t="s">
        <v>1246</v>
      </c>
      <c r="G54" s="5">
        <v>1</v>
      </c>
      <c r="H54" s="5" t="s">
        <v>108</v>
      </c>
      <c r="I54" s="8" t="s">
        <v>320</v>
      </c>
      <c r="J54" s="9"/>
      <c r="K54" s="9" t="s">
        <v>706</v>
      </c>
      <c r="L54" s="8" t="s">
        <v>1759</v>
      </c>
      <c r="M54" s="8" t="s">
        <v>72</v>
      </c>
      <c r="N54" s="13">
        <v>2</v>
      </c>
      <c r="O54" s="13">
        <v>6</v>
      </c>
      <c r="P54" s="14"/>
      <c r="Q54" s="34"/>
      <c r="R54" s="34"/>
      <c r="S54" s="34"/>
      <c r="T54" s="34"/>
      <c r="U54" s="34"/>
      <c r="V54" s="34"/>
      <c r="W54" s="38"/>
      <c r="X54" s="38"/>
      <c r="Y54" s="34"/>
      <c r="AB54">
        <f t="shared" si="0"/>
        <v>1</v>
      </c>
    </row>
    <row r="55" spans="4:28" x14ac:dyDescent="0.45">
      <c r="D55" s="5">
        <v>24</v>
      </c>
      <c r="E55" s="5" t="s">
        <v>1703</v>
      </c>
      <c r="F55" s="6" t="s">
        <v>1246</v>
      </c>
      <c r="G55" s="5">
        <v>1</v>
      </c>
      <c r="H55" s="5" t="s">
        <v>108</v>
      </c>
      <c r="I55" s="8" t="s">
        <v>320</v>
      </c>
      <c r="J55" s="9"/>
      <c r="K55" s="9" t="s">
        <v>1746</v>
      </c>
      <c r="L55" s="8" t="s">
        <v>1586</v>
      </c>
      <c r="M55" s="8" t="s">
        <v>1686</v>
      </c>
      <c r="N55" s="13">
        <v>1</v>
      </c>
      <c r="O55" s="13">
        <v>1</v>
      </c>
      <c r="P55" s="14"/>
      <c r="Q55" s="34"/>
      <c r="R55" s="34"/>
      <c r="S55" s="34"/>
      <c r="T55" s="34"/>
      <c r="U55" s="34"/>
      <c r="V55" s="34"/>
      <c r="W55" s="38"/>
      <c r="X55" s="38"/>
      <c r="Y55" s="34"/>
      <c r="AB55">
        <f t="shared" si="0"/>
        <v>1</v>
      </c>
    </row>
    <row r="56" spans="4:28" x14ac:dyDescent="0.45">
      <c r="D56" s="5">
        <v>24</v>
      </c>
      <c r="E56" s="5" t="s">
        <v>1703</v>
      </c>
      <c r="F56" s="6" t="s">
        <v>1246</v>
      </c>
      <c r="G56" s="5">
        <v>1</v>
      </c>
      <c r="H56" s="5" t="s">
        <v>108</v>
      </c>
      <c r="I56" s="8" t="s">
        <v>636</v>
      </c>
      <c r="J56" s="9"/>
      <c r="K56" s="9" t="s">
        <v>124</v>
      </c>
      <c r="L56" s="8" t="s">
        <v>1586</v>
      </c>
      <c r="M56" s="8" t="s">
        <v>72</v>
      </c>
      <c r="N56" s="13">
        <v>5</v>
      </c>
      <c r="O56" s="13">
        <v>2</v>
      </c>
      <c r="P56" s="14"/>
      <c r="Q56" s="34"/>
      <c r="R56" s="34"/>
      <c r="S56" s="34"/>
      <c r="T56" s="34"/>
      <c r="U56" s="34"/>
      <c r="V56" s="34"/>
      <c r="W56" s="38"/>
      <c r="X56" s="38"/>
      <c r="Y56" s="34"/>
      <c r="AB56">
        <f t="shared" si="0"/>
        <v>1</v>
      </c>
    </row>
    <row r="57" spans="4:28" x14ac:dyDescent="0.45">
      <c r="D57" s="5">
        <v>24</v>
      </c>
      <c r="E57" s="5" t="s">
        <v>1703</v>
      </c>
      <c r="F57" s="6" t="s">
        <v>1246</v>
      </c>
      <c r="G57" s="5">
        <v>1</v>
      </c>
      <c r="H57" s="5" t="s">
        <v>108</v>
      </c>
      <c r="I57" s="8" t="s">
        <v>1434</v>
      </c>
      <c r="J57" s="9"/>
      <c r="K57" s="9" t="s">
        <v>141</v>
      </c>
      <c r="L57" s="8" t="s">
        <v>1562</v>
      </c>
      <c r="M57" s="8" t="s">
        <v>72</v>
      </c>
      <c r="N57" s="13">
        <v>12</v>
      </c>
      <c r="O57" s="13">
        <v>2</v>
      </c>
      <c r="P57" s="14"/>
      <c r="Q57" s="34"/>
      <c r="R57" s="34"/>
      <c r="S57" s="34"/>
      <c r="T57" s="34"/>
      <c r="U57" s="34"/>
      <c r="V57" s="34"/>
      <c r="W57" s="38"/>
      <c r="X57" s="38"/>
      <c r="Y57" s="34"/>
      <c r="AB57">
        <f t="shared" si="0"/>
        <v>1</v>
      </c>
    </row>
    <row r="58" spans="4:28" x14ac:dyDescent="0.45">
      <c r="D58" s="5">
        <v>24</v>
      </c>
      <c r="E58" s="5" t="s">
        <v>1703</v>
      </c>
      <c r="F58" s="6" t="s">
        <v>1246</v>
      </c>
      <c r="G58" s="5">
        <v>1</v>
      </c>
      <c r="H58" s="5" t="s">
        <v>108</v>
      </c>
      <c r="I58" s="8" t="s">
        <v>1725</v>
      </c>
      <c r="J58" s="9"/>
      <c r="K58" s="9" t="s">
        <v>29</v>
      </c>
      <c r="L58" s="8" t="s">
        <v>15</v>
      </c>
      <c r="M58" s="8" t="s">
        <v>72</v>
      </c>
      <c r="N58" s="13">
        <v>2</v>
      </c>
      <c r="O58" s="13">
        <v>1</v>
      </c>
      <c r="P58" s="14"/>
      <c r="Q58" s="34"/>
      <c r="R58" s="34"/>
      <c r="S58" s="34"/>
      <c r="T58" s="34"/>
      <c r="U58" s="34"/>
      <c r="V58" s="34"/>
      <c r="W58" s="38"/>
      <c r="X58" s="38"/>
      <c r="Y58" s="34"/>
      <c r="AB58">
        <f t="shared" si="0"/>
        <v>1</v>
      </c>
    </row>
    <row r="59" spans="4:28" x14ac:dyDescent="0.45">
      <c r="D59" s="5">
        <v>24</v>
      </c>
      <c r="E59" s="5" t="s">
        <v>1703</v>
      </c>
      <c r="F59" s="6" t="s">
        <v>1246</v>
      </c>
      <c r="G59" s="5">
        <v>1</v>
      </c>
      <c r="H59" s="5" t="s">
        <v>108</v>
      </c>
      <c r="I59" s="8" t="s">
        <v>203</v>
      </c>
      <c r="J59" s="9"/>
      <c r="K59" s="9" t="s">
        <v>698</v>
      </c>
      <c r="L59" s="8" t="s">
        <v>1586</v>
      </c>
      <c r="M59" s="8" t="s">
        <v>72</v>
      </c>
      <c r="N59" s="13">
        <v>3</v>
      </c>
      <c r="O59" s="13">
        <v>1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>
        <f t="shared" si="0"/>
        <v>1</v>
      </c>
    </row>
    <row r="60" spans="4:28" x14ac:dyDescent="0.45">
      <c r="D60" s="5">
        <v>24</v>
      </c>
      <c r="E60" s="5" t="s">
        <v>1703</v>
      </c>
      <c r="F60" s="6" t="s">
        <v>1246</v>
      </c>
      <c r="G60" s="5">
        <v>1</v>
      </c>
      <c r="H60" s="5" t="s">
        <v>108</v>
      </c>
      <c r="I60" s="8" t="s">
        <v>249</v>
      </c>
      <c r="J60" s="9"/>
      <c r="K60" s="9" t="s">
        <v>1746</v>
      </c>
      <c r="L60" s="8" t="s">
        <v>1586</v>
      </c>
      <c r="M60" s="8" t="s">
        <v>1686</v>
      </c>
      <c r="N60" s="13">
        <v>2</v>
      </c>
      <c r="O60" s="13">
        <v>1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>
        <f t="shared" si="0"/>
        <v>1</v>
      </c>
    </row>
    <row r="61" spans="4:28" x14ac:dyDescent="0.45">
      <c r="D61" s="5">
        <v>24</v>
      </c>
      <c r="E61" s="5" t="s">
        <v>1703</v>
      </c>
      <c r="F61" s="6" t="s">
        <v>1246</v>
      </c>
      <c r="G61" s="5">
        <v>1</v>
      </c>
      <c r="H61" s="5" t="s">
        <v>108</v>
      </c>
      <c r="I61" s="8" t="s">
        <v>203</v>
      </c>
      <c r="J61" s="9"/>
      <c r="K61" s="9" t="s">
        <v>698</v>
      </c>
      <c r="L61" s="8" t="s">
        <v>1586</v>
      </c>
      <c r="M61" s="8" t="s">
        <v>72</v>
      </c>
      <c r="N61" s="13">
        <v>4</v>
      </c>
      <c r="O61" s="13">
        <v>1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>
        <f t="shared" si="0"/>
        <v>1</v>
      </c>
    </row>
    <row r="62" spans="4:28" x14ac:dyDescent="0.45">
      <c r="D62" s="5">
        <v>24</v>
      </c>
      <c r="E62" s="5" t="s">
        <v>1703</v>
      </c>
      <c r="F62" s="6" t="s">
        <v>1246</v>
      </c>
      <c r="G62" s="5">
        <v>1</v>
      </c>
      <c r="H62" s="5" t="s">
        <v>108</v>
      </c>
      <c r="I62" s="8" t="s">
        <v>34</v>
      </c>
      <c r="J62" s="9"/>
      <c r="K62" s="9" t="s">
        <v>715</v>
      </c>
      <c r="L62" s="8" t="s">
        <v>630</v>
      </c>
      <c r="M62" s="8" t="s">
        <v>72</v>
      </c>
      <c r="N62" s="13">
        <v>2</v>
      </c>
      <c r="O62" s="13">
        <v>0</v>
      </c>
      <c r="P62" s="14" t="s">
        <v>1782</v>
      </c>
      <c r="Q62" s="34"/>
      <c r="R62" s="34"/>
      <c r="S62" s="34"/>
      <c r="T62" s="34"/>
      <c r="U62" s="34"/>
      <c r="V62" s="34"/>
      <c r="W62" s="38"/>
      <c r="X62" s="38"/>
      <c r="Y62" s="34"/>
      <c r="AA62" t="s">
        <v>2191</v>
      </c>
      <c r="AB62">
        <f t="shared" si="0"/>
        <v>0</v>
      </c>
    </row>
    <row r="63" spans="4:28" x14ac:dyDescent="0.45">
      <c r="D63" s="5">
        <v>24</v>
      </c>
      <c r="E63" s="5" t="s">
        <v>1703</v>
      </c>
      <c r="F63" s="6" t="s">
        <v>1246</v>
      </c>
      <c r="G63" s="5">
        <v>1</v>
      </c>
      <c r="H63" s="5" t="s">
        <v>108</v>
      </c>
      <c r="I63" s="8" t="s">
        <v>34</v>
      </c>
      <c r="J63" s="9"/>
      <c r="K63" s="9" t="s">
        <v>1316</v>
      </c>
      <c r="L63" s="8" t="s">
        <v>242</v>
      </c>
      <c r="M63" s="8" t="s">
        <v>142</v>
      </c>
      <c r="N63" s="13">
        <v>0</v>
      </c>
      <c r="O63" s="13">
        <v>0</v>
      </c>
      <c r="P63" s="14" t="s">
        <v>1783</v>
      </c>
      <c r="Q63" s="34"/>
      <c r="R63" s="34"/>
      <c r="S63" s="34"/>
      <c r="T63" s="34"/>
      <c r="U63" s="34"/>
      <c r="V63" s="34"/>
      <c r="W63" s="38"/>
      <c r="X63" s="38"/>
      <c r="Y63" s="34"/>
      <c r="AA63" t="s">
        <v>2191</v>
      </c>
      <c r="AB63">
        <f t="shared" si="0"/>
        <v>0</v>
      </c>
    </row>
    <row r="64" spans="4:28" x14ac:dyDescent="0.45">
      <c r="D64" s="5">
        <v>24</v>
      </c>
      <c r="E64" s="5" t="s">
        <v>1703</v>
      </c>
      <c r="F64" s="6" t="s">
        <v>1246</v>
      </c>
      <c r="G64" s="5">
        <v>1</v>
      </c>
      <c r="H64" s="5" t="s">
        <v>108</v>
      </c>
      <c r="I64" s="8" t="s">
        <v>1414</v>
      </c>
      <c r="J64" s="9"/>
      <c r="K64" s="9" t="s">
        <v>124</v>
      </c>
      <c r="L64" s="8" t="s">
        <v>1586</v>
      </c>
      <c r="M64" s="8" t="s">
        <v>1686</v>
      </c>
      <c r="N64" s="13">
        <v>2</v>
      </c>
      <c r="O64" s="13">
        <v>2</v>
      </c>
      <c r="P64" s="14"/>
      <c r="Q64" s="34"/>
      <c r="R64" s="34"/>
      <c r="S64" s="34"/>
      <c r="T64" s="34"/>
      <c r="U64" s="34"/>
      <c r="V64" s="34"/>
      <c r="W64" s="38"/>
      <c r="X64" s="38"/>
      <c r="Y64" s="34"/>
      <c r="AB64">
        <f t="shared" si="0"/>
        <v>1</v>
      </c>
    </row>
    <row r="65" spans="4:28" x14ac:dyDescent="0.45">
      <c r="D65" s="5">
        <v>24</v>
      </c>
      <c r="E65" s="5" t="s">
        <v>1703</v>
      </c>
      <c r="F65" s="6" t="s">
        <v>1246</v>
      </c>
      <c r="G65" s="5">
        <v>1</v>
      </c>
      <c r="H65" s="5" t="s">
        <v>108</v>
      </c>
      <c r="I65" s="8" t="s">
        <v>696</v>
      </c>
      <c r="J65" s="9"/>
      <c r="K65" s="9" t="s">
        <v>124</v>
      </c>
      <c r="L65" s="8" t="s">
        <v>1586</v>
      </c>
      <c r="M65" s="8" t="s">
        <v>1686</v>
      </c>
      <c r="N65" s="13">
        <v>2</v>
      </c>
      <c r="O65" s="13">
        <v>2</v>
      </c>
      <c r="P65" s="14"/>
      <c r="Q65" s="34"/>
      <c r="R65" s="34"/>
      <c r="S65" s="34"/>
      <c r="T65" s="34"/>
      <c r="U65" s="34"/>
      <c r="V65" s="34"/>
      <c r="W65" s="38"/>
      <c r="X65" s="38"/>
      <c r="Y65" s="34"/>
      <c r="AB65">
        <f t="shared" si="0"/>
        <v>1</v>
      </c>
    </row>
    <row r="66" spans="4:28" x14ac:dyDescent="0.45">
      <c r="D66" s="5">
        <v>24</v>
      </c>
      <c r="E66" s="5" t="s">
        <v>1703</v>
      </c>
      <c r="F66" s="6" t="s">
        <v>1246</v>
      </c>
      <c r="G66" s="5">
        <v>1</v>
      </c>
      <c r="H66" s="5" t="s">
        <v>108</v>
      </c>
      <c r="I66" s="8" t="s">
        <v>366</v>
      </c>
      <c r="J66" s="9"/>
      <c r="K66" s="9" t="s">
        <v>805</v>
      </c>
      <c r="L66" s="8" t="s">
        <v>1586</v>
      </c>
      <c r="M66" s="8" t="s">
        <v>326</v>
      </c>
      <c r="N66" s="13">
        <v>2</v>
      </c>
      <c r="O66" s="13">
        <v>1</v>
      </c>
      <c r="P66" s="14"/>
      <c r="Q66" s="34"/>
      <c r="R66" s="34"/>
      <c r="S66" s="34"/>
      <c r="T66" s="34"/>
      <c r="U66" s="34"/>
      <c r="V66" s="34"/>
      <c r="W66" s="38"/>
      <c r="X66" s="38"/>
      <c r="Y66" s="34"/>
      <c r="AB66">
        <f t="shared" si="0"/>
        <v>1</v>
      </c>
    </row>
    <row r="67" spans="4:28" x14ac:dyDescent="0.45">
      <c r="D67" s="5">
        <v>24</v>
      </c>
      <c r="E67" s="5" t="s">
        <v>1703</v>
      </c>
      <c r="F67" s="6" t="s">
        <v>1246</v>
      </c>
      <c r="G67" s="5">
        <v>1</v>
      </c>
      <c r="H67" s="5" t="s">
        <v>108</v>
      </c>
      <c r="I67" s="8" t="s">
        <v>1726</v>
      </c>
      <c r="J67" s="9"/>
      <c r="K67" s="9" t="s">
        <v>530</v>
      </c>
      <c r="L67" s="8" t="s">
        <v>630</v>
      </c>
      <c r="M67" s="8" t="s">
        <v>326</v>
      </c>
      <c r="N67" s="13">
        <v>5</v>
      </c>
      <c r="O67" s="13">
        <v>4</v>
      </c>
      <c r="P67" s="14"/>
      <c r="Q67" s="34"/>
      <c r="R67" s="34"/>
      <c r="S67" s="34"/>
      <c r="T67" s="34"/>
      <c r="U67" s="34"/>
      <c r="V67" s="34"/>
      <c r="W67" s="38"/>
      <c r="X67" s="38"/>
      <c r="Y67" s="34"/>
      <c r="AB67">
        <f t="shared" si="0"/>
        <v>1</v>
      </c>
    </row>
    <row r="68" spans="4:28" x14ac:dyDescent="0.45">
      <c r="D68" s="5">
        <v>24</v>
      </c>
      <c r="E68" s="5" t="s">
        <v>1703</v>
      </c>
      <c r="F68" s="6" t="s">
        <v>1246</v>
      </c>
      <c r="G68" s="5">
        <v>1</v>
      </c>
      <c r="H68" s="5" t="s">
        <v>108</v>
      </c>
      <c r="I68" s="8" t="s">
        <v>1726</v>
      </c>
      <c r="J68" s="9"/>
      <c r="K68" s="9" t="s">
        <v>715</v>
      </c>
      <c r="L68" s="8" t="s">
        <v>630</v>
      </c>
      <c r="M68" s="8" t="s">
        <v>72</v>
      </c>
      <c r="N68" s="13">
        <v>2</v>
      </c>
      <c r="O68" s="13">
        <v>1</v>
      </c>
      <c r="P68" s="14"/>
      <c r="Q68" s="34"/>
      <c r="R68" s="34"/>
      <c r="S68" s="34"/>
      <c r="T68" s="34"/>
      <c r="U68" s="34"/>
      <c r="V68" s="34"/>
      <c r="W68" s="38"/>
      <c r="X68" s="38"/>
      <c r="Y68" s="34"/>
      <c r="AB68">
        <f t="shared" si="0"/>
        <v>1</v>
      </c>
    </row>
    <row r="69" spans="4:28" x14ac:dyDescent="0.45">
      <c r="D69" s="5">
        <v>24</v>
      </c>
      <c r="E69" s="5" t="s">
        <v>1703</v>
      </c>
      <c r="F69" s="6" t="s">
        <v>1246</v>
      </c>
      <c r="G69" s="5">
        <v>1</v>
      </c>
      <c r="H69" s="5" t="s">
        <v>108</v>
      </c>
      <c r="I69" s="8" t="s">
        <v>1726</v>
      </c>
      <c r="J69" s="9"/>
      <c r="K69" s="9" t="s">
        <v>766</v>
      </c>
      <c r="L69" s="8" t="s">
        <v>1760</v>
      </c>
      <c r="M69" s="8" t="s">
        <v>1776</v>
      </c>
      <c r="N69" s="13">
        <v>1</v>
      </c>
      <c r="O69" s="13">
        <v>1</v>
      </c>
      <c r="P69" s="14"/>
      <c r="Q69" s="34"/>
      <c r="R69" s="34"/>
      <c r="S69" s="34"/>
      <c r="T69" s="34"/>
      <c r="U69" s="34"/>
      <c r="V69" s="34"/>
      <c r="W69" s="38"/>
      <c r="X69" s="38"/>
      <c r="Y69" s="34"/>
      <c r="AB69">
        <f t="shared" si="0"/>
        <v>1</v>
      </c>
    </row>
    <row r="70" spans="4:28" x14ac:dyDescent="0.45">
      <c r="D70" s="5">
        <v>24</v>
      </c>
      <c r="E70" s="5" t="s">
        <v>1703</v>
      </c>
      <c r="F70" s="6" t="s">
        <v>1246</v>
      </c>
      <c r="G70" s="5">
        <v>1</v>
      </c>
      <c r="H70" s="5" t="s">
        <v>108</v>
      </c>
      <c r="I70" s="8" t="s">
        <v>55</v>
      </c>
      <c r="J70" s="9"/>
      <c r="K70" s="9" t="s">
        <v>1374</v>
      </c>
      <c r="L70" s="8" t="s">
        <v>1586</v>
      </c>
      <c r="M70" s="8" t="s">
        <v>326</v>
      </c>
      <c r="N70" s="13">
        <v>1</v>
      </c>
      <c r="O70" s="13">
        <v>1</v>
      </c>
      <c r="P70" s="14"/>
      <c r="Q70" s="34"/>
      <c r="R70" s="34"/>
      <c r="S70" s="34"/>
      <c r="T70" s="34"/>
      <c r="U70" s="34"/>
      <c r="V70" s="34"/>
      <c r="W70" s="38"/>
      <c r="X70" s="38"/>
      <c r="Y70" s="34"/>
      <c r="AB70">
        <f t="shared" si="0"/>
        <v>1</v>
      </c>
    </row>
    <row r="71" spans="4:28" x14ac:dyDescent="0.45">
      <c r="D71" s="5">
        <v>24</v>
      </c>
      <c r="E71" s="5" t="s">
        <v>1703</v>
      </c>
      <c r="F71" s="6" t="s">
        <v>1246</v>
      </c>
      <c r="G71" s="5">
        <v>1</v>
      </c>
      <c r="H71" s="5" t="s">
        <v>108</v>
      </c>
      <c r="I71" s="8" t="s">
        <v>1727</v>
      </c>
      <c r="J71" s="9"/>
      <c r="K71" s="9" t="s">
        <v>712</v>
      </c>
      <c r="L71" s="8" t="s">
        <v>1761</v>
      </c>
      <c r="M71" s="8" t="s">
        <v>813</v>
      </c>
      <c r="N71" s="13">
        <v>1</v>
      </c>
      <c r="O71" s="13">
        <v>1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>
        <f t="shared" si="0"/>
        <v>1</v>
      </c>
    </row>
    <row r="72" spans="4:28" x14ac:dyDescent="0.45">
      <c r="D72" s="5">
        <v>24</v>
      </c>
      <c r="E72" s="5" t="s">
        <v>1703</v>
      </c>
      <c r="F72" s="6" t="s">
        <v>1246</v>
      </c>
      <c r="G72" s="5">
        <v>1</v>
      </c>
      <c r="H72" s="5" t="s">
        <v>108</v>
      </c>
      <c r="I72" s="8" t="s">
        <v>798</v>
      </c>
      <c r="J72" s="9"/>
      <c r="K72" s="9" t="s">
        <v>1374</v>
      </c>
      <c r="L72" s="8" t="s">
        <v>1586</v>
      </c>
      <c r="M72" s="8" t="s">
        <v>326</v>
      </c>
      <c r="N72" s="13">
        <v>1</v>
      </c>
      <c r="O72" s="13">
        <v>1</v>
      </c>
      <c r="P72" s="14"/>
      <c r="Q72" s="34"/>
      <c r="R72" s="34"/>
      <c r="S72" s="34"/>
      <c r="T72" s="34"/>
      <c r="U72" s="34"/>
      <c r="V72" s="34"/>
      <c r="W72" s="38"/>
      <c r="X72" s="38"/>
      <c r="Y72" s="34"/>
      <c r="AB72">
        <f t="shared" si="0"/>
        <v>1</v>
      </c>
    </row>
    <row r="73" spans="4:28" x14ac:dyDescent="0.45">
      <c r="D73" s="5">
        <v>24</v>
      </c>
      <c r="E73" s="5" t="s">
        <v>1703</v>
      </c>
      <c r="F73" s="6" t="s">
        <v>1246</v>
      </c>
      <c r="G73" s="5">
        <v>1</v>
      </c>
      <c r="H73" s="5" t="s">
        <v>108</v>
      </c>
      <c r="I73" s="8" t="s">
        <v>1035</v>
      </c>
      <c r="J73" s="9"/>
      <c r="K73" s="9" t="s">
        <v>124</v>
      </c>
      <c r="L73" s="8" t="s">
        <v>1586</v>
      </c>
      <c r="M73" s="8" t="s">
        <v>1686</v>
      </c>
      <c r="N73" s="13">
        <v>4</v>
      </c>
      <c r="O73" s="13">
        <v>2</v>
      </c>
      <c r="P73" s="14"/>
      <c r="Q73" s="34"/>
      <c r="R73" s="34"/>
      <c r="S73" s="34"/>
      <c r="T73" s="34"/>
      <c r="U73" s="34"/>
      <c r="V73" s="34"/>
      <c r="W73" s="38"/>
      <c r="X73" s="38"/>
      <c r="Y73" s="34"/>
      <c r="AB73">
        <f t="shared" si="0"/>
        <v>1</v>
      </c>
    </row>
    <row r="74" spans="4:28" x14ac:dyDescent="0.45">
      <c r="D74" s="5">
        <v>24</v>
      </c>
      <c r="E74" s="5" t="s">
        <v>1703</v>
      </c>
      <c r="F74" s="6" t="s">
        <v>1246</v>
      </c>
      <c r="G74" s="5">
        <v>1</v>
      </c>
      <c r="H74" s="5" t="s">
        <v>108</v>
      </c>
      <c r="I74" s="8" t="s">
        <v>896</v>
      </c>
      <c r="J74" s="9"/>
      <c r="K74" s="9" t="s">
        <v>124</v>
      </c>
      <c r="L74" s="8" t="s">
        <v>1586</v>
      </c>
      <c r="M74" s="8" t="s">
        <v>1686</v>
      </c>
      <c r="N74" s="13">
        <v>3</v>
      </c>
      <c r="O74" s="13">
        <v>2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>
        <f t="shared" si="0"/>
        <v>1</v>
      </c>
    </row>
    <row r="75" spans="4:28" x14ac:dyDescent="0.45">
      <c r="D75" s="5">
        <v>24</v>
      </c>
      <c r="E75" s="5" t="s">
        <v>1703</v>
      </c>
      <c r="F75" s="6" t="s">
        <v>1246</v>
      </c>
      <c r="G75" s="5">
        <v>1</v>
      </c>
      <c r="H75" s="5" t="s">
        <v>108</v>
      </c>
      <c r="I75" s="8" t="s">
        <v>366</v>
      </c>
      <c r="J75" s="9"/>
      <c r="K75" s="9" t="s">
        <v>124</v>
      </c>
      <c r="L75" s="8" t="s">
        <v>1586</v>
      </c>
      <c r="M75" s="8" t="s">
        <v>1686</v>
      </c>
      <c r="N75" s="13">
        <v>2</v>
      </c>
      <c r="O75" s="13">
        <v>2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>
        <f t="shared" ref="AB75:AB138" si="1">IF(AA75="外",0,1)</f>
        <v>1</v>
      </c>
    </row>
    <row r="76" spans="4:28" x14ac:dyDescent="0.45">
      <c r="D76" s="5">
        <v>24</v>
      </c>
      <c r="E76" s="5" t="s">
        <v>1703</v>
      </c>
      <c r="F76" s="6" t="s">
        <v>1246</v>
      </c>
      <c r="G76" s="5">
        <v>1</v>
      </c>
      <c r="H76" s="5" t="s">
        <v>108</v>
      </c>
      <c r="I76" s="8" t="s">
        <v>1729</v>
      </c>
      <c r="J76" s="9"/>
      <c r="K76" s="9" t="s">
        <v>124</v>
      </c>
      <c r="L76" s="8" t="s">
        <v>1586</v>
      </c>
      <c r="M76" s="8" t="s">
        <v>1686</v>
      </c>
      <c r="N76" s="13">
        <v>2</v>
      </c>
      <c r="O76" s="13">
        <v>2</v>
      </c>
      <c r="P76" s="14"/>
      <c r="Q76" s="34"/>
      <c r="R76" s="34"/>
      <c r="S76" s="34"/>
      <c r="T76" s="34"/>
      <c r="U76" s="34"/>
      <c r="V76" s="34"/>
      <c r="W76" s="38"/>
      <c r="X76" s="38"/>
      <c r="Y76" s="34"/>
      <c r="AB76">
        <f t="shared" si="1"/>
        <v>1</v>
      </c>
    </row>
    <row r="77" spans="4:28" x14ac:dyDescent="0.45">
      <c r="D77" s="5">
        <v>24</v>
      </c>
      <c r="E77" s="5" t="s">
        <v>1703</v>
      </c>
      <c r="F77" s="6" t="s">
        <v>1246</v>
      </c>
      <c r="G77" s="5">
        <v>1</v>
      </c>
      <c r="H77" s="5" t="s">
        <v>108</v>
      </c>
      <c r="I77" s="8" t="s">
        <v>1716</v>
      </c>
      <c r="J77" s="9"/>
      <c r="K77" s="9" t="s">
        <v>649</v>
      </c>
      <c r="L77" s="8" t="s">
        <v>242</v>
      </c>
      <c r="M77" s="8" t="s">
        <v>214</v>
      </c>
      <c r="N77" s="13">
        <v>1</v>
      </c>
      <c r="O77" s="13">
        <v>1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>
        <f t="shared" si="1"/>
        <v>1</v>
      </c>
    </row>
    <row r="78" spans="4:28" x14ac:dyDescent="0.45">
      <c r="D78" s="5">
        <v>24</v>
      </c>
      <c r="E78" s="5" t="s">
        <v>1703</v>
      </c>
      <c r="F78" s="6" t="s">
        <v>1246</v>
      </c>
      <c r="G78" s="5">
        <v>1</v>
      </c>
      <c r="H78" s="5" t="s">
        <v>108</v>
      </c>
      <c r="I78" s="8" t="s">
        <v>249</v>
      </c>
      <c r="J78" s="9"/>
      <c r="K78" s="9" t="s">
        <v>1746</v>
      </c>
      <c r="L78" s="8" t="s">
        <v>1586</v>
      </c>
      <c r="M78" s="8" t="s">
        <v>1686</v>
      </c>
      <c r="N78" s="13">
        <v>1</v>
      </c>
      <c r="O78" s="13">
        <v>1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>
        <f t="shared" si="1"/>
        <v>1</v>
      </c>
    </row>
    <row r="79" spans="4:28" x14ac:dyDescent="0.45">
      <c r="D79" s="5">
        <v>24</v>
      </c>
      <c r="E79" s="5" t="s">
        <v>1703</v>
      </c>
      <c r="F79" s="6" t="s">
        <v>1246</v>
      </c>
      <c r="G79" s="5">
        <v>1</v>
      </c>
      <c r="H79" s="5" t="s">
        <v>108</v>
      </c>
      <c r="I79" s="8" t="s">
        <v>54</v>
      </c>
      <c r="J79" s="9"/>
      <c r="K79" s="9" t="s">
        <v>1747</v>
      </c>
      <c r="L79" s="8" t="s">
        <v>242</v>
      </c>
      <c r="M79" s="8" t="s">
        <v>542</v>
      </c>
      <c r="N79" s="13">
        <v>2</v>
      </c>
      <c r="O79" s="13">
        <v>1</v>
      </c>
      <c r="P79" s="14"/>
      <c r="Q79" s="34"/>
      <c r="R79" s="34"/>
      <c r="S79" s="34"/>
      <c r="T79" s="34"/>
      <c r="U79" s="34"/>
      <c r="V79" s="34"/>
      <c r="W79" s="38"/>
      <c r="X79" s="38"/>
      <c r="Y79" s="34"/>
      <c r="AB79">
        <f t="shared" si="1"/>
        <v>1</v>
      </c>
    </row>
    <row r="80" spans="4:28" x14ac:dyDescent="0.45">
      <c r="D80" s="5">
        <v>24</v>
      </c>
      <c r="E80" s="5" t="s">
        <v>1703</v>
      </c>
      <c r="F80" s="6" t="s">
        <v>1246</v>
      </c>
      <c r="G80" s="5">
        <v>1</v>
      </c>
      <c r="H80" s="5" t="s">
        <v>108</v>
      </c>
      <c r="I80" s="8" t="s">
        <v>54</v>
      </c>
      <c r="J80" s="9"/>
      <c r="K80" s="9" t="s">
        <v>1747</v>
      </c>
      <c r="L80" s="8" t="s">
        <v>242</v>
      </c>
      <c r="M80" s="8" t="s">
        <v>542</v>
      </c>
      <c r="N80" s="13">
        <v>1</v>
      </c>
      <c r="O80" s="13">
        <v>1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>
        <f t="shared" si="1"/>
        <v>1</v>
      </c>
    </row>
    <row r="81" spans="4:28" x14ac:dyDescent="0.45">
      <c r="D81" s="5">
        <v>24</v>
      </c>
      <c r="E81" s="5" t="s">
        <v>1703</v>
      </c>
      <c r="F81" s="6" t="s">
        <v>1246</v>
      </c>
      <c r="G81" s="5">
        <v>1</v>
      </c>
      <c r="H81" s="5" t="s">
        <v>108</v>
      </c>
      <c r="I81" s="8" t="s">
        <v>277</v>
      </c>
      <c r="J81" s="9"/>
      <c r="K81" s="9" t="s">
        <v>1748</v>
      </c>
      <c r="L81" s="8" t="s">
        <v>1762</v>
      </c>
      <c r="M81" s="8" t="s">
        <v>7</v>
      </c>
      <c r="N81" s="13">
        <v>5</v>
      </c>
      <c r="O81" s="13">
        <v>1</v>
      </c>
      <c r="P81" s="14" t="s">
        <v>590</v>
      </c>
      <c r="Q81" s="34"/>
      <c r="R81" s="34"/>
      <c r="S81" s="34"/>
      <c r="T81" s="34"/>
      <c r="U81" s="34"/>
      <c r="V81" s="34"/>
      <c r="W81" s="38"/>
      <c r="X81" s="38"/>
      <c r="Y81" s="34"/>
      <c r="AB81">
        <f t="shared" si="1"/>
        <v>1</v>
      </c>
    </row>
    <row r="82" spans="4:28" x14ac:dyDescent="0.45">
      <c r="D82" s="5">
        <v>24</v>
      </c>
      <c r="E82" s="5" t="s">
        <v>1703</v>
      </c>
      <c r="F82" s="6" t="s">
        <v>1246</v>
      </c>
      <c r="G82" s="5">
        <v>2</v>
      </c>
      <c r="H82" s="5" t="s">
        <v>108</v>
      </c>
      <c r="I82" s="8" t="s">
        <v>1192</v>
      </c>
      <c r="J82" s="9"/>
      <c r="K82" s="9" t="s">
        <v>1371</v>
      </c>
      <c r="L82" s="8" t="s">
        <v>1756</v>
      </c>
      <c r="M82" s="8" t="s">
        <v>1686</v>
      </c>
      <c r="N82" s="13">
        <v>2</v>
      </c>
      <c r="O82" s="13">
        <v>1</v>
      </c>
      <c r="P82" s="14"/>
      <c r="Q82" s="34"/>
      <c r="R82" s="34"/>
      <c r="S82" s="34"/>
      <c r="T82" s="34"/>
      <c r="U82" s="34"/>
      <c r="V82" s="34"/>
      <c r="W82" s="38"/>
      <c r="X82" s="38"/>
      <c r="Y82" s="34"/>
      <c r="AB82">
        <f t="shared" si="1"/>
        <v>1</v>
      </c>
    </row>
    <row r="83" spans="4:28" x14ac:dyDescent="0.45">
      <c r="D83" s="5">
        <v>24</v>
      </c>
      <c r="E83" s="5" t="s">
        <v>1703</v>
      </c>
      <c r="F83" s="6" t="s">
        <v>1246</v>
      </c>
      <c r="G83" s="5">
        <v>2</v>
      </c>
      <c r="H83" s="5" t="s">
        <v>108</v>
      </c>
      <c r="I83" s="8" t="s">
        <v>277</v>
      </c>
      <c r="J83" s="9"/>
      <c r="K83" s="9" t="s">
        <v>715</v>
      </c>
      <c r="L83" s="8" t="s">
        <v>630</v>
      </c>
      <c r="M83" s="8" t="s">
        <v>72</v>
      </c>
      <c r="N83" s="13">
        <v>25</v>
      </c>
      <c r="O83" s="13">
        <v>1</v>
      </c>
      <c r="P83" s="14"/>
      <c r="Q83" s="34"/>
      <c r="R83" s="34"/>
      <c r="S83" s="34"/>
      <c r="T83" s="34"/>
      <c r="U83" s="34"/>
      <c r="V83" s="34"/>
      <c r="W83" s="38"/>
      <c r="X83" s="38"/>
      <c r="Y83" s="34"/>
      <c r="AB83">
        <f t="shared" si="1"/>
        <v>1</v>
      </c>
    </row>
    <row r="84" spans="4:28" x14ac:dyDescent="0.45">
      <c r="D84" s="5">
        <v>24</v>
      </c>
      <c r="E84" s="5" t="s">
        <v>1703</v>
      </c>
      <c r="F84" s="6" t="s">
        <v>1246</v>
      </c>
      <c r="G84" s="5">
        <v>2</v>
      </c>
      <c r="H84" s="5" t="s">
        <v>108</v>
      </c>
      <c r="I84" s="8" t="s">
        <v>1062</v>
      </c>
      <c r="J84" s="9"/>
      <c r="K84" s="9" t="s">
        <v>715</v>
      </c>
      <c r="L84" s="8" t="s">
        <v>630</v>
      </c>
      <c r="M84" s="8" t="s">
        <v>72</v>
      </c>
      <c r="N84" s="13">
        <v>3</v>
      </c>
      <c r="O84" s="13">
        <v>0</v>
      </c>
      <c r="P84" s="14" t="s">
        <v>1782</v>
      </c>
      <c r="Q84" s="34"/>
      <c r="R84" s="34"/>
      <c r="S84" s="34"/>
      <c r="T84" s="34"/>
      <c r="U84" s="34"/>
      <c r="V84" s="34"/>
      <c r="W84" s="38"/>
      <c r="X84" s="38"/>
      <c r="Y84" s="34"/>
      <c r="AA84" t="s">
        <v>2191</v>
      </c>
      <c r="AB84">
        <f t="shared" si="1"/>
        <v>0</v>
      </c>
    </row>
    <row r="85" spans="4:28" x14ac:dyDescent="0.45">
      <c r="D85" s="5">
        <v>24</v>
      </c>
      <c r="E85" s="5" t="s">
        <v>1703</v>
      </c>
      <c r="F85" s="6" t="s">
        <v>1246</v>
      </c>
      <c r="G85" s="5">
        <v>2</v>
      </c>
      <c r="H85" s="5" t="s">
        <v>108</v>
      </c>
      <c r="I85" s="8" t="s">
        <v>218</v>
      </c>
      <c r="J85" s="9"/>
      <c r="K85" s="9" t="s">
        <v>141</v>
      </c>
      <c r="L85" s="8" t="s">
        <v>1562</v>
      </c>
      <c r="M85" s="8" t="s">
        <v>72</v>
      </c>
      <c r="N85" s="13">
        <v>9</v>
      </c>
      <c r="O85" s="13">
        <v>2</v>
      </c>
      <c r="P85" s="14"/>
      <c r="Q85" s="34"/>
      <c r="R85" s="34"/>
      <c r="S85" s="34"/>
      <c r="T85" s="34"/>
      <c r="U85" s="34"/>
      <c r="V85" s="34"/>
      <c r="W85" s="38"/>
      <c r="X85" s="38"/>
      <c r="Y85" s="34"/>
      <c r="AB85">
        <f t="shared" si="1"/>
        <v>1</v>
      </c>
    </row>
    <row r="86" spans="4:28" x14ac:dyDescent="0.45">
      <c r="D86" s="5">
        <v>24</v>
      </c>
      <c r="E86" s="5" t="s">
        <v>1703</v>
      </c>
      <c r="F86" s="6" t="s">
        <v>1246</v>
      </c>
      <c r="G86" s="5">
        <v>2</v>
      </c>
      <c r="H86" s="5" t="s">
        <v>108</v>
      </c>
      <c r="I86" s="8" t="s">
        <v>218</v>
      </c>
      <c r="J86" s="9"/>
      <c r="K86" s="9" t="s">
        <v>29</v>
      </c>
      <c r="L86" s="8" t="s">
        <v>15</v>
      </c>
      <c r="M86" s="8" t="s">
        <v>72</v>
      </c>
      <c r="N86" s="13">
        <v>2</v>
      </c>
      <c r="O86" s="13">
        <v>1</v>
      </c>
      <c r="P86" s="14"/>
      <c r="Q86" s="34"/>
      <c r="R86" s="34"/>
      <c r="S86" s="34"/>
      <c r="T86" s="34"/>
      <c r="U86" s="34"/>
      <c r="V86" s="34"/>
      <c r="W86" s="38"/>
      <c r="X86" s="38"/>
      <c r="Y86" s="34"/>
      <c r="AB86">
        <f t="shared" si="1"/>
        <v>1</v>
      </c>
    </row>
    <row r="87" spans="4:28" x14ac:dyDescent="0.45">
      <c r="D87" s="5">
        <v>24</v>
      </c>
      <c r="E87" s="5" t="s">
        <v>1703</v>
      </c>
      <c r="F87" s="6" t="s">
        <v>1246</v>
      </c>
      <c r="G87" s="5">
        <v>2</v>
      </c>
      <c r="H87" s="5" t="s">
        <v>108</v>
      </c>
      <c r="I87" s="8" t="s">
        <v>117</v>
      </c>
      <c r="J87" s="9"/>
      <c r="K87" s="9" t="s">
        <v>141</v>
      </c>
      <c r="L87" s="8" t="s">
        <v>1562</v>
      </c>
      <c r="M87" s="8" t="s">
        <v>72</v>
      </c>
      <c r="N87" s="13">
        <v>9</v>
      </c>
      <c r="O87" s="13">
        <v>2</v>
      </c>
      <c r="P87" s="14"/>
      <c r="Q87" s="34"/>
      <c r="R87" s="34"/>
      <c r="S87" s="34"/>
      <c r="T87" s="34"/>
      <c r="U87" s="34"/>
      <c r="V87" s="34"/>
      <c r="W87" s="38"/>
      <c r="X87" s="38"/>
      <c r="Y87" s="34"/>
      <c r="AB87">
        <f t="shared" si="1"/>
        <v>1</v>
      </c>
    </row>
    <row r="88" spans="4:28" x14ac:dyDescent="0.45">
      <c r="D88" s="5">
        <v>24</v>
      </c>
      <c r="E88" s="5" t="s">
        <v>1703</v>
      </c>
      <c r="F88" s="6" t="s">
        <v>1246</v>
      </c>
      <c r="G88" s="5">
        <v>2</v>
      </c>
      <c r="H88" s="5" t="s">
        <v>108</v>
      </c>
      <c r="I88" s="8" t="s">
        <v>117</v>
      </c>
      <c r="J88" s="9"/>
      <c r="K88" s="9" t="s">
        <v>29</v>
      </c>
      <c r="L88" s="8" t="s">
        <v>15</v>
      </c>
      <c r="M88" s="8" t="s">
        <v>72</v>
      </c>
      <c r="N88" s="13">
        <v>2</v>
      </c>
      <c r="O88" s="13">
        <v>1</v>
      </c>
      <c r="P88" s="14"/>
      <c r="Q88" s="34"/>
      <c r="R88" s="34"/>
      <c r="S88" s="34"/>
      <c r="T88" s="34"/>
      <c r="U88" s="34"/>
      <c r="V88" s="34"/>
      <c r="W88" s="38"/>
      <c r="X88" s="38"/>
      <c r="Y88" s="34"/>
      <c r="AB88">
        <f t="shared" si="1"/>
        <v>1</v>
      </c>
    </row>
    <row r="89" spans="4:28" x14ac:dyDescent="0.45">
      <c r="D89" s="5">
        <v>24</v>
      </c>
      <c r="E89" s="5" t="s">
        <v>1703</v>
      </c>
      <c r="F89" s="6" t="s">
        <v>1246</v>
      </c>
      <c r="G89" s="5">
        <v>2</v>
      </c>
      <c r="H89" s="5" t="s">
        <v>108</v>
      </c>
      <c r="I89" s="8" t="s">
        <v>213</v>
      </c>
      <c r="J89" s="9"/>
      <c r="K89" s="9" t="s">
        <v>141</v>
      </c>
      <c r="L89" s="8" t="s">
        <v>1562</v>
      </c>
      <c r="M89" s="8" t="s">
        <v>72</v>
      </c>
      <c r="N89" s="13">
        <v>9</v>
      </c>
      <c r="O89" s="13">
        <v>2</v>
      </c>
      <c r="P89" s="14"/>
      <c r="Q89" s="34"/>
      <c r="R89" s="34"/>
      <c r="S89" s="34"/>
      <c r="T89" s="34"/>
      <c r="U89" s="34"/>
      <c r="V89" s="34"/>
      <c r="W89" s="38"/>
      <c r="X89" s="38"/>
      <c r="Y89" s="34"/>
      <c r="AB89">
        <f t="shared" si="1"/>
        <v>1</v>
      </c>
    </row>
    <row r="90" spans="4:28" x14ac:dyDescent="0.45">
      <c r="D90" s="5">
        <v>24</v>
      </c>
      <c r="E90" s="5" t="s">
        <v>1703</v>
      </c>
      <c r="F90" s="6" t="s">
        <v>1246</v>
      </c>
      <c r="G90" s="5">
        <v>2</v>
      </c>
      <c r="H90" s="5" t="s">
        <v>108</v>
      </c>
      <c r="I90" s="8" t="s">
        <v>213</v>
      </c>
      <c r="J90" s="9"/>
      <c r="K90" s="9" t="s">
        <v>29</v>
      </c>
      <c r="L90" s="8" t="s">
        <v>15</v>
      </c>
      <c r="M90" s="8" t="s">
        <v>72</v>
      </c>
      <c r="N90" s="13">
        <v>2</v>
      </c>
      <c r="O90" s="13">
        <v>1</v>
      </c>
      <c r="P90" s="14"/>
      <c r="Q90" s="34"/>
      <c r="R90" s="34"/>
      <c r="S90" s="34"/>
      <c r="T90" s="34"/>
      <c r="U90" s="34"/>
      <c r="V90" s="34"/>
      <c r="W90" s="38"/>
      <c r="X90" s="38"/>
      <c r="Y90" s="34"/>
      <c r="AB90">
        <f t="shared" si="1"/>
        <v>1</v>
      </c>
    </row>
    <row r="91" spans="4:28" x14ac:dyDescent="0.45">
      <c r="D91" s="5">
        <v>24</v>
      </c>
      <c r="E91" s="5" t="s">
        <v>1703</v>
      </c>
      <c r="F91" s="6" t="s">
        <v>1246</v>
      </c>
      <c r="G91" s="5">
        <v>2</v>
      </c>
      <c r="H91" s="5" t="s">
        <v>108</v>
      </c>
      <c r="I91" s="8" t="s">
        <v>211</v>
      </c>
      <c r="J91" s="9"/>
      <c r="K91" s="9" t="s">
        <v>141</v>
      </c>
      <c r="L91" s="8" t="s">
        <v>1562</v>
      </c>
      <c r="M91" s="8" t="s">
        <v>72</v>
      </c>
      <c r="N91" s="13">
        <v>9</v>
      </c>
      <c r="O91" s="13">
        <v>2</v>
      </c>
      <c r="P91" s="14"/>
      <c r="Q91" s="34"/>
      <c r="R91" s="34"/>
      <c r="S91" s="34"/>
      <c r="T91" s="34"/>
      <c r="U91" s="34"/>
      <c r="V91" s="34"/>
      <c r="W91" s="38"/>
      <c r="X91" s="38"/>
      <c r="Y91" s="34"/>
      <c r="AB91">
        <f t="shared" si="1"/>
        <v>1</v>
      </c>
    </row>
    <row r="92" spans="4:28" x14ac:dyDescent="0.45">
      <c r="D92" s="5">
        <v>24</v>
      </c>
      <c r="E92" s="5" t="s">
        <v>1703</v>
      </c>
      <c r="F92" s="6" t="s">
        <v>1246</v>
      </c>
      <c r="G92" s="5">
        <v>2</v>
      </c>
      <c r="H92" s="5" t="s">
        <v>108</v>
      </c>
      <c r="I92" s="8" t="s">
        <v>211</v>
      </c>
      <c r="J92" s="9"/>
      <c r="K92" s="9" t="s">
        <v>29</v>
      </c>
      <c r="L92" s="8" t="s">
        <v>15</v>
      </c>
      <c r="M92" s="8" t="s">
        <v>72</v>
      </c>
      <c r="N92" s="13">
        <v>2</v>
      </c>
      <c r="O92" s="13">
        <v>1</v>
      </c>
      <c r="P92" s="14"/>
      <c r="Q92" s="34"/>
      <c r="R92" s="34"/>
      <c r="S92" s="34"/>
      <c r="T92" s="34"/>
      <c r="U92" s="34"/>
      <c r="V92" s="34"/>
      <c r="W92" s="38"/>
      <c r="X92" s="38"/>
      <c r="Y92" s="34"/>
      <c r="AB92">
        <f t="shared" si="1"/>
        <v>1</v>
      </c>
    </row>
    <row r="93" spans="4:28" x14ac:dyDescent="0.45">
      <c r="D93" s="5">
        <v>24</v>
      </c>
      <c r="E93" s="5" t="s">
        <v>1703</v>
      </c>
      <c r="F93" s="6" t="s">
        <v>1246</v>
      </c>
      <c r="G93" s="5">
        <v>2</v>
      </c>
      <c r="H93" s="5" t="s">
        <v>108</v>
      </c>
      <c r="I93" s="8" t="s">
        <v>1192</v>
      </c>
      <c r="J93" s="9"/>
      <c r="K93" s="9" t="s">
        <v>1371</v>
      </c>
      <c r="L93" s="8" t="s">
        <v>1756</v>
      </c>
      <c r="M93" s="8" t="s">
        <v>1686</v>
      </c>
      <c r="N93" s="13">
        <v>2</v>
      </c>
      <c r="O93" s="13">
        <v>1</v>
      </c>
      <c r="P93" s="14"/>
      <c r="Q93" s="34"/>
      <c r="R93" s="34"/>
      <c r="S93" s="34"/>
      <c r="T93" s="34"/>
      <c r="U93" s="34"/>
      <c r="V93" s="34"/>
      <c r="W93" s="38"/>
      <c r="X93" s="38"/>
      <c r="Y93" s="34"/>
      <c r="AB93">
        <f t="shared" si="1"/>
        <v>1</v>
      </c>
    </row>
    <row r="94" spans="4:28" x14ac:dyDescent="0.45">
      <c r="D94" s="5">
        <v>24</v>
      </c>
      <c r="E94" s="5" t="s">
        <v>1703</v>
      </c>
      <c r="F94" s="6" t="s">
        <v>1246</v>
      </c>
      <c r="G94" s="5">
        <v>2</v>
      </c>
      <c r="H94" s="5" t="s">
        <v>108</v>
      </c>
      <c r="I94" s="8" t="s">
        <v>842</v>
      </c>
      <c r="J94" s="9"/>
      <c r="K94" s="9" t="s">
        <v>124</v>
      </c>
      <c r="L94" s="8" t="s">
        <v>1586</v>
      </c>
      <c r="M94" s="8" t="s">
        <v>1686</v>
      </c>
      <c r="N94" s="13">
        <v>2</v>
      </c>
      <c r="O94" s="13">
        <v>2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>
        <f t="shared" si="1"/>
        <v>1</v>
      </c>
    </row>
    <row r="95" spans="4:28" x14ac:dyDescent="0.45">
      <c r="D95" s="5">
        <v>24</v>
      </c>
      <c r="E95" s="5" t="s">
        <v>1703</v>
      </c>
      <c r="F95" s="6" t="s">
        <v>1246</v>
      </c>
      <c r="G95" s="5">
        <v>2</v>
      </c>
      <c r="H95" s="5" t="s">
        <v>108</v>
      </c>
      <c r="I95" s="8" t="s">
        <v>366</v>
      </c>
      <c r="J95" s="9"/>
      <c r="K95" s="9" t="s">
        <v>805</v>
      </c>
      <c r="L95" s="8" t="s">
        <v>1586</v>
      </c>
      <c r="M95" s="8" t="s">
        <v>326</v>
      </c>
      <c r="N95" s="13">
        <v>2</v>
      </c>
      <c r="O95" s="13">
        <v>1</v>
      </c>
      <c r="P95" s="14"/>
      <c r="Q95" s="34"/>
      <c r="R95" s="34"/>
      <c r="S95" s="34"/>
      <c r="T95" s="34"/>
      <c r="U95" s="34"/>
      <c r="V95" s="34"/>
      <c r="W95" s="38"/>
      <c r="X95" s="38"/>
      <c r="Y95" s="34"/>
      <c r="AB95">
        <f t="shared" si="1"/>
        <v>1</v>
      </c>
    </row>
    <row r="96" spans="4:28" x14ac:dyDescent="0.45">
      <c r="D96" s="5">
        <v>24</v>
      </c>
      <c r="E96" s="5" t="s">
        <v>1703</v>
      </c>
      <c r="F96" s="6" t="s">
        <v>1246</v>
      </c>
      <c r="G96" s="5">
        <v>2</v>
      </c>
      <c r="H96" s="5" t="s">
        <v>108</v>
      </c>
      <c r="I96" s="8" t="s">
        <v>366</v>
      </c>
      <c r="J96" s="9"/>
      <c r="K96" s="9" t="s">
        <v>805</v>
      </c>
      <c r="L96" s="8" t="s">
        <v>1586</v>
      </c>
      <c r="M96" s="8" t="s">
        <v>326</v>
      </c>
      <c r="N96" s="13">
        <v>2</v>
      </c>
      <c r="O96" s="13">
        <v>1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>
        <f t="shared" si="1"/>
        <v>1</v>
      </c>
    </row>
    <row r="97" spans="4:28" x14ac:dyDescent="0.45">
      <c r="D97" s="5">
        <v>24</v>
      </c>
      <c r="E97" s="5" t="s">
        <v>1703</v>
      </c>
      <c r="F97" s="6" t="s">
        <v>1246</v>
      </c>
      <c r="G97" s="5">
        <v>2</v>
      </c>
      <c r="H97" s="5" t="s">
        <v>108</v>
      </c>
      <c r="I97" s="8" t="s">
        <v>1317</v>
      </c>
      <c r="J97" s="9" t="s">
        <v>2108</v>
      </c>
      <c r="K97" s="9" t="s">
        <v>1747</v>
      </c>
      <c r="L97" s="8" t="s">
        <v>242</v>
      </c>
      <c r="M97" s="8" t="s">
        <v>542</v>
      </c>
      <c r="N97" s="13">
        <v>4</v>
      </c>
      <c r="O97" s="13">
        <v>1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>
        <f t="shared" si="1"/>
        <v>1</v>
      </c>
    </row>
    <row r="98" spans="4:28" x14ac:dyDescent="0.45">
      <c r="D98" s="5">
        <v>24</v>
      </c>
      <c r="E98" s="5" t="s">
        <v>1703</v>
      </c>
      <c r="F98" s="6" t="s">
        <v>1246</v>
      </c>
      <c r="G98" s="5">
        <v>2</v>
      </c>
      <c r="H98" s="5" t="s">
        <v>108</v>
      </c>
      <c r="I98" s="8" t="s">
        <v>1035</v>
      </c>
      <c r="J98" s="9"/>
      <c r="K98" s="9" t="s">
        <v>1746</v>
      </c>
      <c r="L98" s="8" t="s">
        <v>1586</v>
      </c>
      <c r="M98" s="8" t="s">
        <v>1686</v>
      </c>
      <c r="N98" s="13">
        <v>4</v>
      </c>
      <c r="O98" s="13">
        <v>1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>
        <f t="shared" si="1"/>
        <v>1</v>
      </c>
    </row>
    <row r="99" spans="4:28" x14ac:dyDescent="0.45">
      <c r="D99" s="5">
        <v>24</v>
      </c>
      <c r="E99" s="5" t="s">
        <v>1703</v>
      </c>
      <c r="F99" s="6" t="s">
        <v>1246</v>
      </c>
      <c r="G99" s="5">
        <v>2</v>
      </c>
      <c r="H99" s="5" t="s">
        <v>108</v>
      </c>
      <c r="I99" s="8" t="s">
        <v>1192</v>
      </c>
      <c r="J99" s="9"/>
      <c r="K99" s="9" t="s">
        <v>1371</v>
      </c>
      <c r="L99" s="8" t="s">
        <v>1756</v>
      </c>
      <c r="M99" s="8" t="s">
        <v>1686</v>
      </c>
      <c r="N99" s="13">
        <v>2</v>
      </c>
      <c r="O99" s="13">
        <v>1</v>
      </c>
      <c r="P99" s="14"/>
      <c r="Q99" s="34"/>
      <c r="R99" s="34"/>
      <c r="S99" s="34"/>
      <c r="T99" s="34"/>
      <c r="U99" s="34"/>
      <c r="V99" s="34"/>
      <c r="W99" s="38"/>
      <c r="X99" s="38"/>
      <c r="Y99" s="34"/>
      <c r="AB99">
        <f t="shared" si="1"/>
        <v>1</v>
      </c>
    </row>
    <row r="100" spans="4:28" x14ac:dyDescent="0.45">
      <c r="D100" s="5">
        <v>24</v>
      </c>
      <c r="E100" s="5" t="s">
        <v>1703</v>
      </c>
      <c r="F100" s="6" t="s">
        <v>1246</v>
      </c>
      <c r="G100" s="5">
        <v>2</v>
      </c>
      <c r="H100" s="5" t="s">
        <v>108</v>
      </c>
      <c r="I100" s="8" t="s">
        <v>205</v>
      </c>
      <c r="J100" s="9"/>
      <c r="K100" s="9" t="s">
        <v>141</v>
      </c>
      <c r="L100" s="8" t="s">
        <v>1562</v>
      </c>
      <c r="M100" s="8" t="s">
        <v>72</v>
      </c>
      <c r="N100" s="13">
        <v>9</v>
      </c>
      <c r="O100" s="13">
        <v>2</v>
      </c>
      <c r="P100" s="14"/>
      <c r="Q100" s="34"/>
      <c r="R100" s="34"/>
      <c r="S100" s="34"/>
      <c r="T100" s="34"/>
      <c r="U100" s="34"/>
      <c r="V100" s="34"/>
      <c r="W100" s="38"/>
      <c r="X100" s="38"/>
      <c r="Y100" s="34"/>
      <c r="AB100">
        <f t="shared" si="1"/>
        <v>1</v>
      </c>
    </row>
    <row r="101" spans="4:28" x14ac:dyDescent="0.45">
      <c r="D101" s="5">
        <v>24</v>
      </c>
      <c r="E101" s="5" t="s">
        <v>1703</v>
      </c>
      <c r="F101" s="6" t="s">
        <v>1246</v>
      </c>
      <c r="G101" s="5">
        <v>2</v>
      </c>
      <c r="H101" s="5" t="s">
        <v>108</v>
      </c>
      <c r="I101" s="8" t="s">
        <v>205</v>
      </c>
      <c r="J101" s="9"/>
      <c r="K101" s="9" t="s">
        <v>29</v>
      </c>
      <c r="L101" s="8" t="s">
        <v>15</v>
      </c>
      <c r="M101" s="8" t="s">
        <v>72</v>
      </c>
      <c r="N101" s="13">
        <v>2</v>
      </c>
      <c r="O101" s="13">
        <v>1</v>
      </c>
      <c r="P101" s="14"/>
      <c r="Q101" s="34"/>
      <c r="R101" s="34"/>
      <c r="S101" s="34"/>
      <c r="T101" s="34"/>
      <c r="U101" s="34"/>
      <c r="V101" s="34"/>
      <c r="W101" s="38"/>
      <c r="X101" s="38"/>
      <c r="Y101" s="34"/>
      <c r="AB101">
        <f t="shared" si="1"/>
        <v>1</v>
      </c>
    </row>
    <row r="102" spans="4:28" x14ac:dyDescent="0.45">
      <c r="D102" s="5">
        <v>24</v>
      </c>
      <c r="E102" s="5" t="s">
        <v>1703</v>
      </c>
      <c r="F102" s="6" t="s">
        <v>1246</v>
      </c>
      <c r="G102" s="5">
        <v>2</v>
      </c>
      <c r="H102" s="5" t="s">
        <v>108</v>
      </c>
      <c r="I102" s="8" t="s">
        <v>201</v>
      </c>
      <c r="J102" s="9"/>
      <c r="K102" s="9" t="s">
        <v>141</v>
      </c>
      <c r="L102" s="8" t="s">
        <v>1562</v>
      </c>
      <c r="M102" s="8" t="s">
        <v>72</v>
      </c>
      <c r="N102" s="13">
        <v>9</v>
      </c>
      <c r="O102" s="13">
        <v>2</v>
      </c>
      <c r="P102" s="14"/>
      <c r="Q102" s="34"/>
      <c r="R102" s="34"/>
      <c r="S102" s="34"/>
      <c r="T102" s="34"/>
      <c r="U102" s="34"/>
      <c r="V102" s="34"/>
      <c r="W102" s="38"/>
      <c r="X102" s="38"/>
      <c r="Y102" s="34"/>
      <c r="AB102">
        <f t="shared" si="1"/>
        <v>1</v>
      </c>
    </row>
    <row r="103" spans="4:28" x14ac:dyDescent="0.45">
      <c r="D103" s="5">
        <v>24</v>
      </c>
      <c r="E103" s="5" t="s">
        <v>1703</v>
      </c>
      <c r="F103" s="6" t="s">
        <v>1246</v>
      </c>
      <c r="G103" s="5">
        <v>2</v>
      </c>
      <c r="H103" s="5" t="s">
        <v>108</v>
      </c>
      <c r="I103" s="8" t="s">
        <v>201</v>
      </c>
      <c r="J103" s="9"/>
      <c r="K103" s="9" t="s">
        <v>29</v>
      </c>
      <c r="L103" s="8" t="s">
        <v>15</v>
      </c>
      <c r="M103" s="8" t="s">
        <v>72</v>
      </c>
      <c r="N103" s="13">
        <v>2</v>
      </c>
      <c r="O103" s="13">
        <v>1</v>
      </c>
      <c r="P103" s="14"/>
      <c r="Q103" s="34"/>
      <c r="R103" s="34"/>
      <c r="S103" s="34"/>
      <c r="T103" s="34"/>
      <c r="U103" s="34"/>
      <c r="V103" s="34"/>
      <c r="W103" s="38"/>
      <c r="X103" s="38"/>
      <c r="Y103" s="34"/>
      <c r="AB103">
        <f t="shared" si="1"/>
        <v>1</v>
      </c>
    </row>
    <row r="104" spans="4:28" x14ac:dyDescent="0.45">
      <c r="D104" s="5">
        <v>24</v>
      </c>
      <c r="E104" s="5" t="s">
        <v>1703</v>
      </c>
      <c r="F104" s="6" t="s">
        <v>1246</v>
      </c>
      <c r="G104" s="5">
        <v>2</v>
      </c>
      <c r="H104" s="5" t="s">
        <v>108</v>
      </c>
      <c r="I104" s="8" t="s">
        <v>518</v>
      </c>
      <c r="J104" s="9"/>
      <c r="K104" s="9" t="s">
        <v>141</v>
      </c>
      <c r="L104" s="8" t="s">
        <v>1562</v>
      </c>
      <c r="M104" s="8" t="s">
        <v>72</v>
      </c>
      <c r="N104" s="13">
        <v>9</v>
      </c>
      <c r="O104" s="13">
        <v>2</v>
      </c>
      <c r="P104" s="14"/>
      <c r="Q104" s="34"/>
      <c r="R104" s="34"/>
      <c r="S104" s="34"/>
      <c r="T104" s="34"/>
      <c r="U104" s="34"/>
      <c r="V104" s="34"/>
      <c r="W104" s="38"/>
      <c r="X104" s="38"/>
      <c r="Y104" s="34"/>
      <c r="AB104">
        <f t="shared" si="1"/>
        <v>1</v>
      </c>
    </row>
    <row r="105" spans="4:28" x14ac:dyDescent="0.45">
      <c r="D105" s="5">
        <v>24</v>
      </c>
      <c r="E105" s="5" t="s">
        <v>1703</v>
      </c>
      <c r="F105" s="6" t="s">
        <v>1246</v>
      </c>
      <c r="G105" s="5">
        <v>2</v>
      </c>
      <c r="H105" s="5" t="s">
        <v>108</v>
      </c>
      <c r="I105" s="8" t="s">
        <v>518</v>
      </c>
      <c r="J105" s="9"/>
      <c r="K105" s="9" t="s">
        <v>29</v>
      </c>
      <c r="L105" s="8" t="s">
        <v>15</v>
      </c>
      <c r="M105" s="8" t="s">
        <v>72</v>
      </c>
      <c r="N105" s="13">
        <v>2</v>
      </c>
      <c r="O105" s="13">
        <v>1</v>
      </c>
      <c r="P105" s="14"/>
      <c r="Q105" s="34"/>
      <c r="R105" s="34"/>
      <c r="S105" s="34"/>
      <c r="T105" s="34"/>
      <c r="U105" s="34"/>
      <c r="V105" s="34"/>
      <c r="W105" s="38"/>
      <c r="X105" s="38"/>
      <c r="Y105" s="34"/>
      <c r="AB105">
        <f t="shared" si="1"/>
        <v>1</v>
      </c>
    </row>
    <row r="106" spans="4:28" x14ac:dyDescent="0.45">
      <c r="D106" s="5">
        <v>24</v>
      </c>
      <c r="E106" s="5" t="s">
        <v>1703</v>
      </c>
      <c r="F106" s="6" t="s">
        <v>1246</v>
      </c>
      <c r="G106" s="5">
        <v>2</v>
      </c>
      <c r="H106" s="5" t="s">
        <v>108</v>
      </c>
      <c r="I106" s="8" t="s">
        <v>516</v>
      </c>
      <c r="J106" s="9"/>
      <c r="K106" s="9" t="s">
        <v>141</v>
      </c>
      <c r="L106" s="8" t="s">
        <v>1562</v>
      </c>
      <c r="M106" s="8" t="s">
        <v>72</v>
      </c>
      <c r="N106" s="13">
        <v>9</v>
      </c>
      <c r="O106" s="13">
        <v>2</v>
      </c>
      <c r="P106" s="14"/>
      <c r="Q106" s="34"/>
      <c r="R106" s="34"/>
      <c r="S106" s="34"/>
      <c r="T106" s="34"/>
      <c r="U106" s="34"/>
      <c r="V106" s="34"/>
      <c r="W106" s="38"/>
      <c r="X106" s="38"/>
      <c r="Y106" s="34"/>
      <c r="AB106">
        <f t="shared" si="1"/>
        <v>1</v>
      </c>
    </row>
    <row r="107" spans="4:28" x14ac:dyDescent="0.45">
      <c r="D107" s="5">
        <v>24</v>
      </c>
      <c r="E107" s="5" t="s">
        <v>1703</v>
      </c>
      <c r="F107" s="6" t="s">
        <v>1246</v>
      </c>
      <c r="G107" s="5">
        <v>2</v>
      </c>
      <c r="H107" s="5" t="s">
        <v>108</v>
      </c>
      <c r="I107" s="8" t="s">
        <v>516</v>
      </c>
      <c r="J107" s="9"/>
      <c r="K107" s="9" t="s">
        <v>29</v>
      </c>
      <c r="L107" s="8" t="s">
        <v>15</v>
      </c>
      <c r="M107" s="8" t="s">
        <v>72</v>
      </c>
      <c r="N107" s="13">
        <v>2</v>
      </c>
      <c r="O107" s="13">
        <v>1</v>
      </c>
      <c r="P107" s="14"/>
      <c r="Q107" s="34"/>
      <c r="R107" s="34"/>
      <c r="S107" s="34"/>
      <c r="T107" s="34"/>
      <c r="U107" s="34"/>
      <c r="V107" s="34"/>
      <c r="W107" s="38"/>
      <c r="X107" s="38"/>
      <c r="Y107" s="34"/>
      <c r="AB107">
        <f t="shared" si="1"/>
        <v>1</v>
      </c>
    </row>
    <row r="108" spans="4:28" x14ac:dyDescent="0.45">
      <c r="D108" s="5">
        <v>24</v>
      </c>
      <c r="E108" s="5" t="s">
        <v>1703</v>
      </c>
      <c r="F108" s="6" t="s">
        <v>1246</v>
      </c>
      <c r="G108" s="5">
        <v>2</v>
      </c>
      <c r="H108" s="5" t="s">
        <v>108</v>
      </c>
      <c r="I108" s="8" t="s">
        <v>504</v>
      </c>
      <c r="J108" s="9"/>
      <c r="K108" s="9" t="s">
        <v>141</v>
      </c>
      <c r="L108" s="8" t="s">
        <v>1562</v>
      </c>
      <c r="M108" s="8" t="s">
        <v>72</v>
      </c>
      <c r="N108" s="13">
        <v>9</v>
      </c>
      <c r="O108" s="13">
        <v>2</v>
      </c>
      <c r="P108" s="14"/>
      <c r="Q108" s="34"/>
      <c r="R108" s="34"/>
      <c r="S108" s="34"/>
      <c r="T108" s="34"/>
      <c r="U108" s="34"/>
      <c r="V108" s="34"/>
      <c r="W108" s="38"/>
      <c r="X108" s="38"/>
      <c r="Y108" s="34"/>
      <c r="AB108">
        <f t="shared" si="1"/>
        <v>1</v>
      </c>
    </row>
    <row r="109" spans="4:28" x14ac:dyDescent="0.45">
      <c r="D109" s="5">
        <v>24</v>
      </c>
      <c r="E109" s="5" t="s">
        <v>1703</v>
      </c>
      <c r="F109" s="6" t="s">
        <v>1246</v>
      </c>
      <c r="G109" s="5">
        <v>2</v>
      </c>
      <c r="H109" s="5" t="s">
        <v>108</v>
      </c>
      <c r="I109" s="8" t="s">
        <v>504</v>
      </c>
      <c r="J109" s="9"/>
      <c r="K109" s="9" t="s">
        <v>29</v>
      </c>
      <c r="L109" s="8" t="s">
        <v>15</v>
      </c>
      <c r="M109" s="8" t="s">
        <v>72</v>
      </c>
      <c r="N109" s="13">
        <v>2</v>
      </c>
      <c r="O109" s="13">
        <v>1</v>
      </c>
      <c r="P109" s="14"/>
      <c r="Q109" s="34"/>
      <c r="R109" s="34"/>
      <c r="S109" s="34"/>
      <c r="T109" s="34"/>
      <c r="U109" s="34"/>
      <c r="V109" s="34"/>
      <c r="W109" s="38"/>
      <c r="X109" s="38"/>
      <c r="Y109" s="34"/>
      <c r="AB109">
        <f t="shared" si="1"/>
        <v>1</v>
      </c>
    </row>
    <row r="110" spans="4:28" x14ac:dyDescent="0.45">
      <c r="D110" s="5">
        <v>24</v>
      </c>
      <c r="E110" s="5" t="s">
        <v>1703</v>
      </c>
      <c r="F110" s="6" t="s">
        <v>1246</v>
      </c>
      <c r="G110" s="5">
        <v>2</v>
      </c>
      <c r="H110" s="5" t="s">
        <v>108</v>
      </c>
      <c r="I110" s="8" t="s">
        <v>6</v>
      </c>
      <c r="J110" s="9"/>
      <c r="K110" s="9" t="s">
        <v>141</v>
      </c>
      <c r="L110" s="8" t="s">
        <v>1562</v>
      </c>
      <c r="M110" s="8" t="s">
        <v>72</v>
      </c>
      <c r="N110" s="13">
        <v>9</v>
      </c>
      <c r="O110" s="13">
        <v>2</v>
      </c>
      <c r="P110" s="14"/>
      <c r="Q110" s="34"/>
      <c r="R110" s="34"/>
      <c r="S110" s="34"/>
      <c r="T110" s="34"/>
      <c r="U110" s="34"/>
      <c r="V110" s="34"/>
      <c r="W110" s="38"/>
      <c r="X110" s="38"/>
      <c r="Y110" s="34"/>
      <c r="AB110">
        <f t="shared" si="1"/>
        <v>1</v>
      </c>
    </row>
    <row r="111" spans="4:28" x14ac:dyDescent="0.45">
      <c r="D111" s="5">
        <v>24</v>
      </c>
      <c r="E111" s="5" t="s">
        <v>1703</v>
      </c>
      <c r="F111" s="6" t="s">
        <v>1246</v>
      </c>
      <c r="G111" s="5">
        <v>2</v>
      </c>
      <c r="H111" s="5" t="s">
        <v>108</v>
      </c>
      <c r="I111" s="8" t="s">
        <v>6</v>
      </c>
      <c r="J111" s="9"/>
      <c r="K111" s="9" t="s">
        <v>29</v>
      </c>
      <c r="L111" s="8" t="s">
        <v>15</v>
      </c>
      <c r="M111" s="8" t="s">
        <v>72</v>
      </c>
      <c r="N111" s="13">
        <v>2</v>
      </c>
      <c r="O111" s="13">
        <v>1</v>
      </c>
      <c r="P111" s="14"/>
      <c r="Q111" s="34"/>
      <c r="R111" s="34"/>
      <c r="S111" s="34"/>
      <c r="T111" s="34"/>
      <c r="U111" s="34"/>
      <c r="V111" s="34"/>
      <c r="W111" s="38"/>
      <c r="X111" s="38"/>
      <c r="Y111" s="34"/>
      <c r="AB111">
        <f t="shared" si="1"/>
        <v>1</v>
      </c>
    </row>
    <row r="112" spans="4:28" x14ac:dyDescent="0.45">
      <c r="D112" s="5">
        <v>24</v>
      </c>
      <c r="E112" s="5" t="s">
        <v>1703</v>
      </c>
      <c r="F112" s="6" t="s">
        <v>1246</v>
      </c>
      <c r="G112" s="5">
        <v>2</v>
      </c>
      <c r="H112" s="5" t="s">
        <v>108</v>
      </c>
      <c r="I112" s="8" t="s">
        <v>486</v>
      </c>
      <c r="J112" s="9"/>
      <c r="K112" s="9" t="s">
        <v>141</v>
      </c>
      <c r="L112" s="8" t="s">
        <v>1562</v>
      </c>
      <c r="M112" s="8" t="s">
        <v>72</v>
      </c>
      <c r="N112" s="13">
        <v>9</v>
      </c>
      <c r="O112" s="13">
        <v>2</v>
      </c>
      <c r="P112" s="14"/>
      <c r="Q112" s="34"/>
      <c r="R112" s="34"/>
      <c r="S112" s="34"/>
      <c r="T112" s="34"/>
      <c r="U112" s="34"/>
      <c r="V112" s="34"/>
      <c r="W112" s="38"/>
      <c r="X112" s="38"/>
      <c r="Y112" s="34"/>
      <c r="AB112">
        <f t="shared" si="1"/>
        <v>1</v>
      </c>
    </row>
    <row r="113" spans="4:28" x14ac:dyDescent="0.45">
      <c r="D113" s="5">
        <v>24</v>
      </c>
      <c r="E113" s="5" t="s">
        <v>1703</v>
      </c>
      <c r="F113" s="6" t="s">
        <v>1246</v>
      </c>
      <c r="G113" s="5">
        <v>2</v>
      </c>
      <c r="H113" s="5" t="s">
        <v>108</v>
      </c>
      <c r="I113" s="8" t="s">
        <v>486</v>
      </c>
      <c r="J113" s="9"/>
      <c r="K113" s="9" t="s">
        <v>29</v>
      </c>
      <c r="L113" s="8" t="s">
        <v>15</v>
      </c>
      <c r="M113" s="8" t="s">
        <v>72</v>
      </c>
      <c r="N113" s="13">
        <v>2</v>
      </c>
      <c r="O113" s="13">
        <v>1</v>
      </c>
      <c r="P113" s="14"/>
      <c r="Q113" s="34"/>
      <c r="R113" s="34"/>
      <c r="S113" s="34"/>
      <c r="T113" s="34"/>
      <c r="U113" s="34"/>
      <c r="V113" s="34"/>
      <c r="W113" s="38"/>
      <c r="X113" s="38"/>
      <c r="Y113" s="34"/>
      <c r="AB113">
        <f t="shared" si="1"/>
        <v>1</v>
      </c>
    </row>
    <row r="114" spans="4:28" x14ac:dyDescent="0.45">
      <c r="D114" s="5">
        <v>24</v>
      </c>
      <c r="E114" s="5" t="s">
        <v>1703</v>
      </c>
      <c r="F114" s="6" t="s">
        <v>1246</v>
      </c>
      <c r="G114" s="5">
        <v>2</v>
      </c>
      <c r="H114" s="5" t="s">
        <v>108</v>
      </c>
      <c r="I114" s="8" t="s">
        <v>748</v>
      </c>
      <c r="J114" s="9"/>
      <c r="K114" s="9" t="s">
        <v>715</v>
      </c>
      <c r="L114" s="8" t="s">
        <v>630</v>
      </c>
      <c r="M114" s="8" t="s">
        <v>72</v>
      </c>
      <c r="N114" s="13">
        <v>3</v>
      </c>
      <c r="O114" s="13">
        <v>0</v>
      </c>
      <c r="P114" s="14" t="s">
        <v>1782</v>
      </c>
      <c r="Q114" s="34"/>
      <c r="R114" s="34"/>
      <c r="S114" s="34"/>
      <c r="T114" s="34"/>
      <c r="U114" s="34"/>
      <c r="V114" s="34"/>
      <c r="W114" s="38"/>
      <c r="X114" s="38"/>
      <c r="Y114" s="34"/>
      <c r="AA114" t="s">
        <v>2191</v>
      </c>
      <c r="AB114">
        <f t="shared" si="1"/>
        <v>0</v>
      </c>
    </row>
    <row r="115" spans="4:28" x14ac:dyDescent="0.45">
      <c r="D115" s="5">
        <v>24</v>
      </c>
      <c r="E115" s="5" t="s">
        <v>1703</v>
      </c>
      <c r="F115" s="6" t="s">
        <v>1246</v>
      </c>
      <c r="G115" s="5">
        <v>2</v>
      </c>
      <c r="H115" s="5" t="s">
        <v>108</v>
      </c>
      <c r="I115" s="8" t="s">
        <v>54</v>
      </c>
      <c r="J115" s="9"/>
      <c r="K115" s="9" t="s">
        <v>1747</v>
      </c>
      <c r="L115" s="8" t="s">
        <v>242</v>
      </c>
      <c r="M115" s="8" t="s">
        <v>542</v>
      </c>
      <c r="N115" s="13">
        <v>4</v>
      </c>
      <c r="O115" s="13">
        <v>1</v>
      </c>
      <c r="P115" s="14"/>
      <c r="Q115" s="34"/>
      <c r="R115" s="34"/>
      <c r="S115" s="34"/>
      <c r="T115" s="34"/>
      <c r="U115" s="34"/>
      <c r="V115" s="34"/>
      <c r="W115" s="38"/>
      <c r="X115" s="38"/>
      <c r="Y115" s="34"/>
      <c r="AB115">
        <f t="shared" si="1"/>
        <v>1</v>
      </c>
    </row>
    <row r="116" spans="4:28" x14ac:dyDescent="0.45">
      <c r="D116" s="5">
        <v>24</v>
      </c>
      <c r="E116" s="5" t="s">
        <v>1703</v>
      </c>
      <c r="F116" s="6" t="s">
        <v>1246</v>
      </c>
      <c r="G116" s="5">
        <v>2</v>
      </c>
      <c r="H116" s="5" t="s">
        <v>108</v>
      </c>
      <c r="I116" s="8" t="s">
        <v>203</v>
      </c>
      <c r="J116" s="9"/>
      <c r="K116" s="9" t="s">
        <v>715</v>
      </c>
      <c r="L116" s="8" t="s">
        <v>630</v>
      </c>
      <c r="M116" s="8" t="s">
        <v>72</v>
      </c>
      <c r="N116" s="13">
        <v>1</v>
      </c>
      <c r="O116" s="13">
        <v>1</v>
      </c>
      <c r="P116" s="14"/>
      <c r="Q116" s="34"/>
      <c r="R116" s="34"/>
      <c r="S116" s="34"/>
      <c r="T116" s="34"/>
      <c r="U116" s="34"/>
      <c r="V116" s="34"/>
      <c r="W116" s="38"/>
      <c r="X116" s="38"/>
      <c r="Y116" s="34"/>
      <c r="AB116">
        <f t="shared" si="1"/>
        <v>1</v>
      </c>
    </row>
    <row r="117" spans="4:28" x14ac:dyDescent="0.45">
      <c r="D117" s="5">
        <v>24</v>
      </c>
      <c r="E117" s="5" t="s">
        <v>1703</v>
      </c>
      <c r="F117" s="6" t="s">
        <v>1246</v>
      </c>
      <c r="G117" s="5">
        <v>2</v>
      </c>
      <c r="H117" s="5" t="s">
        <v>108</v>
      </c>
      <c r="I117" s="8" t="s">
        <v>1730</v>
      </c>
      <c r="J117" s="9"/>
      <c r="K117" s="9" t="s">
        <v>790</v>
      </c>
      <c r="L117" s="8" t="s">
        <v>1588</v>
      </c>
      <c r="M117" s="8" t="s">
        <v>72</v>
      </c>
      <c r="N117" s="13">
        <v>3</v>
      </c>
      <c r="O117" s="13">
        <v>2</v>
      </c>
      <c r="P117" s="14"/>
      <c r="Q117" s="34"/>
      <c r="R117" s="34"/>
      <c r="S117" s="34"/>
      <c r="T117" s="34"/>
      <c r="U117" s="34"/>
      <c r="V117" s="34"/>
      <c r="W117" s="38"/>
      <c r="X117" s="38"/>
      <c r="Y117" s="34"/>
      <c r="AB117">
        <f t="shared" si="1"/>
        <v>1</v>
      </c>
    </row>
    <row r="118" spans="4:28" x14ac:dyDescent="0.45">
      <c r="D118" s="5">
        <v>24</v>
      </c>
      <c r="E118" s="5" t="s">
        <v>1703</v>
      </c>
      <c r="F118" s="6" t="s">
        <v>1246</v>
      </c>
      <c r="G118" s="5">
        <v>2</v>
      </c>
      <c r="H118" s="5" t="s">
        <v>108</v>
      </c>
      <c r="I118" s="8" t="s">
        <v>636</v>
      </c>
      <c r="J118" s="9"/>
      <c r="K118" s="9" t="s">
        <v>805</v>
      </c>
      <c r="L118" s="8" t="s">
        <v>1586</v>
      </c>
      <c r="M118" s="8" t="s">
        <v>326</v>
      </c>
      <c r="N118" s="13">
        <v>1</v>
      </c>
      <c r="O118" s="13">
        <v>1</v>
      </c>
      <c r="P118" s="14"/>
      <c r="Q118" s="34"/>
      <c r="R118" s="34"/>
      <c r="S118" s="34"/>
      <c r="T118" s="34"/>
      <c r="U118" s="34"/>
      <c r="V118" s="34"/>
      <c r="W118" s="38"/>
      <c r="X118" s="38"/>
      <c r="Y118" s="34"/>
      <c r="AB118">
        <f t="shared" si="1"/>
        <v>1</v>
      </c>
    </row>
    <row r="119" spans="4:28" x14ac:dyDescent="0.45">
      <c r="D119" s="5">
        <v>24</v>
      </c>
      <c r="E119" s="5" t="s">
        <v>1703</v>
      </c>
      <c r="F119" s="6" t="s">
        <v>1246</v>
      </c>
      <c r="G119" s="5">
        <v>2</v>
      </c>
      <c r="H119" s="5" t="s">
        <v>108</v>
      </c>
      <c r="I119" s="8" t="s">
        <v>636</v>
      </c>
      <c r="J119" s="9"/>
      <c r="K119" s="9" t="s">
        <v>124</v>
      </c>
      <c r="L119" s="8" t="s">
        <v>1586</v>
      </c>
      <c r="M119" s="8" t="s">
        <v>1686</v>
      </c>
      <c r="N119" s="13">
        <v>2</v>
      </c>
      <c r="O119" s="13">
        <v>2</v>
      </c>
      <c r="P119" s="14"/>
      <c r="Q119" s="34"/>
      <c r="R119" s="34"/>
      <c r="S119" s="34"/>
      <c r="T119" s="34"/>
      <c r="U119" s="34"/>
      <c r="V119" s="34"/>
      <c r="W119" s="38"/>
      <c r="X119" s="38"/>
      <c r="Y119" s="34"/>
      <c r="AB119">
        <f t="shared" si="1"/>
        <v>1</v>
      </c>
    </row>
    <row r="120" spans="4:28" x14ac:dyDescent="0.45">
      <c r="D120" s="5">
        <v>24</v>
      </c>
      <c r="E120" s="5" t="s">
        <v>1703</v>
      </c>
      <c r="F120" s="6" t="s">
        <v>1246</v>
      </c>
      <c r="G120" s="5">
        <v>2</v>
      </c>
      <c r="H120" s="5" t="s">
        <v>108</v>
      </c>
      <c r="I120" s="8" t="s">
        <v>636</v>
      </c>
      <c r="J120" s="9"/>
      <c r="K120" s="9" t="s">
        <v>480</v>
      </c>
      <c r="L120" s="8" t="s">
        <v>242</v>
      </c>
      <c r="M120" s="8" t="s">
        <v>699</v>
      </c>
      <c r="N120" s="13">
        <v>1</v>
      </c>
      <c r="O120" s="13">
        <v>1</v>
      </c>
      <c r="P120" s="14"/>
      <c r="Q120" s="34"/>
      <c r="R120" s="34"/>
      <c r="S120" s="34"/>
      <c r="T120" s="34"/>
      <c r="U120" s="34"/>
      <c r="V120" s="34"/>
      <c r="W120" s="38"/>
      <c r="X120" s="38"/>
      <c r="Y120" s="34"/>
      <c r="AB120">
        <f t="shared" si="1"/>
        <v>1</v>
      </c>
    </row>
    <row r="121" spans="4:28" x14ac:dyDescent="0.45">
      <c r="D121" s="5">
        <v>24</v>
      </c>
      <c r="E121" s="5" t="s">
        <v>1703</v>
      </c>
      <c r="F121" s="6" t="s">
        <v>1246</v>
      </c>
      <c r="G121" s="5">
        <v>2</v>
      </c>
      <c r="H121" s="5" t="s">
        <v>108</v>
      </c>
      <c r="I121" s="8" t="s">
        <v>1313</v>
      </c>
      <c r="J121" s="9"/>
      <c r="K121" s="9" t="s">
        <v>790</v>
      </c>
      <c r="L121" s="8" t="s">
        <v>1588</v>
      </c>
      <c r="M121" s="8" t="s">
        <v>72</v>
      </c>
      <c r="N121" s="13">
        <v>24</v>
      </c>
      <c r="O121" s="13">
        <v>2</v>
      </c>
      <c r="P121" s="14"/>
      <c r="Q121" s="34"/>
      <c r="R121" s="34"/>
      <c r="S121" s="34"/>
      <c r="T121" s="34"/>
      <c r="U121" s="34"/>
      <c r="V121" s="34"/>
      <c r="W121" s="38"/>
      <c r="X121" s="38"/>
      <c r="Y121" s="34"/>
      <c r="AB121">
        <f t="shared" si="1"/>
        <v>1</v>
      </c>
    </row>
    <row r="122" spans="4:28" x14ac:dyDescent="0.45">
      <c r="D122" s="5">
        <v>24</v>
      </c>
      <c r="E122" s="5" t="s">
        <v>1703</v>
      </c>
      <c r="F122" s="6" t="s">
        <v>1246</v>
      </c>
      <c r="G122" s="5">
        <v>2</v>
      </c>
      <c r="H122" s="5" t="s">
        <v>108</v>
      </c>
      <c r="I122" s="8" t="s">
        <v>1313</v>
      </c>
      <c r="J122" s="9"/>
      <c r="K122" s="9" t="s">
        <v>480</v>
      </c>
      <c r="L122" s="8" t="s">
        <v>242</v>
      </c>
      <c r="M122" s="8" t="s">
        <v>699</v>
      </c>
      <c r="N122" s="13">
        <v>6</v>
      </c>
      <c r="O122" s="13">
        <v>1</v>
      </c>
      <c r="P122" s="14"/>
      <c r="Q122" s="34"/>
      <c r="R122" s="34"/>
      <c r="S122" s="34"/>
      <c r="T122" s="34"/>
      <c r="U122" s="34"/>
      <c r="V122" s="34"/>
      <c r="W122" s="38"/>
      <c r="X122" s="38"/>
      <c r="Y122" s="34"/>
      <c r="AB122">
        <f t="shared" si="1"/>
        <v>1</v>
      </c>
    </row>
    <row r="123" spans="4:28" x14ac:dyDescent="0.45">
      <c r="D123" s="5">
        <v>24</v>
      </c>
      <c r="E123" s="5" t="s">
        <v>1703</v>
      </c>
      <c r="F123" s="6" t="s">
        <v>1246</v>
      </c>
      <c r="G123" s="5">
        <v>2</v>
      </c>
      <c r="H123" s="5" t="s">
        <v>108</v>
      </c>
      <c r="I123" s="8" t="s">
        <v>305</v>
      </c>
      <c r="J123" s="9"/>
      <c r="K123" s="9" t="s">
        <v>141</v>
      </c>
      <c r="L123" s="8" t="s">
        <v>1562</v>
      </c>
      <c r="M123" s="8" t="s">
        <v>72</v>
      </c>
      <c r="N123" s="13">
        <v>12</v>
      </c>
      <c r="O123" s="13">
        <v>2</v>
      </c>
      <c r="P123" s="14"/>
      <c r="Q123" s="34"/>
      <c r="R123" s="34"/>
      <c r="S123" s="34"/>
      <c r="T123" s="34"/>
      <c r="U123" s="34"/>
      <c r="V123" s="34"/>
      <c r="W123" s="38"/>
      <c r="X123" s="38"/>
      <c r="Y123" s="34"/>
      <c r="AB123">
        <f t="shared" si="1"/>
        <v>1</v>
      </c>
    </row>
    <row r="124" spans="4:28" x14ac:dyDescent="0.45">
      <c r="D124" s="5">
        <v>24</v>
      </c>
      <c r="E124" s="5" t="s">
        <v>1703</v>
      </c>
      <c r="F124" s="6" t="s">
        <v>1246</v>
      </c>
      <c r="G124" s="5">
        <v>2</v>
      </c>
      <c r="H124" s="5" t="s">
        <v>108</v>
      </c>
      <c r="I124" s="8" t="s">
        <v>305</v>
      </c>
      <c r="J124" s="9"/>
      <c r="K124" s="9" t="s">
        <v>29</v>
      </c>
      <c r="L124" s="8" t="s">
        <v>15</v>
      </c>
      <c r="M124" s="8" t="s">
        <v>72</v>
      </c>
      <c r="N124" s="13">
        <v>2</v>
      </c>
      <c r="O124" s="13">
        <v>1</v>
      </c>
      <c r="P124" s="14"/>
      <c r="Q124" s="34"/>
      <c r="R124" s="34"/>
      <c r="S124" s="34"/>
      <c r="T124" s="34"/>
      <c r="U124" s="34"/>
      <c r="V124" s="34"/>
      <c r="W124" s="38"/>
      <c r="X124" s="38"/>
      <c r="Y124" s="34"/>
      <c r="AB124">
        <f t="shared" si="1"/>
        <v>1</v>
      </c>
    </row>
    <row r="125" spans="4:28" x14ac:dyDescent="0.45">
      <c r="D125" s="5">
        <v>24</v>
      </c>
      <c r="E125" s="5" t="s">
        <v>1703</v>
      </c>
      <c r="F125" s="6" t="s">
        <v>1246</v>
      </c>
      <c r="G125" s="5">
        <v>2</v>
      </c>
      <c r="H125" s="5" t="s">
        <v>108</v>
      </c>
      <c r="I125" s="8" t="s">
        <v>1731</v>
      </c>
      <c r="J125" s="9"/>
      <c r="K125" s="9" t="s">
        <v>124</v>
      </c>
      <c r="L125" s="8" t="s">
        <v>1586</v>
      </c>
      <c r="M125" s="8" t="s">
        <v>1686</v>
      </c>
      <c r="N125" s="13">
        <v>3</v>
      </c>
      <c r="O125" s="13">
        <v>2</v>
      </c>
      <c r="P125" s="14"/>
      <c r="Q125" s="34"/>
      <c r="R125" s="34"/>
      <c r="S125" s="34"/>
      <c r="T125" s="34"/>
      <c r="U125" s="34"/>
      <c r="V125" s="34"/>
      <c r="W125" s="38"/>
      <c r="X125" s="38"/>
      <c r="Y125" s="34"/>
      <c r="AB125">
        <f t="shared" si="1"/>
        <v>1</v>
      </c>
    </row>
    <row r="126" spans="4:28" x14ac:dyDescent="0.45">
      <c r="D126" s="5">
        <v>24</v>
      </c>
      <c r="E126" s="5" t="s">
        <v>1703</v>
      </c>
      <c r="F126" s="6" t="s">
        <v>1246</v>
      </c>
      <c r="G126" s="5">
        <v>2</v>
      </c>
      <c r="H126" s="5" t="s">
        <v>108</v>
      </c>
      <c r="I126" s="8" t="s">
        <v>1732</v>
      </c>
      <c r="J126" s="9"/>
      <c r="K126" s="9" t="s">
        <v>530</v>
      </c>
      <c r="L126" s="8" t="s">
        <v>1763</v>
      </c>
      <c r="M126" s="8" t="s">
        <v>326</v>
      </c>
      <c r="N126" s="13">
        <v>4</v>
      </c>
      <c r="O126" s="13">
        <v>4</v>
      </c>
      <c r="P126" s="14"/>
      <c r="Q126" s="34"/>
      <c r="R126" s="34"/>
      <c r="S126" s="34"/>
      <c r="T126" s="34"/>
      <c r="U126" s="34"/>
      <c r="V126" s="34"/>
      <c r="W126" s="38"/>
      <c r="X126" s="38"/>
      <c r="Y126" s="34"/>
      <c r="AB126">
        <f t="shared" si="1"/>
        <v>1</v>
      </c>
    </row>
    <row r="127" spans="4:28" x14ac:dyDescent="0.45">
      <c r="D127" s="5">
        <v>24</v>
      </c>
      <c r="E127" s="5" t="s">
        <v>1703</v>
      </c>
      <c r="F127" s="6" t="s">
        <v>1246</v>
      </c>
      <c r="G127" s="5">
        <v>2</v>
      </c>
      <c r="H127" s="5" t="s">
        <v>108</v>
      </c>
      <c r="I127" s="8" t="s">
        <v>1732</v>
      </c>
      <c r="J127" s="9"/>
      <c r="K127" s="9" t="s">
        <v>1749</v>
      </c>
      <c r="L127" s="8" t="s">
        <v>630</v>
      </c>
      <c r="M127" s="8" t="s">
        <v>72</v>
      </c>
      <c r="N127" s="13">
        <v>12</v>
      </c>
      <c r="O127" s="13">
        <v>1</v>
      </c>
      <c r="P127" s="14" t="s">
        <v>1784</v>
      </c>
      <c r="Q127" s="34"/>
      <c r="R127" s="34"/>
      <c r="S127" s="34"/>
      <c r="T127" s="34"/>
      <c r="U127" s="34"/>
      <c r="V127" s="34"/>
      <c r="W127" s="38"/>
      <c r="X127" s="38"/>
      <c r="Y127" s="34"/>
      <c r="AB127">
        <f t="shared" si="1"/>
        <v>1</v>
      </c>
    </row>
    <row r="128" spans="4:28" x14ac:dyDescent="0.45">
      <c r="D128" s="5">
        <v>24</v>
      </c>
      <c r="E128" s="5" t="s">
        <v>1703</v>
      </c>
      <c r="F128" s="6" t="s">
        <v>1246</v>
      </c>
      <c r="G128" s="5">
        <v>2</v>
      </c>
      <c r="H128" s="5" t="s">
        <v>108</v>
      </c>
      <c r="I128" s="8" t="s">
        <v>66</v>
      </c>
      <c r="J128" s="9"/>
      <c r="K128" s="9" t="s">
        <v>1750</v>
      </c>
      <c r="L128" s="8" t="s">
        <v>242</v>
      </c>
      <c r="M128" s="8" t="s">
        <v>1440</v>
      </c>
      <c r="N128" s="13">
        <v>4</v>
      </c>
      <c r="O128" s="13">
        <v>1</v>
      </c>
      <c r="P128" s="14"/>
      <c r="Q128" s="34"/>
      <c r="R128" s="34"/>
      <c r="S128" s="34"/>
      <c r="T128" s="34"/>
      <c r="U128" s="34"/>
      <c r="V128" s="34"/>
      <c r="W128" s="38"/>
      <c r="X128" s="38"/>
      <c r="Y128" s="34"/>
      <c r="AB128">
        <f t="shared" si="1"/>
        <v>1</v>
      </c>
    </row>
    <row r="129" spans="4:28" x14ac:dyDescent="0.45">
      <c r="D129" s="5">
        <v>24</v>
      </c>
      <c r="E129" s="5" t="s">
        <v>1703</v>
      </c>
      <c r="F129" s="6" t="s">
        <v>1246</v>
      </c>
      <c r="G129" s="5">
        <v>2</v>
      </c>
      <c r="H129" s="5" t="s">
        <v>108</v>
      </c>
      <c r="I129" s="8" t="s">
        <v>34</v>
      </c>
      <c r="J129" s="9"/>
      <c r="K129" s="9" t="s">
        <v>715</v>
      </c>
      <c r="L129" s="8" t="s">
        <v>630</v>
      </c>
      <c r="M129" s="8" t="s">
        <v>72</v>
      </c>
      <c r="N129" s="13">
        <v>2</v>
      </c>
      <c r="O129" s="13">
        <v>0</v>
      </c>
      <c r="P129" s="14" t="s">
        <v>1782</v>
      </c>
      <c r="Q129" s="34"/>
      <c r="R129" s="34"/>
      <c r="S129" s="34"/>
      <c r="T129" s="34"/>
      <c r="U129" s="34"/>
      <c r="V129" s="34"/>
      <c r="W129" s="38"/>
      <c r="X129" s="38"/>
      <c r="Y129" s="34"/>
      <c r="AA129" t="s">
        <v>2191</v>
      </c>
      <c r="AB129">
        <f t="shared" si="1"/>
        <v>0</v>
      </c>
    </row>
    <row r="130" spans="4:28" x14ac:dyDescent="0.45">
      <c r="D130" s="5">
        <v>24</v>
      </c>
      <c r="E130" s="5" t="s">
        <v>1703</v>
      </c>
      <c r="F130" s="6" t="s">
        <v>1246</v>
      </c>
      <c r="G130" s="5">
        <v>2</v>
      </c>
      <c r="H130" s="5" t="s">
        <v>108</v>
      </c>
      <c r="I130" s="8" t="s">
        <v>34</v>
      </c>
      <c r="J130" s="9"/>
      <c r="K130" s="9" t="s">
        <v>715</v>
      </c>
      <c r="L130" s="8" t="s">
        <v>630</v>
      </c>
      <c r="M130" s="8" t="s">
        <v>72</v>
      </c>
      <c r="N130" s="13">
        <v>2</v>
      </c>
      <c r="O130" s="13">
        <v>0</v>
      </c>
      <c r="P130" s="14" t="s">
        <v>1782</v>
      </c>
      <c r="Q130" s="34"/>
      <c r="R130" s="34"/>
      <c r="S130" s="34"/>
      <c r="T130" s="34"/>
      <c r="U130" s="34"/>
      <c r="V130" s="34"/>
      <c r="W130" s="38"/>
      <c r="X130" s="38"/>
      <c r="Y130" s="34"/>
      <c r="AA130" t="s">
        <v>2191</v>
      </c>
      <c r="AB130">
        <f t="shared" si="1"/>
        <v>0</v>
      </c>
    </row>
    <row r="131" spans="4:28" x14ac:dyDescent="0.45">
      <c r="D131" s="5">
        <v>24</v>
      </c>
      <c r="E131" s="5" t="s">
        <v>1703</v>
      </c>
      <c r="F131" s="6" t="s">
        <v>1246</v>
      </c>
      <c r="G131" s="5">
        <v>2</v>
      </c>
      <c r="H131" s="5" t="s">
        <v>108</v>
      </c>
      <c r="I131" s="8" t="s">
        <v>1378</v>
      </c>
      <c r="J131" s="9"/>
      <c r="K131" s="9" t="s">
        <v>530</v>
      </c>
      <c r="L131" s="8" t="s">
        <v>1551</v>
      </c>
      <c r="M131" s="8" t="s">
        <v>326</v>
      </c>
      <c r="N131" s="13">
        <v>2</v>
      </c>
      <c r="O131" s="13">
        <v>4</v>
      </c>
      <c r="P131" s="14"/>
      <c r="Q131" s="34"/>
      <c r="R131" s="34"/>
      <c r="S131" s="34"/>
      <c r="T131" s="34"/>
      <c r="U131" s="34"/>
      <c r="V131" s="34"/>
      <c r="W131" s="38"/>
      <c r="X131" s="38"/>
      <c r="Y131" s="34"/>
      <c r="AB131">
        <f t="shared" si="1"/>
        <v>1</v>
      </c>
    </row>
    <row r="132" spans="4:28" x14ac:dyDescent="0.45">
      <c r="D132" s="5">
        <v>24</v>
      </c>
      <c r="E132" s="5" t="s">
        <v>1703</v>
      </c>
      <c r="F132" s="6" t="s">
        <v>1246</v>
      </c>
      <c r="G132" s="5">
        <v>2</v>
      </c>
      <c r="H132" s="5" t="s">
        <v>108</v>
      </c>
      <c r="I132" s="8" t="s">
        <v>54</v>
      </c>
      <c r="J132" s="9"/>
      <c r="K132" s="9" t="s">
        <v>1747</v>
      </c>
      <c r="L132" s="8" t="s">
        <v>242</v>
      </c>
      <c r="M132" s="8" t="s">
        <v>542</v>
      </c>
      <c r="N132" s="13">
        <v>3</v>
      </c>
      <c r="O132" s="13">
        <v>1</v>
      </c>
      <c r="P132" s="14"/>
      <c r="Q132" s="34"/>
      <c r="R132" s="34"/>
      <c r="S132" s="34"/>
      <c r="T132" s="34"/>
      <c r="U132" s="34"/>
      <c r="V132" s="34"/>
      <c r="W132" s="38"/>
      <c r="X132" s="38"/>
      <c r="Y132" s="34"/>
      <c r="AB132">
        <f t="shared" si="1"/>
        <v>1</v>
      </c>
    </row>
    <row r="133" spans="4:28" x14ac:dyDescent="0.45">
      <c r="D133" s="5">
        <v>24</v>
      </c>
      <c r="E133" s="5" t="s">
        <v>1703</v>
      </c>
      <c r="F133" s="6" t="s">
        <v>1246</v>
      </c>
      <c r="G133" s="5">
        <v>2</v>
      </c>
      <c r="H133" s="5" t="s">
        <v>108</v>
      </c>
      <c r="I133" s="8" t="s">
        <v>1733</v>
      </c>
      <c r="J133" s="9"/>
      <c r="K133" s="9" t="s">
        <v>199</v>
      </c>
      <c r="L133" s="8" t="s">
        <v>242</v>
      </c>
      <c r="M133" s="8" t="s">
        <v>1778</v>
      </c>
      <c r="N133" s="13">
        <v>1</v>
      </c>
      <c r="O133" s="13">
        <v>1</v>
      </c>
      <c r="P133" s="14"/>
      <c r="Q133" s="34"/>
      <c r="R133" s="34"/>
      <c r="S133" s="34"/>
      <c r="T133" s="34"/>
      <c r="U133" s="34"/>
      <c r="V133" s="34"/>
      <c r="W133" s="38"/>
      <c r="X133" s="38"/>
      <c r="Y133" s="34"/>
      <c r="AB133">
        <f t="shared" si="1"/>
        <v>1</v>
      </c>
    </row>
    <row r="134" spans="4:28" x14ac:dyDescent="0.45">
      <c r="D134" s="5">
        <v>24</v>
      </c>
      <c r="E134" s="5" t="s">
        <v>1703</v>
      </c>
      <c r="F134" s="6" t="s">
        <v>1246</v>
      </c>
      <c r="G134" s="5">
        <v>2</v>
      </c>
      <c r="H134" s="5" t="s">
        <v>108</v>
      </c>
      <c r="I134" s="8" t="s">
        <v>467</v>
      </c>
      <c r="J134" s="9"/>
      <c r="K134" s="9" t="s">
        <v>124</v>
      </c>
      <c r="L134" s="8" t="s">
        <v>1586</v>
      </c>
      <c r="M134" s="8" t="s">
        <v>1686</v>
      </c>
      <c r="N134" s="13">
        <v>1</v>
      </c>
      <c r="O134" s="13">
        <v>2</v>
      </c>
      <c r="P134" s="14"/>
      <c r="Q134" s="34"/>
      <c r="R134" s="34"/>
      <c r="S134" s="34"/>
      <c r="T134" s="34"/>
      <c r="U134" s="34"/>
      <c r="V134" s="34"/>
      <c r="W134" s="38"/>
      <c r="X134" s="38"/>
      <c r="Y134" s="34"/>
      <c r="AB134">
        <f t="shared" si="1"/>
        <v>1</v>
      </c>
    </row>
    <row r="135" spans="4:28" x14ac:dyDescent="0.45">
      <c r="D135" s="5">
        <v>24</v>
      </c>
      <c r="E135" s="5" t="s">
        <v>1703</v>
      </c>
      <c r="F135" s="6" t="s">
        <v>1246</v>
      </c>
      <c r="G135" s="5">
        <v>2</v>
      </c>
      <c r="H135" s="5" t="s">
        <v>108</v>
      </c>
      <c r="I135" s="8" t="s">
        <v>467</v>
      </c>
      <c r="J135" s="9"/>
      <c r="K135" s="9" t="s">
        <v>1148</v>
      </c>
      <c r="L135" s="8" t="s">
        <v>1588</v>
      </c>
      <c r="M135" s="8" t="s">
        <v>72</v>
      </c>
      <c r="N135" s="13">
        <v>1</v>
      </c>
      <c r="O135" s="13">
        <v>1</v>
      </c>
      <c r="P135" s="14"/>
      <c r="Q135" s="34"/>
      <c r="R135" s="34"/>
      <c r="S135" s="34"/>
      <c r="T135" s="34"/>
      <c r="U135" s="34"/>
      <c r="V135" s="34"/>
      <c r="W135" s="38"/>
      <c r="X135" s="38"/>
      <c r="Y135" s="34"/>
      <c r="AB135">
        <f t="shared" si="1"/>
        <v>1</v>
      </c>
    </row>
    <row r="136" spans="4:28" x14ac:dyDescent="0.45">
      <c r="D136" s="5">
        <v>24</v>
      </c>
      <c r="E136" s="5" t="s">
        <v>1703</v>
      </c>
      <c r="F136" s="6" t="s">
        <v>1246</v>
      </c>
      <c r="G136" s="5">
        <v>2</v>
      </c>
      <c r="H136" s="5" t="s">
        <v>108</v>
      </c>
      <c r="I136" s="8" t="s">
        <v>950</v>
      </c>
      <c r="J136" s="9"/>
      <c r="K136" s="9" t="s">
        <v>124</v>
      </c>
      <c r="L136" s="8" t="s">
        <v>1586</v>
      </c>
      <c r="M136" s="8" t="s">
        <v>1686</v>
      </c>
      <c r="N136" s="13">
        <v>1</v>
      </c>
      <c r="O136" s="13">
        <v>2</v>
      </c>
      <c r="P136" s="14"/>
      <c r="Q136" s="34"/>
      <c r="R136" s="34"/>
      <c r="S136" s="34"/>
      <c r="T136" s="34"/>
      <c r="U136" s="34"/>
      <c r="V136" s="34"/>
      <c r="W136" s="38"/>
      <c r="X136" s="38"/>
      <c r="Y136" s="34"/>
      <c r="AB136">
        <f t="shared" si="1"/>
        <v>1</v>
      </c>
    </row>
    <row r="137" spans="4:28" x14ac:dyDescent="0.45">
      <c r="D137" s="5">
        <v>24</v>
      </c>
      <c r="E137" s="5" t="s">
        <v>1703</v>
      </c>
      <c r="F137" s="6" t="s">
        <v>1246</v>
      </c>
      <c r="G137" s="5">
        <v>2</v>
      </c>
      <c r="H137" s="5" t="s">
        <v>108</v>
      </c>
      <c r="I137" s="8" t="s">
        <v>950</v>
      </c>
      <c r="J137" s="9"/>
      <c r="K137" s="9" t="s">
        <v>1148</v>
      </c>
      <c r="L137" s="8" t="s">
        <v>1588</v>
      </c>
      <c r="M137" s="8" t="s">
        <v>72</v>
      </c>
      <c r="N137" s="13">
        <v>1</v>
      </c>
      <c r="O137" s="13">
        <v>1</v>
      </c>
      <c r="P137" s="14"/>
      <c r="Q137" s="34"/>
      <c r="R137" s="34"/>
      <c r="S137" s="34"/>
      <c r="T137" s="34"/>
      <c r="U137" s="34"/>
      <c r="V137" s="34"/>
      <c r="W137" s="38"/>
      <c r="X137" s="38"/>
      <c r="Y137" s="34"/>
      <c r="AB137">
        <f t="shared" si="1"/>
        <v>1</v>
      </c>
    </row>
    <row r="138" spans="4:28" x14ac:dyDescent="0.45">
      <c r="D138" s="5">
        <v>24</v>
      </c>
      <c r="E138" s="5" t="s">
        <v>1703</v>
      </c>
      <c r="F138" s="6" t="s">
        <v>1246</v>
      </c>
      <c r="G138" s="5">
        <v>2</v>
      </c>
      <c r="H138" s="5" t="s">
        <v>108</v>
      </c>
      <c r="I138" s="8" t="s">
        <v>1731</v>
      </c>
      <c r="J138" s="9"/>
      <c r="K138" s="9" t="s">
        <v>124</v>
      </c>
      <c r="L138" s="8" t="s">
        <v>1586</v>
      </c>
      <c r="M138" s="8" t="s">
        <v>1686</v>
      </c>
      <c r="N138" s="13">
        <v>5</v>
      </c>
      <c r="O138" s="13">
        <v>2</v>
      </c>
      <c r="P138" s="14"/>
      <c r="Q138" s="34"/>
      <c r="R138" s="34"/>
      <c r="S138" s="34"/>
      <c r="T138" s="34"/>
      <c r="U138" s="34"/>
      <c r="V138" s="34"/>
      <c r="W138" s="38"/>
      <c r="X138" s="38"/>
      <c r="Y138" s="34"/>
      <c r="AB138">
        <f t="shared" si="1"/>
        <v>1</v>
      </c>
    </row>
    <row r="139" spans="4:28" x14ac:dyDescent="0.45">
      <c r="D139" s="5">
        <v>24</v>
      </c>
      <c r="E139" s="5" t="s">
        <v>1703</v>
      </c>
      <c r="F139" s="6" t="s">
        <v>1246</v>
      </c>
      <c r="G139" s="5">
        <v>2</v>
      </c>
      <c r="H139" s="5" t="s">
        <v>108</v>
      </c>
      <c r="I139" s="8" t="s">
        <v>277</v>
      </c>
      <c r="J139" s="9"/>
      <c r="K139" s="9" t="s">
        <v>1748</v>
      </c>
      <c r="L139" s="8" t="s">
        <v>1762</v>
      </c>
      <c r="M139" s="8" t="s">
        <v>7</v>
      </c>
      <c r="N139" s="13">
        <v>9</v>
      </c>
      <c r="O139" s="13">
        <v>1</v>
      </c>
      <c r="P139" s="14" t="s">
        <v>590</v>
      </c>
      <c r="Q139" s="34"/>
      <c r="R139" s="34"/>
      <c r="S139" s="34"/>
      <c r="T139" s="34"/>
      <c r="U139" s="34"/>
      <c r="V139" s="34"/>
      <c r="W139" s="38"/>
      <c r="X139" s="38"/>
      <c r="Y139" s="34"/>
      <c r="AB139">
        <f t="shared" ref="AB139:AB202" si="2">IF(AA139="外",0,1)</f>
        <v>1</v>
      </c>
    </row>
    <row r="140" spans="4:28" x14ac:dyDescent="0.45">
      <c r="D140" s="5">
        <v>24</v>
      </c>
      <c r="E140" s="5" t="s">
        <v>1703</v>
      </c>
      <c r="F140" s="6" t="s">
        <v>1246</v>
      </c>
      <c r="G140" s="5">
        <v>2</v>
      </c>
      <c r="H140" s="5" t="s">
        <v>108</v>
      </c>
      <c r="I140" s="8" t="s">
        <v>277</v>
      </c>
      <c r="J140" s="9"/>
      <c r="K140" s="9" t="s">
        <v>1751</v>
      </c>
      <c r="L140" s="8" t="s">
        <v>1123</v>
      </c>
      <c r="M140" s="8" t="s">
        <v>7</v>
      </c>
      <c r="N140" s="13">
        <v>1</v>
      </c>
      <c r="O140" s="13">
        <v>1</v>
      </c>
      <c r="P140" s="14" t="s">
        <v>1244</v>
      </c>
      <c r="Q140" s="34"/>
      <c r="R140" s="34"/>
      <c r="S140" s="34"/>
      <c r="T140" s="34"/>
      <c r="U140" s="34"/>
      <c r="V140" s="34"/>
      <c r="W140" s="38"/>
      <c r="X140" s="38"/>
      <c r="Y140" s="34"/>
      <c r="AB140">
        <f t="shared" si="2"/>
        <v>1</v>
      </c>
    </row>
    <row r="141" spans="4:28" x14ac:dyDescent="0.45">
      <c r="D141" s="5">
        <v>24</v>
      </c>
      <c r="E141" s="5" t="s">
        <v>1703</v>
      </c>
      <c r="F141" s="6" t="s">
        <v>1246</v>
      </c>
      <c r="G141" s="5">
        <v>3</v>
      </c>
      <c r="H141" s="5" t="s">
        <v>108</v>
      </c>
      <c r="I141" s="8" t="s">
        <v>1192</v>
      </c>
      <c r="J141" s="9"/>
      <c r="K141" s="9" t="s">
        <v>1371</v>
      </c>
      <c r="L141" s="8" t="s">
        <v>1586</v>
      </c>
      <c r="M141" s="8" t="s">
        <v>1686</v>
      </c>
      <c r="N141" s="13">
        <v>2</v>
      </c>
      <c r="O141" s="13">
        <v>1</v>
      </c>
      <c r="P141" s="14"/>
      <c r="Q141" s="34"/>
      <c r="R141" s="34"/>
      <c r="S141" s="34"/>
      <c r="T141" s="34"/>
      <c r="U141" s="34"/>
      <c r="V141" s="34"/>
      <c r="W141" s="38"/>
      <c r="X141" s="38"/>
      <c r="Y141" s="34"/>
      <c r="AB141">
        <f t="shared" si="2"/>
        <v>1</v>
      </c>
    </row>
    <row r="142" spans="4:28" x14ac:dyDescent="0.45">
      <c r="D142" s="5">
        <v>24</v>
      </c>
      <c r="E142" s="5" t="s">
        <v>1703</v>
      </c>
      <c r="F142" s="6" t="s">
        <v>1246</v>
      </c>
      <c r="G142" s="5">
        <v>3</v>
      </c>
      <c r="H142" s="5" t="s">
        <v>108</v>
      </c>
      <c r="I142" s="8" t="s">
        <v>277</v>
      </c>
      <c r="J142" s="9"/>
      <c r="K142" s="9" t="s">
        <v>715</v>
      </c>
      <c r="L142" s="8" t="s">
        <v>630</v>
      </c>
      <c r="M142" s="8" t="s">
        <v>72</v>
      </c>
      <c r="N142" s="13">
        <v>9</v>
      </c>
      <c r="O142" s="13">
        <v>1</v>
      </c>
      <c r="P142" s="14"/>
      <c r="Q142" s="34"/>
      <c r="R142" s="34"/>
      <c r="S142" s="34"/>
      <c r="T142" s="34"/>
      <c r="U142" s="34"/>
      <c r="V142" s="34"/>
      <c r="W142" s="38"/>
      <c r="X142" s="38"/>
      <c r="Y142" s="34"/>
      <c r="AB142">
        <f t="shared" si="2"/>
        <v>1</v>
      </c>
    </row>
    <row r="143" spans="4:28" x14ac:dyDescent="0.45">
      <c r="D143" s="5">
        <v>24</v>
      </c>
      <c r="E143" s="5" t="s">
        <v>1703</v>
      </c>
      <c r="F143" s="6" t="s">
        <v>1246</v>
      </c>
      <c r="G143" s="5">
        <v>3</v>
      </c>
      <c r="H143" s="5" t="s">
        <v>108</v>
      </c>
      <c r="I143" s="8" t="s">
        <v>218</v>
      </c>
      <c r="J143" s="9"/>
      <c r="K143" s="9" t="s">
        <v>141</v>
      </c>
      <c r="L143" s="8" t="s">
        <v>1562</v>
      </c>
      <c r="M143" s="8" t="s">
        <v>72</v>
      </c>
      <c r="N143" s="13">
        <v>8</v>
      </c>
      <c r="O143" s="13">
        <v>2</v>
      </c>
      <c r="P143" s="14"/>
      <c r="Q143" s="34"/>
      <c r="R143" s="34"/>
      <c r="S143" s="34"/>
      <c r="T143" s="34"/>
      <c r="U143" s="34"/>
      <c r="V143" s="34"/>
      <c r="W143" s="38"/>
      <c r="X143" s="38"/>
      <c r="Y143" s="34"/>
      <c r="AB143">
        <f t="shared" si="2"/>
        <v>1</v>
      </c>
    </row>
    <row r="144" spans="4:28" x14ac:dyDescent="0.45">
      <c r="D144" s="5">
        <v>24</v>
      </c>
      <c r="E144" s="5" t="s">
        <v>1703</v>
      </c>
      <c r="F144" s="6" t="s">
        <v>1246</v>
      </c>
      <c r="G144" s="5">
        <v>3</v>
      </c>
      <c r="H144" s="5" t="s">
        <v>108</v>
      </c>
      <c r="I144" s="8" t="s">
        <v>218</v>
      </c>
      <c r="J144" s="9"/>
      <c r="K144" s="9" t="s">
        <v>29</v>
      </c>
      <c r="L144" s="8" t="s">
        <v>15</v>
      </c>
      <c r="M144" s="8" t="s">
        <v>72</v>
      </c>
      <c r="N144" s="13">
        <v>2</v>
      </c>
      <c r="O144" s="13">
        <v>1</v>
      </c>
      <c r="P144" s="14"/>
      <c r="Q144" s="34"/>
      <c r="R144" s="34"/>
      <c r="S144" s="34"/>
      <c r="T144" s="34"/>
      <c r="U144" s="34"/>
      <c r="V144" s="34"/>
      <c r="W144" s="38"/>
      <c r="X144" s="38"/>
      <c r="Y144" s="34"/>
      <c r="AB144">
        <f t="shared" si="2"/>
        <v>1</v>
      </c>
    </row>
    <row r="145" spans="4:28" x14ac:dyDescent="0.45">
      <c r="D145" s="5">
        <v>24</v>
      </c>
      <c r="E145" s="5" t="s">
        <v>1703</v>
      </c>
      <c r="F145" s="6" t="s">
        <v>1246</v>
      </c>
      <c r="G145" s="5">
        <v>3</v>
      </c>
      <c r="H145" s="5" t="s">
        <v>108</v>
      </c>
      <c r="I145" s="8" t="s">
        <v>117</v>
      </c>
      <c r="J145" s="9"/>
      <c r="K145" s="9" t="s">
        <v>141</v>
      </c>
      <c r="L145" s="8" t="s">
        <v>1562</v>
      </c>
      <c r="M145" s="8" t="s">
        <v>72</v>
      </c>
      <c r="N145" s="13">
        <v>8</v>
      </c>
      <c r="O145" s="13">
        <v>2</v>
      </c>
      <c r="P145" s="14"/>
      <c r="Q145" s="34"/>
      <c r="R145" s="34"/>
      <c r="S145" s="34"/>
      <c r="T145" s="34"/>
      <c r="U145" s="34"/>
      <c r="V145" s="34"/>
      <c r="W145" s="38"/>
      <c r="X145" s="38"/>
      <c r="Y145" s="34"/>
      <c r="AB145">
        <f t="shared" si="2"/>
        <v>1</v>
      </c>
    </row>
    <row r="146" spans="4:28" x14ac:dyDescent="0.45">
      <c r="D146" s="5">
        <v>24</v>
      </c>
      <c r="E146" s="5" t="s">
        <v>1703</v>
      </c>
      <c r="F146" s="6" t="s">
        <v>1246</v>
      </c>
      <c r="G146" s="5">
        <v>3</v>
      </c>
      <c r="H146" s="5" t="s">
        <v>108</v>
      </c>
      <c r="I146" s="8" t="s">
        <v>117</v>
      </c>
      <c r="J146" s="9"/>
      <c r="K146" s="9" t="s">
        <v>29</v>
      </c>
      <c r="L146" s="8" t="s">
        <v>15</v>
      </c>
      <c r="M146" s="8" t="s">
        <v>72</v>
      </c>
      <c r="N146" s="13">
        <v>2</v>
      </c>
      <c r="O146" s="13">
        <v>1</v>
      </c>
      <c r="P146" s="14"/>
      <c r="Q146" s="34"/>
      <c r="R146" s="34"/>
      <c r="S146" s="34"/>
      <c r="T146" s="34"/>
      <c r="U146" s="34"/>
      <c r="V146" s="34"/>
      <c r="W146" s="38"/>
      <c r="X146" s="38"/>
      <c r="Y146" s="34"/>
      <c r="AB146">
        <f t="shared" si="2"/>
        <v>1</v>
      </c>
    </row>
    <row r="147" spans="4:28" x14ac:dyDescent="0.45">
      <c r="D147" s="5">
        <v>24</v>
      </c>
      <c r="E147" s="5" t="s">
        <v>1703</v>
      </c>
      <c r="F147" s="6" t="s">
        <v>1246</v>
      </c>
      <c r="G147" s="5">
        <v>3</v>
      </c>
      <c r="H147" s="5" t="s">
        <v>108</v>
      </c>
      <c r="I147" s="8" t="s">
        <v>213</v>
      </c>
      <c r="J147" s="9"/>
      <c r="K147" s="9" t="s">
        <v>141</v>
      </c>
      <c r="L147" s="8" t="s">
        <v>1562</v>
      </c>
      <c r="M147" s="8" t="s">
        <v>72</v>
      </c>
      <c r="N147" s="13">
        <v>8</v>
      </c>
      <c r="O147" s="13">
        <v>2</v>
      </c>
      <c r="P147" s="14"/>
      <c r="Q147" s="34"/>
      <c r="R147" s="34"/>
      <c r="S147" s="34"/>
      <c r="T147" s="34"/>
      <c r="U147" s="34"/>
      <c r="V147" s="34"/>
      <c r="W147" s="38"/>
      <c r="X147" s="38"/>
      <c r="Y147" s="34"/>
      <c r="AB147">
        <f t="shared" si="2"/>
        <v>1</v>
      </c>
    </row>
    <row r="148" spans="4:28" x14ac:dyDescent="0.45">
      <c r="D148" s="5">
        <v>24</v>
      </c>
      <c r="E148" s="5" t="s">
        <v>1703</v>
      </c>
      <c r="F148" s="6" t="s">
        <v>1246</v>
      </c>
      <c r="G148" s="5">
        <v>3</v>
      </c>
      <c r="H148" s="5" t="s">
        <v>108</v>
      </c>
      <c r="I148" s="8" t="s">
        <v>213</v>
      </c>
      <c r="J148" s="9"/>
      <c r="K148" s="9" t="s">
        <v>29</v>
      </c>
      <c r="L148" s="8" t="s">
        <v>15</v>
      </c>
      <c r="M148" s="8" t="s">
        <v>72</v>
      </c>
      <c r="N148" s="13">
        <v>2</v>
      </c>
      <c r="O148" s="13">
        <v>1</v>
      </c>
      <c r="P148" s="14"/>
      <c r="Q148" s="34"/>
      <c r="R148" s="34"/>
      <c r="S148" s="34"/>
      <c r="T148" s="34"/>
      <c r="U148" s="34"/>
      <c r="V148" s="34"/>
      <c r="W148" s="38"/>
      <c r="X148" s="38"/>
      <c r="Y148" s="34"/>
      <c r="AB148">
        <f t="shared" si="2"/>
        <v>1</v>
      </c>
    </row>
    <row r="149" spans="4:28" x14ac:dyDescent="0.45">
      <c r="D149" s="5">
        <v>24</v>
      </c>
      <c r="E149" s="5" t="s">
        <v>1703</v>
      </c>
      <c r="F149" s="6" t="s">
        <v>1246</v>
      </c>
      <c r="G149" s="5">
        <v>3</v>
      </c>
      <c r="H149" s="5" t="s">
        <v>108</v>
      </c>
      <c r="I149" s="8" t="s">
        <v>211</v>
      </c>
      <c r="J149" s="9"/>
      <c r="K149" s="9" t="s">
        <v>141</v>
      </c>
      <c r="L149" s="8" t="s">
        <v>1562</v>
      </c>
      <c r="M149" s="8" t="s">
        <v>72</v>
      </c>
      <c r="N149" s="13">
        <v>8</v>
      </c>
      <c r="O149" s="13">
        <v>2</v>
      </c>
      <c r="P149" s="14"/>
      <c r="Q149" s="34"/>
      <c r="R149" s="34"/>
      <c r="S149" s="34"/>
      <c r="T149" s="34"/>
      <c r="U149" s="34"/>
      <c r="V149" s="34"/>
      <c r="W149" s="38"/>
      <c r="X149" s="38"/>
      <c r="Y149" s="34"/>
      <c r="AB149">
        <f t="shared" si="2"/>
        <v>1</v>
      </c>
    </row>
    <row r="150" spans="4:28" x14ac:dyDescent="0.45">
      <c r="D150" s="5">
        <v>24</v>
      </c>
      <c r="E150" s="5" t="s">
        <v>1703</v>
      </c>
      <c r="F150" s="6" t="s">
        <v>1246</v>
      </c>
      <c r="G150" s="5">
        <v>3</v>
      </c>
      <c r="H150" s="5" t="s">
        <v>108</v>
      </c>
      <c r="I150" s="8" t="s">
        <v>211</v>
      </c>
      <c r="J150" s="9"/>
      <c r="K150" s="9" t="s">
        <v>29</v>
      </c>
      <c r="L150" s="8" t="s">
        <v>15</v>
      </c>
      <c r="M150" s="8" t="s">
        <v>72</v>
      </c>
      <c r="N150" s="13">
        <v>2</v>
      </c>
      <c r="O150" s="13">
        <v>1</v>
      </c>
      <c r="P150" s="14"/>
      <c r="Q150" s="34"/>
      <c r="R150" s="34"/>
      <c r="S150" s="34"/>
      <c r="T150" s="34"/>
      <c r="U150" s="34"/>
      <c r="V150" s="34"/>
      <c r="W150" s="38"/>
      <c r="X150" s="38"/>
      <c r="Y150" s="34"/>
      <c r="AB150">
        <f t="shared" si="2"/>
        <v>1</v>
      </c>
    </row>
    <row r="151" spans="4:28" x14ac:dyDescent="0.45">
      <c r="D151" s="5">
        <v>24</v>
      </c>
      <c r="E151" s="5" t="s">
        <v>1703</v>
      </c>
      <c r="F151" s="6" t="s">
        <v>1246</v>
      </c>
      <c r="G151" s="5">
        <v>3</v>
      </c>
      <c r="H151" s="5" t="s">
        <v>108</v>
      </c>
      <c r="I151" s="8" t="s">
        <v>1062</v>
      </c>
      <c r="J151" s="9"/>
      <c r="K151" s="9" t="s">
        <v>715</v>
      </c>
      <c r="L151" s="8" t="s">
        <v>630</v>
      </c>
      <c r="M151" s="8" t="s">
        <v>72</v>
      </c>
      <c r="N151" s="13">
        <v>3</v>
      </c>
      <c r="O151" s="13">
        <v>0</v>
      </c>
      <c r="P151" s="14" t="s">
        <v>1782</v>
      </c>
      <c r="Q151" s="34"/>
      <c r="R151" s="34"/>
      <c r="S151" s="34"/>
      <c r="T151" s="34"/>
      <c r="U151" s="34"/>
      <c r="V151" s="34"/>
      <c r="W151" s="38"/>
      <c r="X151" s="38"/>
      <c r="Y151" s="34"/>
      <c r="AA151" t="s">
        <v>2191</v>
      </c>
      <c r="AB151">
        <f t="shared" si="2"/>
        <v>0</v>
      </c>
    </row>
    <row r="152" spans="4:28" x14ac:dyDescent="0.45">
      <c r="D152" s="5">
        <v>24</v>
      </c>
      <c r="E152" s="5" t="s">
        <v>1703</v>
      </c>
      <c r="F152" s="6" t="s">
        <v>1246</v>
      </c>
      <c r="G152" s="5">
        <v>3</v>
      </c>
      <c r="H152" s="5" t="s">
        <v>108</v>
      </c>
      <c r="I152" s="8" t="s">
        <v>26</v>
      </c>
      <c r="J152" s="9"/>
      <c r="K152" s="9" t="s">
        <v>1752</v>
      </c>
      <c r="L152" s="8" t="s">
        <v>1764</v>
      </c>
      <c r="M152" s="8" t="s">
        <v>2061</v>
      </c>
      <c r="N152" s="13">
        <v>15</v>
      </c>
      <c r="O152" s="13">
        <v>4</v>
      </c>
      <c r="P152" s="14"/>
      <c r="Q152" s="34"/>
      <c r="R152" s="34"/>
      <c r="S152" s="34"/>
      <c r="T152" s="34"/>
      <c r="U152" s="34"/>
      <c r="V152" s="34"/>
      <c r="W152" s="38"/>
      <c r="X152" s="38"/>
      <c r="Y152" s="34"/>
      <c r="AB152">
        <f t="shared" si="2"/>
        <v>1</v>
      </c>
    </row>
    <row r="153" spans="4:28" x14ac:dyDescent="0.45">
      <c r="D153" s="5">
        <v>24</v>
      </c>
      <c r="E153" s="5" t="s">
        <v>1703</v>
      </c>
      <c r="F153" s="6" t="s">
        <v>1246</v>
      </c>
      <c r="G153" s="5">
        <v>3</v>
      </c>
      <c r="H153" s="5" t="s">
        <v>108</v>
      </c>
      <c r="I153" s="8" t="s">
        <v>26</v>
      </c>
      <c r="J153" s="9"/>
      <c r="K153" s="9" t="s">
        <v>29</v>
      </c>
      <c r="L153" s="8" t="s">
        <v>15</v>
      </c>
      <c r="M153" s="8" t="s">
        <v>72</v>
      </c>
      <c r="N153" s="13">
        <v>2</v>
      </c>
      <c r="O153" s="13">
        <v>1</v>
      </c>
      <c r="P153" s="14"/>
      <c r="Q153" s="34"/>
      <c r="R153" s="34"/>
      <c r="S153" s="34"/>
      <c r="T153" s="34"/>
      <c r="U153" s="34"/>
      <c r="V153" s="34"/>
      <c r="W153" s="38"/>
      <c r="X153" s="38"/>
      <c r="Y153" s="34"/>
      <c r="AB153">
        <f t="shared" si="2"/>
        <v>1</v>
      </c>
    </row>
    <row r="154" spans="4:28" x14ac:dyDescent="0.45">
      <c r="D154" s="5">
        <v>24</v>
      </c>
      <c r="E154" s="5" t="s">
        <v>1703</v>
      </c>
      <c r="F154" s="6" t="s">
        <v>1246</v>
      </c>
      <c r="G154" s="5">
        <v>3</v>
      </c>
      <c r="H154" s="5" t="s">
        <v>108</v>
      </c>
      <c r="I154" s="8" t="s">
        <v>1192</v>
      </c>
      <c r="J154" s="9"/>
      <c r="K154" s="9" t="s">
        <v>1371</v>
      </c>
      <c r="L154" s="8" t="s">
        <v>1586</v>
      </c>
      <c r="M154" s="8" t="s">
        <v>1686</v>
      </c>
      <c r="N154" s="13">
        <v>2</v>
      </c>
      <c r="O154" s="13">
        <v>1</v>
      </c>
      <c r="P154" s="14"/>
      <c r="Q154" s="34"/>
      <c r="R154" s="34"/>
      <c r="S154" s="34"/>
      <c r="T154" s="34"/>
      <c r="U154" s="34"/>
      <c r="V154" s="34"/>
      <c r="W154" s="38"/>
      <c r="X154" s="38"/>
      <c r="Y154" s="34"/>
      <c r="AB154">
        <f t="shared" si="2"/>
        <v>1</v>
      </c>
    </row>
    <row r="155" spans="4:28" x14ac:dyDescent="0.45">
      <c r="D155" s="5">
        <v>24</v>
      </c>
      <c r="E155" s="5" t="s">
        <v>1703</v>
      </c>
      <c r="F155" s="6" t="s">
        <v>1246</v>
      </c>
      <c r="G155" s="5">
        <v>3</v>
      </c>
      <c r="H155" s="5" t="s">
        <v>108</v>
      </c>
      <c r="I155" s="8" t="s">
        <v>842</v>
      </c>
      <c r="J155" s="9"/>
      <c r="K155" s="9" t="s">
        <v>124</v>
      </c>
      <c r="L155" s="8" t="s">
        <v>1586</v>
      </c>
      <c r="M155" s="8" t="s">
        <v>1686</v>
      </c>
      <c r="N155" s="13">
        <v>2</v>
      </c>
      <c r="O155" s="13">
        <v>2</v>
      </c>
      <c r="P155" s="14"/>
      <c r="Q155" s="34"/>
      <c r="R155" s="34"/>
      <c r="S155" s="34"/>
      <c r="T155" s="34"/>
      <c r="U155" s="34"/>
      <c r="V155" s="34"/>
      <c r="W155" s="38"/>
      <c r="X155" s="38"/>
      <c r="Y155" s="34"/>
      <c r="AB155">
        <f t="shared" si="2"/>
        <v>1</v>
      </c>
    </row>
    <row r="156" spans="4:28" x14ac:dyDescent="0.45">
      <c r="D156" s="5">
        <v>24</v>
      </c>
      <c r="E156" s="5" t="s">
        <v>1703</v>
      </c>
      <c r="F156" s="6" t="s">
        <v>1246</v>
      </c>
      <c r="G156" s="5">
        <v>3</v>
      </c>
      <c r="H156" s="5" t="s">
        <v>108</v>
      </c>
      <c r="I156" s="8" t="s">
        <v>366</v>
      </c>
      <c r="J156" s="9"/>
      <c r="K156" s="9" t="s">
        <v>805</v>
      </c>
      <c r="L156" s="8" t="s">
        <v>1586</v>
      </c>
      <c r="M156" s="8" t="s">
        <v>326</v>
      </c>
      <c r="N156" s="13">
        <v>2</v>
      </c>
      <c r="O156" s="13">
        <v>1</v>
      </c>
      <c r="P156" s="14"/>
      <c r="Q156" s="34"/>
      <c r="R156" s="34"/>
      <c r="S156" s="34"/>
      <c r="T156" s="34"/>
      <c r="U156" s="34"/>
      <c r="V156" s="34"/>
      <c r="W156" s="38"/>
      <c r="X156" s="38"/>
      <c r="Y156" s="34"/>
      <c r="AB156">
        <f t="shared" si="2"/>
        <v>1</v>
      </c>
    </row>
    <row r="157" spans="4:28" x14ac:dyDescent="0.45">
      <c r="D157" s="5">
        <v>24</v>
      </c>
      <c r="E157" s="5" t="s">
        <v>1703</v>
      </c>
      <c r="F157" s="6" t="s">
        <v>1246</v>
      </c>
      <c r="G157" s="5">
        <v>3</v>
      </c>
      <c r="H157" s="5" t="s">
        <v>108</v>
      </c>
      <c r="I157" s="8" t="s">
        <v>1729</v>
      </c>
      <c r="J157" s="9"/>
      <c r="K157" s="9" t="s">
        <v>805</v>
      </c>
      <c r="L157" s="8" t="s">
        <v>1586</v>
      </c>
      <c r="M157" s="8" t="s">
        <v>326</v>
      </c>
      <c r="N157" s="13">
        <v>2</v>
      </c>
      <c r="O157" s="13">
        <v>1</v>
      </c>
      <c r="P157" s="14"/>
      <c r="Q157" s="34"/>
      <c r="R157" s="34"/>
      <c r="S157" s="34"/>
      <c r="T157" s="34"/>
      <c r="U157" s="34"/>
      <c r="V157" s="34"/>
      <c r="W157" s="38"/>
      <c r="X157" s="38"/>
      <c r="Y157" s="34"/>
      <c r="AB157">
        <f t="shared" si="2"/>
        <v>1</v>
      </c>
    </row>
    <row r="158" spans="4:28" x14ac:dyDescent="0.45">
      <c r="D158" s="5">
        <v>24</v>
      </c>
      <c r="E158" s="5" t="s">
        <v>1703</v>
      </c>
      <c r="F158" s="6" t="s">
        <v>1246</v>
      </c>
      <c r="G158" s="5">
        <v>3</v>
      </c>
      <c r="H158" s="5" t="s">
        <v>108</v>
      </c>
      <c r="I158" s="8" t="s">
        <v>1735</v>
      </c>
      <c r="J158" s="9" t="s">
        <v>2108</v>
      </c>
      <c r="K158" s="9" t="s">
        <v>891</v>
      </c>
      <c r="L158" s="8" t="s">
        <v>1551</v>
      </c>
      <c r="M158" s="8" t="s">
        <v>1779</v>
      </c>
      <c r="N158" s="13">
        <v>4</v>
      </c>
      <c r="O158" s="13">
        <v>4</v>
      </c>
      <c r="P158" s="14" t="s">
        <v>1785</v>
      </c>
      <c r="Q158" s="34"/>
      <c r="R158" s="34"/>
      <c r="S158" s="34"/>
      <c r="T158" s="34"/>
      <c r="U158" s="34"/>
      <c r="V158" s="34"/>
      <c r="W158" s="38"/>
      <c r="X158" s="38"/>
      <c r="Y158" s="34"/>
      <c r="AB158">
        <f t="shared" si="2"/>
        <v>1</v>
      </c>
    </row>
    <row r="159" spans="4:28" x14ac:dyDescent="0.45">
      <c r="D159" s="5">
        <v>24</v>
      </c>
      <c r="E159" s="5" t="s">
        <v>1703</v>
      </c>
      <c r="F159" s="6" t="s">
        <v>1246</v>
      </c>
      <c r="G159" s="5">
        <v>3</v>
      </c>
      <c r="H159" s="5" t="s">
        <v>108</v>
      </c>
      <c r="I159" s="8" t="s">
        <v>1735</v>
      </c>
      <c r="J159" s="9" t="s">
        <v>2108</v>
      </c>
      <c r="K159" s="9" t="s">
        <v>124</v>
      </c>
      <c r="L159" s="8" t="s">
        <v>1586</v>
      </c>
      <c r="M159" s="8" t="s">
        <v>1686</v>
      </c>
      <c r="N159" s="13">
        <v>4</v>
      </c>
      <c r="O159" s="13">
        <v>2</v>
      </c>
      <c r="P159" s="14" t="s">
        <v>1786</v>
      </c>
      <c r="Q159" s="34"/>
      <c r="R159" s="34"/>
      <c r="S159" s="34"/>
      <c r="T159" s="34"/>
      <c r="U159" s="34"/>
      <c r="V159" s="34"/>
      <c r="W159" s="38"/>
      <c r="X159" s="38"/>
      <c r="Y159" s="34"/>
      <c r="AB159">
        <f t="shared" si="2"/>
        <v>1</v>
      </c>
    </row>
    <row r="160" spans="4:28" x14ac:dyDescent="0.45">
      <c r="D160" s="5">
        <v>24</v>
      </c>
      <c r="E160" s="5" t="s">
        <v>1703</v>
      </c>
      <c r="F160" s="6" t="s">
        <v>1246</v>
      </c>
      <c r="G160" s="5">
        <v>3</v>
      </c>
      <c r="H160" s="5" t="s">
        <v>108</v>
      </c>
      <c r="I160" s="8" t="s">
        <v>1192</v>
      </c>
      <c r="J160" s="9"/>
      <c r="K160" s="9" t="s">
        <v>1371</v>
      </c>
      <c r="L160" s="8" t="s">
        <v>1586</v>
      </c>
      <c r="M160" s="8" t="s">
        <v>1686</v>
      </c>
      <c r="N160" s="13">
        <v>2</v>
      </c>
      <c r="O160" s="13">
        <v>1</v>
      </c>
      <c r="P160" s="14"/>
      <c r="Q160" s="34"/>
      <c r="R160" s="34"/>
      <c r="S160" s="34"/>
      <c r="T160" s="34"/>
      <c r="U160" s="34"/>
      <c r="V160" s="34"/>
      <c r="W160" s="38"/>
      <c r="X160" s="38"/>
      <c r="Y160" s="34"/>
      <c r="AB160">
        <f t="shared" si="2"/>
        <v>1</v>
      </c>
    </row>
    <row r="161" spans="4:28" x14ac:dyDescent="0.45">
      <c r="D161" s="5">
        <v>24</v>
      </c>
      <c r="E161" s="5" t="s">
        <v>1703</v>
      </c>
      <c r="F161" s="6" t="s">
        <v>1246</v>
      </c>
      <c r="G161" s="5">
        <v>3</v>
      </c>
      <c r="H161" s="5" t="s">
        <v>108</v>
      </c>
      <c r="I161" s="8" t="s">
        <v>748</v>
      </c>
      <c r="J161" s="9"/>
      <c r="K161" s="9" t="s">
        <v>715</v>
      </c>
      <c r="L161" s="8" t="s">
        <v>630</v>
      </c>
      <c r="M161" s="8" t="s">
        <v>72</v>
      </c>
      <c r="N161" s="13">
        <v>3</v>
      </c>
      <c r="O161" s="13">
        <v>0</v>
      </c>
      <c r="P161" s="14" t="s">
        <v>1782</v>
      </c>
      <c r="Q161" s="34"/>
      <c r="R161" s="34"/>
      <c r="S161" s="34"/>
      <c r="T161" s="34"/>
      <c r="U161" s="34"/>
      <c r="V161" s="34"/>
      <c r="W161" s="38"/>
      <c r="X161" s="38"/>
      <c r="Y161" s="34"/>
      <c r="AA161" t="s">
        <v>2191</v>
      </c>
      <c r="AB161">
        <f t="shared" si="2"/>
        <v>0</v>
      </c>
    </row>
    <row r="162" spans="4:28" x14ac:dyDescent="0.45">
      <c r="D162" s="5">
        <v>24</v>
      </c>
      <c r="E162" s="5" t="s">
        <v>1703</v>
      </c>
      <c r="F162" s="6" t="s">
        <v>1246</v>
      </c>
      <c r="G162" s="5">
        <v>3</v>
      </c>
      <c r="H162" s="5" t="s">
        <v>108</v>
      </c>
      <c r="I162" s="8" t="s">
        <v>54</v>
      </c>
      <c r="J162" s="9"/>
      <c r="K162" s="9" t="s">
        <v>1753</v>
      </c>
      <c r="L162" s="8" t="s">
        <v>1604</v>
      </c>
      <c r="M162" s="8" t="s">
        <v>326</v>
      </c>
      <c r="N162" s="13">
        <v>3</v>
      </c>
      <c r="O162" s="13">
        <v>1</v>
      </c>
      <c r="P162" s="14"/>
      <c r="Q162" s="34"/>
      <c r="R162" s="34"/>
      <c r="S162" s="34"/>
      <c r="T162" s="34"/>
      <c r="U162" s="34"/>
      <c r="V162" s="34"/>
      <c r="W162" s="38"/>
      <c r="X162" s="38"/>
      <c r="Y162" s="34"/>
      <c r="AB162">
        <f t="shared" si="2"/>
        <v>1</v>
      </c>
    </row>
    <row r="163" spans="4:28" x14ac:dyDescent="0.45">
      <c r="D163" s="5">
        <v>24</v>
      </c>
      <c r="E163" s="5" t="s">
        <v>1703</v>
      </c>
      <c r="F163" s="6" t="s">
        <v>1246</v>
      </c>
      <c r="G163" s="5">
        <v>3</v>
      </c>
      <c r="H163" s="5" t="s">
        <v>108</v>
      </c>
      <c r="I163" s="8" t="s">
        <v>54</v>
      </c>
      <c r="J163" s="9"/>
      <c r="K163" s="9" t="s">
        <v>1747</v>
      </c>
      <c r="L163" s="8" t="s">
        <v>242</v>
      </c>
      <c r="M163" s="8" t="s">
        <v>542</v>
      </c>
      <c r="N163" s="13">
        <v>1</v>
      </c>
      <c r="O163" s="13">
        <v>1</v>
      </c>
      <c r="P163" s="14"/>
      <c r="Q163" s="34"/>
      <c r="R163" s="34"/>
      <c r="S163" s="34"/>
      <c r="T163" s="34"/>
      <c r="U163" s="34"/>
      <c r="V163" s="34"/>
      <c r="W163" s="38"/>
      <c r="X163" s="38"/>
      <c r="Y163" s="34"/>
      <c r="AB163">
        <f t="shared" si="2"/>
        <v>1</v>
      </c>
    </row>
    <row r="164" spans="4:28" x14ac:dyDescent="0.45">
      <c r="D164" s="5">
        <v>24</v>
      </c>
      <c r="E164" s="5" t="s">
        <v>1703</v>
      </c>
      <c r="F164" s="6" t="s">
        <v>1246</v>
      </c>
      <c r="G164" s="5">
        <v>3</v>
      </c>
      <c r="H164" s="5" t="s">
        <v>108</v>
      </c>
      <c r="I164" s="8" t="s">
        <v>205</v>
      </c>
      <c r="J164" s="9"/>
      <c r="K164" s="9" t="s">
        <v>141</v>
      </c>
      <c r="L164" s="8" t="s">
        <v>1562</v>
      </c>
      <c r="M164" s="8" t="s">
        <v>72</v>
      </c>
      <c r="N164" s="13">
        <v>8</v>
      </c>
      <c r="O164" s="13">
        <v>2</v>
      </c>
      <c r="P164" s="14"/>
      <c r="Q164" s="34"/>
      <c r="R164" s="34"/>
      <c r="S164" s="34"/>
      <c r="T164" s="34"/>
      <c r="U164" s="34"/>
      <c r="V164" s="34"/>
      <c r="W164" s="38"/>
      <c r="X164" s="38"/>
      <c r="Y164" s="34"/>
      <c r="AB164">
        <f t="shared" si="2"/>
        <v>1</v>
      </c>
    </row>
    <row r="165" spans="4:28" x14ac:dyDescent="0.45">
      <c r="D165" s="5">
        <v>24</v>
      </c>
      <c r="E165" s="5" t="s">
        <v>1703</v>
      </c>
      <c r="F165" s="6" t="s">
        <v>1246</v>
      </c>
      <c r="G165" s="5">
        <v>3</v>
      </c>
      <c r="H165" s="5" t="s">
        <v>108</v>
      </c>
      <c r="I165" s="8" t="s">
        <v>205</v>
      </c>
      <c r="J165" s="9"/>
      <c r="K165" s="9" t="s">
        <v>29</v>
      </c>
      <c r="L165" s="8" t="s">
        <v>15</v>
      </c>
      <c r="M165" s="8" t="s">
        <v>72</v>
      </c>
      <c r="N165" s="13">
        <v>2</v>
      </c>
      <c r="O165" s="13">
        <v>1</v>
      </c>
      <c r="P165" s="14"/>
      <c r="Q165" s="34"/>
      <c r="R165" s="34"/>
      <c r="S165" s="34"/>
      <c r="T165" s="34"/>
      <c r="U165" s="34"/>
      <c r="V165" s="34"/>
      <c r="W165" s="38"/>
      <c r="X165" s="38"/>
      <c r="Y165" s="34"/>
      <c r="AB165">
        <f t="shared" si="2"/>
        <v>1</v>
      </c>
    </row>
    <row r="166" spans="4:28" x14ac:dyDescent="0.45">
      <c r="D166" s="5">
        <v>24</v>
      </c>
      <c r="E166" s="5" t="s">
        <v>1703</v>
      </c>
      <c r="F166" s="6" t="s">
        <v>1246</v>
      </c>
      <c r="G166" s="5">
        <v>3</v>
      </c>
      <c r="H166" s="5" t="s">
        <v>108</v>
      </c>
      <c r="I166" s="8" t="s">
        <v>201</v>
      </c>
      <c r="J166" s="9"/>
      <c r="K166" s="9" t="s">
        <v>141</v>
      </c>
      <c r="L166" s="8" t="s">
        <v>1562</v>
      </c>
      <c r="M166" s="8" t="s">
        <v>72</v>
      </c>
      <c r="N166" s="13">
        <v>8</v>
      </c>
      <c r="O166" s="13">
        <v>2</v>
      </c>
      <c r="P166" s="14"/>
      <c r="Q166" s="34"/>
      <c r="R166" s="34"/>
      <c r="S166" s="34"/>
      <c r="T166" s="34"/>
      <c r="U166" s="34"/>
      <c r="V166" s="34"/>
      <c r="W166" s="38"/>
      <c r="X166" s="38"/>
      <c r="Y166" s="34"/>
      <c r="AB166">
        <f t="shared" si="2"/>
        <v>1</v>
      </c>
    </row>
    <row r="167" spans="4:28" x14ac:dyDescent="0.45">
      <c r="D167" s="5">
        <v>24</v>
      </c>
      <c r="E167" s="5" t="s">
        <v>1703</v>
      </c>
      <c r="F167" s="6" t="s">
        <v>1246</v>
      </c>
      <c r="G167" s="5">
        <v>3</v>
      </c>
      <c r="H167" s="5" t="s">
        <v>108</v>
      </c>
      <c r="I167" s="8" t="s">
        <v>201</v>
      </c>
      <c r="J167" s="9"/>
      <c r="K167" s="9" t="s">
        <v>29</v>
      </c>
      <c r="L167" s="8" t="s">
        <v>15</v>
      </c>
      <c r="M167" s="8" t="s">
        <v>72</v>
      </c>
      <c r="N167" s="13">
        <v>2</v>
      </c>
      <c r="O167" s="13">
        <v>1</v>
      </c>
      <c r="P167" s="14"/>
      <c r="Q167" s="34"/>
      <c r="R167" s="34"/>
      <c r="S167" s="34"/>
      <c r="T167" s="34"/>
      <c r="U167" s="34"/>
      <c r="V167" s="34"/>
      <c r="W167" s="38"/>
      <c r="X167" s="38"/>
      <c r="Y167" s="34"/>
      <c r="AB167">
        <f t="shared" si="2"/>
        <v>1</v>
      </c>
    </row>
    <row r="168" spans="4:28" x14ac:dyDescent="0.45">
      <c r="D168" s="5">
        <v>24</v>
      </c>
      <c r="E168" s="5" t="s">
        <v>1703</v>
      </c>
      <c r="F168" s="6" t="s">
        <v>1246</v>
      </c>
      <c r="G168" s="5">
        <v>3</v>
      </c>
      <c r="H168" s="5" t="s">
        <v>108</v>
      </c>
      <c r="I168" s="8" t="s">
        <v>518</v>
      </c>
      <c r="J168" s="9"/>
      <c r="K168" s="9" t="s">
        <v>141</v>
      </c>
      <c r="L168" s="8" t="s">
        <v>1562</v>
      </c>
      <c r="M168" s="8" t="s">
        <v>72</v>
      </c>
      <c r="N168" s="13">
        <v>8</v>
      </c>
      <c r="O168" s="13">
        <v>2</v>
      </c>
      <c r="P168" s="14"/>
      <c r="Q168" s="34"/>
      <c r="R168" s="34"/>
      <c r="S168" s="34"/>
      <c r="T168" s="34"/>
      <c r="U168" s="34"/>
      <c r="V168" s="34"/>
      <c r="W168" s="38"/>
      <c r="X168" s="38"/>
      <c r="Y168" s="34"/>
      <c r="AB168">
        <f t="shared" si="2"/>
        <v>1</v>
      </c>
    </row>
    <row r="169" spans="4:28" x14ac:dyDescent="0.45">
      <c r="D169" s="5">
        <v>24</v>
      </c>
      <c r="E169" s="5" t="s">
        <v>1703</v>
      </c>
      <c r="F169" s="6" t="s">
        <v>1246</v>
      </c>
      <c r="G169" s="5">
        <v>3</v>
      </c>
      <c r="H169" s="5" t="s">
        <v>108</v>
      </c>
      <c r="I169" s="8" t="s">
        <v>518</v>
      </c>
      <c r="J169" s="9"/>
      <c r="K169" s="9" t="s">
        <v>29</v>
      </c>
      <c r="L169" s="8" t="s">
        <v>15</v>
      </c>
      <c r="M169" s="8" t="s">
        <v>72</v>
      </c>
      <c r="N169" s="13">
        <v>2</v>
      </c>
      <c r="O169" s="13">
        <v>1</v>
      </c>
      <c r="P169" s="14"/>
      <c r="Q169" s="34"/>
      <c r="R169" s="34"/>
      <c r="S169" s="34"/>
      <c r="T169" s="34"/>
      <c r="U169" s="34"/>
      <c r="V169" s="34"/>
      <c r="W169" s="38"/>
      <c r="X169" s="38"/>
      <c r="Y169" s="34"/>
      <c r="AB169">
        <f t="shared" si="2"/>
        <v>1</v>
      </c>
    </row>
    <row r="170" spans="4:28" x14ac:dyDescent="0.45">
      <c r="D170" s="5">
        <v>24</v>
      </c>
      <c r="E170" s="5" t="s">
        <v>1703</v>
      </c>
      <c r="F170" s="6" t="s">
        <v>1246</v>
      </c>
      <c r="G170" s="5">
        <v>3</v>
      </c>
      <c r="H170" s="5" t="s">
        <v>108</v>
      </c>
      <c r="I170" s="8" t="s">
        <v>516</v>
      </c>
      <c r="J170" s="9"/>
      <c r="K170" s="9" t="s">
        <v>141</v>
      </c>
      <c r="L170" s="8" t="s">
        <v>1562</v>
      </c>
      <c r="M170" s="8" t="s">
        <v>72</v>
      </c>
      <c r="N170" s="13">
        <v>8</v>
      </c>
      <c r="O170" s="13">
        <v>2</v>
      </c>
      <c r="P170" s="14"/>
      <c r="Q170" s="34"/>
      <c r="R170" s="34"/>
      <c r="S170" s="34"/>
      <c r="T170" s="34"/>
      <c r="U170" s="34"/>
      <c r="V170" s="34"/>
      <c r="W170" s="38"/>
      <c r="X170" s="38"/>
      <c r="Y170" s="34"/>
      <c r="AB170">
        <f t="shared" si="2"/>
        <v>1</v>
      </c>
    </row>
    <row r="171" spans="4:28" x14ac:dyDescent="0.45">
      <c r="D171" s="5">
        <v>24</v>
      </c>
      <c r="E171" s="5" t="s">
        <v>1703</v>
      </c>
      <c r="F171" s="6" t="s">
        <v>1246</v>
      </c>
      <c r="G171" s="5">
        <v>3</v>
      </c>
      <c r="H171" s="5" t="s">
        <v>108</v>
      </c>
      <c r="I171" s="8" t="s">
        <v>516</v>
      </c>
      <c r="J171" s="9"/>
      <c r="K171" s="9" t="s">
        <v>29</v>
      </c>
      <c r="L171" s="8" t="s">
        <v>15</v>
      </c>
      <c r="M171" s="8" t="s">
        <v>72</v>
      </c>
      <c r="N171" s="13">
        <v>2</v>
      </c>
      <c r="O171" s="13">
        <v>1</v>
      </c>
      <c r="P171" s="14"/>
      <c r="Q171" s="34"/>
      <c r="R171" s="34"/>
      <c r="S171" s="34"/>
      <c r="T171" s="34"/>
      <c r="U171" s="34"/>
      <c r="V171" s="34"/>
      <c r="W171" s="38"/>
      <c r="X171" s="38"/>
      <c r="Y171" s="34"/>
      <c r="AB171">
        <f t="shared" si="2"/>
        <v>1</v>
      </c>
    </row>
    <row r="172" spans="4:28" x14ac:dyDescent="0.45">
      <c r="D172" s="5">
        <v>24</v>
      </c>
      <c r="E172" s="5" t="s">
        <v>1703</v>
      </c>
      <c r="F172" s="6" t="s">
        <v>1246</v>
      </c>
      <c r="G172" s="5">
        <v>3</v>
      </c>
      <c r="H172" s="5" t="s">
        <v>108</v>
      </c>
      <c r="I172" s="8" t="s">
        <v>504</v>
      </c>
      <c r="J172" s="9"/>
      <c r="K172" s="9" t="s">
        <v>141</v>
      </c>
      <c r="L172" s="8" t="s">
        <v>1562</v>
      </c>
      <c r="M172" s="8" t="s">
        <v>72</v>
      </c>
      <c r="N172" s="13">
        <v>8</v>
      </c>
      <c r="O172" s="13">
        <v>2</v>
      </c>
      <c r="P172" s="14"/>
      <c r="Q172" s="34"/>
      <c r="R172" s="34"/>
      <c r="S172" s="34"/>
      <c r="T172" s="34"/>
      <c r="U172" s="34"/>
      <c r="V172" s="34"/>
      <c r="W172" s="38"/>
      <c r="X172" s="38"/>
      <c r="Y172" s="34"/>
      <c r="AB172">
        <f t="shared" si="2"/>
        <v>1</v>
      </c>
    </row>
    <row r="173" spans="4:28" x14ac:dyDescent="0.45">
      <c r="D173" s="5">
        <v>24</v>
      </c>
      <c r="E173" s="5" t="s">
        <v>1703</v>
      </c>
      <c r="F173" s="6" t="s">
        <v>1246</v>
      </c>
      <c r="G173" s="5">
        <v>3</v>
      </c>
      <c r="H173" s="5" t="s">
        <v>108</v>
      </c>
      <c r="I173" s="8" t="s">
        <v>504</v>
      </c>
      <c r="J173" s="9"/>
      <c r="K173" s="9" t="s">
        <v>29</v>
      </c>
      <c r="L173" s="8" t="s">
        <v>15</v>
      </c>
      <c r="M173" s="8" t="s">
        <v>72</v>
      </c>
      <c r="N173" s="13">
        <v>2</v>
      </c>
      <c r="O173" s="13">
        <v>1</v>
      </c>
      <c r="P173" s="14"/>
      <c r="Q173" s="34"/>
      <c r="R173" s="34"/>
      <c r="S173" s="34"/>
      <c r="T173" s="34"/>
      <c r="U173" s="34"/>
      <c r="V173" s="34"/>
      <c r="W173" s="38"/>
      <c r="X173" s="38"/>
      <c r="Y173" s="34"/>
      <c r="AB173">
        <f t="shared" si="2"/>
        <v>1</v>
      </c>
    </row>
    <row r="174" spans="4:28" x14ac:dyDescent="0.45">
      <c r="D174" s="5">
        <v>24</v>
      </c>
      <c r="E174" s="5" t="s">
        <v>1703</v>
      </c>
      <c r="F174" s="6" t="s">
        <v>1246</v>
      </c>
      <c r="G174" s="5">
        <v>3</v>
      </c>
      <c r="H174" s="5" t="s">
        <v>108</v>
      </c>
      <c r="I174" s="8" t="s">
        <v>6</v>
      </c>
      <c r="J174" s="9"/>
      <c r="K174" s="9" t="s">
        <v>141</v>
      </c>
      <c r="L174" s="8" t="s">
        <v>1562</v>
      </c>
      <c r="M174" s="8" t="s">
        <v>72</v>
      </c>
      <c r="N174" s="13">
        <v>8</v>
      </c>
      <c r="O174" s="13">
        <v>2</v>
      </c>
      <c r="P174" s="14"/>
      <c r="Q174" s="34"/>
      <c r="R174" s="34"/>
      <c r="S174" s="34"/>
      <c r="T174" s="34"/>
      <c r="U174" s="34"/>
      <c r="V174" s="34"/>
      <c r="W174" s="38"/>
      <c r="X174" s="38"/>
      <c r="Y174" s="34"/>
      <c r="AB174">
        <f t="shared" si="2"/>
        <v>1</v>
      </c>
    </row>
    <row r="175" spans="4:28" x14ac:dyDescent="0.45">
      <c r="D175" s="5">
        <v>24</v>
      </c>
      <c r="E175" s="5" t="s">
        <v>1703</v>
      </c>
      <c r="F175" s="6" t="s">
        <v>1246</v>
      </c>
      <c r="G175" s="5">
        <v>3</v>
      </c>
      <c r="H175" s="5" t="s">
        <v>108</v>
      </c>
      <c r="I175" s="8" t="s">
        <v>6</v>
      </c>
      <c r="J175" s="9"/>
      <c r="K175" s="9" t="s">
        <v>29</v>
      </c>
      <c r="L175" s="8" t="s">
        <v>15</v>
      </c>
      <c r="M175" s="8" t="s">
        <v>72</v>
      </c>
      <c r="N175" s="13">
        <v>2</v>
      </c>
      <c r="O175" s="13">
        <v>1</v>
      </c>
      <c r="P175" s="14"/>
      <c r="Q175" s="34"/>
      <c r="R175" s="34"/>
      <c r="S175" s="34"/>
      <c r="T175" s="34"/>
      <c r="U175" s="34"/>
      <c r="V175" s="34"/>
      <c r="W175" s="38"/>
      <c r="X175" s="38"/>
      <c r="Y175" s="34"/>
      <c r="AB175">
        <f t="shared" si="2"/>
        <v>1</v>
      </c>
    </row>
    <row r="176" spans="4:28" x14ac:dyDescent="0.45">
      <c r="D176" s="5">
        <v>24</v>
      </c>
      <c r="E176" s="5" t="s">
        <v>1703</v>
      </c>
      <c r="F176" s="6" t="s">
        <v>1246</v>
      </c>
      <c r="G176" s="5">
        <v>3</v>
      </c>
      <c r="H176" s="5" t="s">
        <v>108</v>
      </c>
      <c r="I176" s="8" t="s">
        <v>486</v>
      </c>
      <c r="J176" s="9"/>
      <c r="K176" s="9" t="s">
        <v>141</v>
      </c>
      <c r="L176" s="8" t="s">
        <v>1562</v>
      </c>
      <c r="M176" s="8" t="s">
        <v>72</v>
      </c>
      <c r="N176" s="13">
        <v>8</v>
      </c>
      <c r="O176" s="13">
        <v>2</v>
      </c>
      <c r="P176" s="14"/>
      <c r="Q176" s="34"/>
      <c r="R176" s="34"/>
      <c r="S176" s="34"/>
      <c r="T176" s="34"/>
      <c r="U176" s="34"/>
      <c r="V176" s="34"/>
      <c r="W176" s="38"/>
      <c r="X176" s="38"/>
      <c r="Y176" s="34"/>
      <c r="AB176">
        <f t="shared" si="2"/>
        <v>1</v>
      </c>
    </row>
    <row r="177" spans="4:28" x14ac:dyDescent="0.45">
      <c r="D177" s="5">
        <v>24</v>
      </c>
      <c r="E177" s="5" t="s">
        <v>1703</v>
      </c>
      <c r="F177" s="6" t="s">
        <v>1246</v>
      </c>
      <c r="G177" s="5">
        <v>3</v>
      </c>
      <c r="H177" s="5" t="s">
        <v>108</v>
      </c>
      <c r="I177" s="8" t="s">
        <v>486</v>
      </c>
      <c r="J177" s="9"/>
      <c r="K177" s="9" t="s">
        <v>29</v>
      </c>
      <c r="L177" s="8" t="s">
        <v>15</v>
      </c>
      <c r="M177" s="8" t="s">
        <v>72</v>
      </c>
      <c r="N177" s="13">
        <v>2</v>
      </c>
      <c r="O177" s="13">
        <v>1</v>
      </c>
      <c r="P177" s="14"/>
      <c r="Q177" s="34"/>
      <c r="R177" s="34"/>
      <c r="S177" s="34"/>
      <c r="T177" s="34"/>
      <c r="U177" s="34"/>
      <c r="V177" s="34"/>
      <c r="W177" s="38"/>
      <c r="X177" s="38"/>
      <c r="Y177" s="34"/>
      <c r="AB177">
        <f t="shared" si="2"/>
        <v>1</v>
      </c>
    </row>
    <row r="178" spans="4:28" x14ac:dyDescent="0.45">
      <c r="D178" s="5">
        <v>24</v>
      </c>
      <c r="E178" s="5" t="s">
        <v>1703</v>
      </c>
      <c r="F178" s="6" t="s">
        <v>1246</v>
      </c>
      <c r="G178" s="5">
        <v>3</v>
      </c>
      <c r="H178" s="5" t="s">
        <v>108</v>
      </c>
      <c r="I178" s="8" t="s">
        <v>514</v>
      </c>
      <c r="J178" s="9"/>
      <c r="K178" s="9" t="s">
        <v>141</v>
      </c>
      <c r="L178" s="8" t="s">
        <v>1562</v>
      </c>
      <c r="M178" s="8" t="s">
        <v>72</v>
      </c>
      <c r="N178" s="13">
        <v>8</v>
      </c>
      <c r="O178" s="13">
        <v>2</v>
      </c>
      <c r="P178" s="14"/>
      <c r="Q178" s="34"/>
      <c r="R178" s="34"/>
      <c r="S178" s="34"/>
      <c r="T178" s="34"/>
      <c r="U178" s="34"/>
      <c r="V178" s="34"/>
      <c r="W178" s="38"/>
      <c r="X178" s="38"/>
      <c r="Y178" s="34"/>
      <c r="AB178">
        <f t="shared" si="2"/>
        <v>1</v>
      </c>
    </row>
    <row r="179" spans="4:28" x14ac:dyDescent="0.45">
      <c r="D179" s="5">
        <v>24</v>
      </c>
      <c r="E179" s="5" t="s">
        <v>1703</v>
      </c>
      <c r="F179" s="6" t="s">
        <v>1246</v>
      </c>
      <c r="G179" s="5">
        <v>3</v>
      </c>
      <c r="H179" s="5" t="s">
        <v>108</v>
      </c>
      <c r="I179" s="8" t="s">
        <v>514</v>
      </c>
      <c r="J179" s="9"/>
      <c r="K179" s="9" t="s">
        <v>29</v>
      </c>
      <c r="L179" s="8" t="s">
        <v>15</v>
      </c>
      <c r="M179" s="8" t="s">
        <v>72</v>
      </c>
      <c r="N179" s="13">
        <v>2</v>
      </c>
      <c r="O179" s="13">
        <v>1</v>
      </c>
      <c r="P179" s="14"/>
      <c r="Q179" s="34"/>
      <c r="R179" s="34"/>
      <c r="S179" s="34"/>
      <c r="T179" s="34"/>
      <c r="U179" s="34"/>
      <c r="V179" s="34"/>
      <c r="W179" s="38"/>
      <c r="X179" s="38"/>
      <c r="Y179" s="34"/>
      <c r="AB179">
        <f t="shared" si="2"/>
        <v>1</v>
      </c>
    </row>
    <row r="180" spans="4:28" x14ac:dyDescent="0.45">
      <c r="D180" s="5">
        <v>24</v>
      </c>
      <c r="E180" s="5" t="s">
        <v>1703</v>
      </c>
      <c r="F180" s="6" t="s">
        <v>1246</v>
      </c>
      <c r="G180" s="5">
        <v>3</v>
      </c>
      <c r="H180" s="5" t="s">
        <v>108</v>
      </c>
      <c r="I180" s="8" t="s">
        <v>879</v>
      </c>
      <c r="J180" s="9"/>
      <c r="K180" s="9" t="s">
        <v>141</v>
      </c>
      <c r="L180" s="8" t="s">
        <v>1562</v>
      </c>
      <c r="M180" s="8" t="s">
        <v>72</v>
      </c>
      <c r="N180" s="13">
        <v>8</v>
      </c>
      <c r="O180" s="13">
        <v>2</v>
      </c>
      <c r="P180" s="14"/>
      <c r="Q180" s="34"/>
      <c r="R180" s="34"/>
      <c r="S180" s="34"/>
      <c r="T180" s="34"/>
      <c r="U180" s="34"/>
      <c r="V180" s="34"/>
      <c r="W180" s="38"/>
      <c r="X180" s="38"/>
      <c r="Y180" s="34"/>
      <c r="AB180">
        <f t="shared" si="2"/>
        <v>1</v>
      </c>
    </row>
    <row r="181" spans="4:28" x14ac:dyDescent="0.45">
      <c r="D181" s="5">
        <v>24</v>
      </c>
      <c r="E181" s="5" t="s">
        <v>1703</v>
      </c>
      <c r="F181" s="6" t="s">
        <v>1246</v>
      </c>
      <c r="G181" s="5">
        <v>3</v>
      </c>
      <c r="H181" s="5" t="s">
        <v>108</v>
      </c>
      <c r="I181" s="8" t="s">
        <v>879</v>
      </c>
      <c r="J181" s="9"/>
      <c r="K181" s="9" t="s">
        <v>29</v>
      </c>
      <c r="L181" s="8" t="s">
        <v>15</v>
      </c>
      <c r="M181" s="8" t="s">
        <v>72</v>
      </c>
      <c r="N181" s="13">
        <v>2</v>
      </c>
      <c r="O181" s="13">
        <v>1</v>
      </c>
      <c r="P181" s="14"/>
      <c r="Q181" s="34"/>
      <c r="R181" s="34"/>
      <c r="S181" s="34"/>
      <c r="T181" s="34"/>
      <c r="U181" s="34"/>
      <c r="V181" s="34"/>
      <c r="W181" s="38"/>
      <c r="X181" s="38"/>
      <c r="Y181" s="34"/>
      <c r="AB181">
        <f t="shared" si="2"/>
        <v>1</v>
      </c>
    </row>
    <row r="182" spans="4:28" x14ac:dyDescent="0.45">
      <c r="D182" s="5">
        <v>24</v>
      </c>
      <c r="E182" s="5" t="s">
        <v>1703</v>
      </c>
      <c r="F182" s="6" t="s">
        <v>1246</v>
      </c>
      <c r="G182" s="5">
        <v>3</v>
      </c>
      <c r="H182" s="5" t="s">
        <v>108</v>
      </c>
      <c r="I182" s="8" t="s">
        <v>1002</v>
      </c>
      <c r="J182" s="9"/>
      <c r="K182" s="9" t="s">
        <v>141</v>
      </c>
      <c r="L182" s="8" t="s">
        <v>1562</v>
      </c>
      <c r="M182" s="8" t="s">
        <v>72</v>
      </c>
      <c r="N182" s="13">
        <v>8</v>
      </c>
      <c r="O182" s="13">
        <v>2</v>
      </c>
      <c r="P182" s="14"/>
      <c r="Q182" s="34"/>
      <c r="R182" s="34"/>
      <c r="S182" s="34"/>
      <c r="T182" s="34"/>
      <c r="U182" s="34"/>
      <c r="V182" s="34"/>
      <c r="W182" s="38"/>
      <c r="X182" s="38"/>
      <c r="Y182" s="34"/>
      <c r="AB182">
        <f t="shared" si="2"/>
        <v>1</v>
      </c>
    </row>
    <row r="183" spans="4:28" x14ac:dyDescent="0.45">
      <c r="D183" s="5">
        <v>24</v>
      </c>
      <c r="E183" s="5" t="s">
        <v>1703</v>
      </c>
      <c r="F183" s="6" t="s">
        <v>1246</v>
      </c>
      <c r="G183" s="5">
        <v>3</v>
      </c>
      <c r="H183" s="5" t="s">
        <v>108</v>
      </c>
      <c r="I183" s="8" t="s">
        <v>1002</v>
      </c>
      <c r="J183" s="9"/>
      <c r="K183" s="9" t="s">
        <v>29</v>
      </c>
      <c r="L183" s="8" t="s">
        <v>15</v>
      </c>
      <c r="M183" s="8" t="s">
        <v>72</v>
      </c>
      <c r="N183" s="13">
        <v>2</v>
      </c>
      <c r="O183" s="13">
        <v>1</v>
      </c>
      <c r="P183" s="14"/>
      <c r="Q183" s="34"/>
      <c r="R183" s="34"/>
      <c r="S183" s="34"/>
      <c r="T183" s="34"/>
      <c r="U183" s="34"/>
      <c r="V183" s="34"/>
      <c r="W183" s="38"/>
      <c r="X183" s="38"/>
      <c r="Y183" s="34"/>
      <c r="AB183">
        <f t="shared" si="2"/>
        <v>1</v>
      </c>
    </row>
    <row r="184" spans="4:28" x14ac:dyDescent="0.45">
      <c r="D184" s="5">
        <v>24</v>
      </c>
      <c r="E184" s="5" t="s">
        <v>1703</v>
      </c>
      <c r="F184" s="6" t="s">
        <v>1246</v>
      </c>
      <c r="G184" s="5">
        <v>3</v>
      </c>
      <c r="H184" s="5" t="s">
        <v>108</v>
      </c>
      <c r="I184" s="8" t="s">
        <v>54</v>
      </c>
      <c r="J184" s="9"/>
      <c r="K184" s="9" t="s">
        <v>1753</v>
      </c>
      <c r="L184" s="8" t="s">
        <v>1604</v>
      </c>
      <c r="M184" s="8" t="s">
        <v>326</v>
      </c>
      <c r="N184" s="13">
        <v>4</v>
      </c>
      <c r="O184" s="13">
        <v>1</v>
      </c>
      <c r="P184" s="14"/>
      <c r="Q184" s="34"/>
      <c r="R184" s="34"/>
      <c r="S184" s="34"/>
      <c r="T184" s="34"/>
      <c r="U184" s="34"/>
      <c r="V184" s="34"/>
      <c r="W184" s="38"/>
      <c r="X184" s="38"/>
      <c r="Y184" s="34"/>
      <c r="AB184">
        <f t="shared" si="2"/>
        <v>1</v>
      </c>
    </row>
    <row r="185" spans="4:28" x14ac:dyDescent="0.45">
      <c r="D185" s="5">
        <v>24</v>
      </c>
      <c r="E185" s="5" t="s">
        <v>1703</v>
      </c>
      <c r="F185" s="6" t="s">
        <v>1246</v>
      </c>
      <c r="G185" s="5">
        <v>3</v>
      </c>
      <c r="H185" s="5" t="s">
        <v>108</v>
      </c>
      <c r="I185" s="8" t="s">
        <v>26</v>
      </c>
      <c r="J185" s="9"/>
      <c r="K185" s="9" t="s">
        <v>1752</v>
      </c>
      <c r="L185" s="8" t="s">
        <v>1764</v>
      </c>
      <c r="M185" s="8" t="s">
        <v>2061</v>
      </c>
      <c r="N185" s="13">
        <v>15</v>
      </c>
      <c r="O185" s="13">
        <v>4</v>
      </c>
      <c r="P185" s="14"/>
      <c r="Q185" s="34"/>
      <c r="R185" s="34"/>
      <c r="S185" s="34"/>
      <c r="T185" s="34"/>
      <c r="U185" s="34"/>
      <c r="V185" s="34"/>
      <c r="W185" s="38"/>
      <c r="X185" s="38"/>
      <c r="Y185" s="34"/>
      <c r="AB185">
        <f t="shared" si="2"/>
        <v>1</v>
      </c>
    </row>
    <row r="186" spans="4:28" x14ac:dyDescent="0.45">
      <c r="D186" s="5">
        <v>24</v>
      </c>
      <c r="E186" s="5" t="s">
        <v>1703</v>
      </c>
      <c r="F186" s="6" t="s">
        <v>1246</v>
      </c>
      <c r="G186" s="5">
        <v>3</v>
      </c>
      <c r="H186" s="5" t="s">
        <v>108</v>
      </c>
      <c r="I186" s="8" t="s">
        <v>26</v>
      </c>
      <c r="J186" s="9"/>
      <c r="K186" s="9" t="s">
        <v>29</v>
      </c>
      <c r="L186" s="8" t="s">
        <v>15</v>
      </c>
      <c r="M186" s="8" t="s">
        <v>72</v>
      </c>
      <c r="N186" s="13">
        <v>2</v>
      </c>
      <c r="O186" s="13">
        <v>1</v>
      </c>
      <c r="P186" s="14"/>
      <c r="Q186" s="34"/>
      <c r="R186" s="34"/>
      <c r="S186" s="34"/>
      <c r="T186" s="34"/>
      <c r="U186" s="34"/>
      <c r="V186" s="34"/>
      <c r="W186" s="38"/>
      <c r="X186" s="38"/>
      <c r="Y186" s="34"/>
      <c r="AB186">
        <f t="shared" si="2"/>
        <v>1</v>
      </c>
    </row>
    <row r="187" spans="4:28" x14ac:dyDescent="0.45">
      <c r="D187" s="5">
        <v>24</v>
      </c>
      <c r="E187" s="5" t="s">
        <v>1703</v>
      </c>
      <c r="F187" s="6" t="s">
        <v>1246</v>
      </c>
      <c r="G187" s="5">
        <v>3</v>
      </c>
      <c r="H187" s="5" t="s">
        <v>108</v>
      </c>
      <c r="I187" s="8" t="s">
        <v>1563</v>
      </c>
      <c r="J187" s="9"/>
      <c r="K187" s="9" t="s">
        <v>124</v>
      </c>
      <c r="L187" s="8" t="s">
        <v>1586</v>
      </c>
      <c r="M187" s="8" t="s">
        <v>1686</v>
      </c>
      <c r="N187" s="13">
        <v>3</v>
      </c>
      <c r="O187" s="13">
        <v>2</v>
      </c>
      <c r="P187" s="14"/>
      <c r="Q187" s="34"/>
      <c r="R187" s="34"/>
      <c r="S187" s="34"/>
      <c r="T187" s="34"/>
      <c r="U187" s="34"/>
      <c r="V187" s="34"/>
      <c r="W187" s="38"/>
      <c r="X187" s="38"/>
      <c r="Y187" s="34"/>
      <c r="AB187">
        <f t="shared" si="2"/>
        <v>1</v>
      </c>
    </row>
    <row r="188" spans="4:28" x14ac:dyDescent="0.45">
      <c r="D188" s="5">
        <v>24</v>
      </c>
      <c r="E188" s="5" t="s">
        <v>1703</v>
      </c>
      <c r="F188" s="6" t="s">
        <v>1246</v>
      </c>
      <c r="G188" s="5">
        <v>3</v>
      </c>
      <c r="H188" s="5" t="s">
        <v>108</v>
      </c>
      <c r="I188" s="8" t="s">
        <v>1735</v>
      </c>
      <c r="J188" s="9" t="s">
        <v>2108</v>
      </c>
      <c r="K188" s="9" t="s">
        <v>589</v>
      </c>
      <c r="L188" s="8" t="s">
        <v>1765</v>
      </c>
      <c r="M188" s="8" t="s">
        <v>1780</v>
      </c>
      <c r="N188" s="13">
        <v>18</v>
      </c>
      <c r="O188" s="13">
        <v>1</v>
      </c>
      <c r="P188" s="14" t="s">
        <v>2109</v>
      </c>
      <c r="Q188" s="34"/>
      <c r="R188" s="34"/>
      <c r="S188" s="34"/>
      <c r="T188" s="34"/>
      <c r="U188" s="34"/>
      <c r="V188" s="34"/>
      <c r="W188" s="38"/>
      <c r="X188" s="38"/>
      <c r="Y188" s="34"/>
      <c r="AB188">
        <f t="shared" si="2"/>
        <v>1</v>
      </c>
    </row>
    <row r="189" spans="4:28" x14ac:dyDescent="0.45">
      <c r="D189" s="5">
        <v>24</v>
      </c>
      <c r="E189" s="5" t="s">
        <v>1703</v>
      </c>
      <c r="F189" s="6" t="s">
        <v>1246</v>
      </c>
      <c r="G189" s="5">
        <v>3</v>
      </c>
      <c r="H189" s="5" t="s">
        <v>108</v>
      </c>
      <c r="I189" s="8" t="s">
        <v>1735</v>
      </c>
      <c r="J189" s="9" t="s">
        <v>2108</v>
      </c>
      <c r="K189" s="9" t="s">
        <v>1754</v>
      </c>
      <c r="L189" s="8" t="s">
        <v>1766</v>
      </c>
      <c r="M189" s="8" t="s">
        <v>1686</v>
      </c>
      <c r="N189" s="13">
        <v>3</v>
      </c>
      <c r="O189" s="13">
        <v>1</v>
      </c>
      <c r="P189" s="14" t="s">
        <v>2109</v>
      </c>
      <c r="Q189" s="34"/>
      <c r="R189" s="34"/>
      <c r="S189" s="34"/>
      <c r="T189" s="34"/>
      <c r="U189" s="34"/>
      <c r="V189" s="34"/>
      <c r="W189" s="38"/>
      <c r="X189" s="38"/>
      <c r="Y189" s="34"/>
      <c r="AB189">
        <f t="shared" si="2"/>
        <v>1</v>
      </c>
    </row>
    <row r="190" spans="4:28" x14ac:dyDescent="0.45">
      <c r="D190" s="5">
        <v>24</v>
      </c>
      <c r="E190" s="5" t="s">
        <v>1703</v>
      </c>
      <c r="F190" s="6" t="s">
        <v>1246</v>
      </c>
      <c r="G190" s="5">
        <v>3</v>
      </c>
      <c r="H190" s="5" t="s">
        <v>108</v>
      </c>
      <c r="I190" s="8" t="s">
        <v>1735</v>
      </c>
      <c r="J190" s="9" t="s">
        <v>2108</v>
      </c>
      <c r="K190" s="9" t="s">
        <v>691</v>
      </c>
      <c r="L190" s="8" t="s">
        <v>1466</v>
      </c>
      <c r="M190" s="8" t="s">
        <v>593</v>
      </c>
      <c r="N190" s="13">
        <v>12</v>
      </c>
      <c r="O190" s="13">
        <v>1</v>
      </c>
      <c r="P190" s="14" t="s">
        <v>477</v>
      </c>
      <c r="Q190" s="34"/>
      <c r="R190" s="34"/>
      <c r="S190" s="34"/>
      <c r="T190" s="34"/>
      <c r="U190" s="34"/>
      <c r="V190" s="34"/>
      <c r="W190" s="38"/>
      <c r="X190" s="38"/>
      <c r="Y190" s="34"/>
      <c r="AB190">
        <f t="shared" si="2"/>
        <v>1</v>
      </c>
    </row>
    <row r="191" spans="4:28" x14ac:dyDescent="0.45">
      <c r="D191" s="5">
        <v>24</v>
      </c>
      <c r="E191" s="5" t="s">
        <v>1703</v>
      </c>
      <c r="F191" s="6" t="s">
        <v>1246</v>
      </c>
      <c r="G191" s="5">
        <v>3</v>
      </c>
      <c r="H191" s="5" t="s">
        <v>108</v>
      </c>
      <c r="I191" s="8" t="s">
        <v>203</v>
      </c>
      <c r="J191" s="9"/>
      <c r="K191" s="9" t="s">
        <v>282</v>
      </c>
      <c r="L191" s="8" t="s">
        <v>15</v>
      </c>
      <c r="M191" s="8" t="s">
        <v>326</v>
      </c>
      <c r="N191" s="13">
        <v>10</v>
      </c>
      <c r="O191" s="13">
        <v>1</v>
      </c>
      <c r="P191" s="14"/>
      <c r="Q191" s="34"/>
      <c r="R191" s="34"/>
      <c r="S191" s="34"/>
      <c r="T191" s="34"/>
      <c r="U191" s="34"/>
      <c r="V191" s="34"/>
      <c r="W191" s="38"/>
      <c r="X191" s="38"/>
      <c r="Y191" s="34"/>
      <c r="AB191">
        <f t="shared" si="2"/>
        <v>1</v>
      </c>
    </row>
    <row r="192" spans="4:28" x14ac:dyDescent="0.45">
      <c r="D192" s="5">
        <v>24</v>
      </c>
      <c r="E192" s="5" t="s">
        <v>1703</v>
      </c>
      <c r="F192" s="6" t="s">
        <v>1246</v>
      </c>
      <c r="G192" s="5">
        <v>3</v>
      </c>
      <c r="H192" s="5" t="s">
        <v>108</v>
      </c>
      <c r="I192" s="8" t="s">
        <v>34</v>
      </c>
      <c r="J192" s="9"/>
      <c r="K192" s="9" t="s">
        <v>715</v>
      </c>
      <c r="L192" s="8" t="s">
        <v>630</v>
      </c>
      <c r="M192" s="8" t="s">
        <v>72</v>
      </c>
      <c r="N192" s="13">
        <v>2</v>
      </c>
      <c r="O192" s="13">
        <v>0</v>
      </c>
      <c r="P192" s="14" t="s">
        <v>1782</v>
      </c>
      <c r="Q192" s="34"/>
      <c r="R192" s="34"/>
      <c r="S192" s="34"/>
      <c r="T192" s="34"/>
      <c r="U192" s="34"/>
      <c r="V192" s="34"/>
      <c r="W192" s="38"/>
      <c r="X192" s="38"/>
      <c r="Y192" s="34"/>
      <c r="AA192" t="s">
        <v>2191</v>
      </c>
      <c r="AB192">
        <f t="shared" si="2"/>
        <v>0</v>
      </c>
    </row>
    <row r="193" spans="4:28" x14ac:dyDescent="0.45">
      <c r="D193" s="5">
        <v>24</v>
      </c>
      <c r="E193" s="5" t="s">
        <v>1703</v>
      </c>
      <c r="F193" s="6" t="s">
        <v>1246</v>
      </c>
      <c r="G193" s="5">
        <v>3</v>
      </c>
      <c r="H193" s="5" t="s">
        <v>108</v>
      </c>
      <c r="I193" s="8" t="s">
        <v>34</v>
      </c>
      <c r="J193" s="9"/>
      <c r="K193" s="9" t="s">
        <v>715</v>
      </c>
      <c r="L193" s="8" t="s">
        <v>630</v>
      </c>
      <c r="M193" s="8" t="s">
        <v>72</v>
      </c>
      <c r="N193" s="13">
        <v>2</v>
      </c>
      <c r="O193" s="13">
        <v>0</v>
      </c>
      <c r="P193" s="14" t="s">
        <v>1782</v>
      </c>
      <c r="Q193" s="34"/>
      <c r="R193" s="34"/>
      <c r="S193" s="34"/>
      <c r="T193" s="34"/>
      <c r="U193" s="34"/>
      <c r="V193" s="34"/>
      <c r="W193" s="38"/>
      <c r="X193" s="38"/>
      <c r="Y193" s="34"/>
      <c r="AA193" t="s">
        <v>2191</v>
      </c>
      <c r="AB193">
        <f t="shared" si="2"/>
        <v>0</v>
      </c>
    </row>
    <row r="194" spans="4:28" x14ac:dyDescent="0.45">
      <c r="D194" s="5">
        <v>24</v>
      </c>
      <c r="E194" s="5" t="s">
        <v>1703</v>
      </c>
      <c r="F194" s="6" t="s">
        <v>1246</v>
      </c>
      <c r="G194" s="5">
        <v>3</v>
      </c>
      <c r="H194" s="5" t="s">
        <v>108</v>
      </c>
      <c r="I194" s="8" t="s">
        <v>1035</v>
      </c>
      <c r="J194" s="9"/>
      <c r="K194" s="9" t="s">
        <v>1746</v>
      </c>
      <c r="L194" s="8" t="s">
        <v>1586</v>
      </c>
      <c r="M194" s="8" t="s">
        <v>1686</v>
      </c>
      <c r="N194" s="13">
        <v>4</v>
      </c>
      <c r="O194" s="13">
        <v>1</v>
      </c>
      <c r="P194" s="14"/>
      <c r="Q194" s="34"/>
      <c r="R194" s="34"/>
      <c r="S194" s="34"/>
      <c r="T194" s="34"/>
      <c r="U194" s="34"/>
      <c r="V194" s="34"/>
      <c r="W194" s="38"/>
      <c r="X194" s="38"/>
      <c r="Y194" s="34"/>
      <c r="AB194">
        <f t="shared" si="2"/>
        <v>1</v>
      </c>
    </row>
    <row r="195" spans="4:28" x14ac:dyDescent="0.45">
      <c r="D195" s="5">
        <v>24</v>
      </c>
      <c r="E195" s="5" t="s">
        <v>1703</v>
      </c>
      <c r="F195" s="6" t="s">
        <v>1246</v>
      </c>
      <c r="G195" s="5">
        <v>3</v>
      </c>
      <c r="H195" s="5" t="s">
        <v>108</v>
      </c>
      <c r="I195" s="8" t="s">
        <v>277</v>
      </c>
      <c r="J195" s="9"/>
      <c r="K195" s="9" t="s">
        <v>715</v>
      </c>
      <c r="L195" s="8" t="s">
        <v>630</v>
      </c>
      <c r="M195" s="8" t="s">
        <v>72</v>
      </c>
      <c r="N195" s="13">
        <v>14</v>
      </c>
      <c r="O195" s="13">
        <v>1</v>
      </c>
      <c r="P195" s="14"/>
      <c r="Q195" s="34"/>
      <c r="R195" s="34"/>
      <c r="S195" s="34"/>
      <c r="T195" s="34"/>
      <c r="U195" s="34"/>
      <c r="V195" s="34"/>
      <c r="W195" s="38"/>
      <c r="X195" s="38"/>
      <c r="Y195" s="34"/>
      <c r="AB195">
        <f t="shared" si="2"/>
        <v>1</v>
      </c>
    </row>
    <row r="196" spans="4:28" x14ac:dyDescent="0.45">
      <c r="D196" s="5">
        <v>24</v>
      </c>
      <c r="E196" s="5" t="s">
        <v>1703</v>
      </c>
      <c r="F196" s="6" t="s">
        <v>1246</v>
      </c>
      <c r="G196" s="5">
        <v>3</v>
      </c>
      <c r="H196" s="5" t="s">
        <v>108</v>
      </c>
      <c r="I196" s="8" t="s">
        <v>203</v>
      </c>
      <c r="J196" s="9"/>
      <c r="K196" s="9" t="s">
        <v>199</v>
      </c>
      <c r="L196" s="8" t="s">
        <v>242</v>
      </c>
      <c r="M196" s="8" t="s">
        <v>1778</v>
      </c>
      <c r="N196" s="13">
        <v>2</v>
      </c>
      <c r="O196" s="13">
        <v>1</v>
      </c>
      <c r="P196" s="14"/>
      <c r="Q196" s="34"/>
      <c r="R196" s="34"/>
      <c r="S196" s="34"/>
      <c r="T196" s="34"/>
      <c r="U196" s="34"/>
      <c r="V196" s="34"/>
      <c r="W196" s="38"/>
      <c r="X196" s="38"/>
      <c r="Y196" s="34"/>
      <c r="AB196">
        <f t="shared" si="2"/>
        <v>1</v>
      </c>
    </row>
    <row r="197" spans="4:28" x14ac:dyDescent="0.45">
      <c r="D197" s="5">
        <v>24</v>
      </c>
      <c r="E197" s="5" t="s">
        <v>1703</v>
      </c>
      <c r="F197" s="6" t="s">
        <v>1246</v>
      </c>
      <c r="G197" s="5">
        <v>3</v>
      </c>
      <c r="H197" s="5" t="s">
        <v>108</v>
      </c>
      <c r="I197" s="8" t="s">
        <v>1733</v>
      </c>
      <c r="J197" s="9"/>
      <c r="K197" s="9" t="s">
        <v>1101</v>
      </c>
      <c r="L197" s="8" t="s">
        <v>1767</v>
      </c>
      <c r="M197" s="8" t="s">
        <v>182</v>
      </c>
      <c r="N197" s="13">
        <v>6</v>
      </c>
      <c r="O197" s="13">
        <v>1</v>
      </c>
      <c r="P197" s="14"/>
      <c r="Q197" s="34"/>
      <c r="R197" s="34"/>
      <c r="S197" s="34"/>
      <c r="T197" s="34"/>
      <c r="U197" s="34"/>
      <c r="V197" s="34"/>
      <c r="W197" s="38"/>
      <c r="X197" s="38"/>
      <c r="Y197" s="34"/>
      <c r="AB197">
        <f t="shared" si="2"/>
        <v>1</v>
      </c>
    </row>
    <row r="198" spans="4:28" x14ac:dyDescent="0.45">
      <c r="D198" s="5">
        <v>24</v>
      </c>
      <c r="E198" s="5" t="s">
        <v>1703</v>
      </c>
      <c r="F198" s="6" t="s">
        <v>1246</v>
      </c>
      <c r="G198" s="5">
        <v>3</v>
      </c>
      <c r="H198" s="5" t="s">
        <v>108</v>
      </c>
      <c r="I198" s="8" t="s">
        <v>277</v>
      </c>
      <c r="J198" s="9"/>
      <c r="K198" s="9" t="s">
        <v>1748</v>
      </c>
      <c r="L198" s="8" t="s">
        <v>1762</v>
      </c>
      <c r="M198" s="8" t="s">
        <v>7</v>
      </c>
      <c r="N198" s="13">
        <v>5</v>
      </c>
      <c r="O198" s="13">
        <v>1</v>
      </c>
      <c r="P198" s="14" t="s">
        <v>590</v>
      </c>
      <c r="Q198" s="34"/>
      <c r="R198" s="34"/>
      <c r="S198" s="34"/>
      <c r="T198" s="34"/>
      <c r="U198" s="34"/>
      <c r="V198" s="34"/>
      <c r="W198" s="38"/>
      <c r="X198" s="38"/>
      <c r="Y198" s="34"/>
      <c r="AB198">
        <f t="shared" si="2"/>
        <v>1</v>
      </c>
    </row>
    <row r="199" spans="4:28" x14ac:dyDescent="0.45">
      <c r="D199" s="5">
        <v>24</v>
      </c>
      <c r="E199" s="5" t="s">
        <v>1703</v>
      </c>
      <c r="F199" s="6" t="s">
        <v>1246</v>
      </c>
      <c r="G199" s="5">
        <v>2</v>
      </c>
      <c r="H199" s="5" t="s">
        <v>108</v>
      </c>
      <c r="I199" s="8" t="s">
        <v>277</v>
      </c>
      <c r="J199" s="9"/>
      <c r="K199" s="9" t="s">
        <v>1751</v>
      </c>
      <c r="L199" s="8" t="s">
        <v>1123</v>
      </c>
      <c r="M199" s="8" t="s">
        <v>7</v>
      </c>
      <c r="N199" s="13">
        <v>1</v>
      </c>
      <c r="O199" s="13">
        <v>1</v>
      </c>
      <c r="P199" s="14" t="s">
        <v>1244</v>
      </c>
      <c r="Q199" s="34"/>
      <c r="R199" s="34"/>
      <c r="S199" s="34"/>
      <c r="T199" s="34"/>
      <c r="U199" s="34"/>
      <c r="V199" s="34"/>
      <c r="W199" s="38"/>
      <c r="X199" s="38"/>
      <c r="Y199" s="34"/>
      <c r="AB199">
        <f t="shared" si="2"/>
        <v>1</v>
      </c>
    </row>
    <row r="200" spans="4:28" x14ac:dyDescent="0.45">
      <c r="D200" s="5">
        <v>24</v>
      </c>
      <c r="E200" s="5" t="s">
        <v>1703</v>
      </c>
      <c r="F200" s="6" t="s">
        <v>705</v>
      </c>
      <c r="G200" s="5">
        <v>1</v>
      </c>
      <c r="H200" s="5" t="s">
        <v>1709</v>
      </c>
      <c r="I200" s="8" t="s">
        <v>1553</v>
      </c>
      <c r="J200" s="9"/>
      <c r="K200" s="9" t="s">
        <v>1659</v>
      </c>
      <c r="L200" s="8" t="s">
        <v>1768</v>
      </c>
      <c r="M200" s="8" t="s">
        <v>72</v>
      </c>
      <c r="N200" s="13">
        <v>3</v>
      </c>
      <c r="O200" s="13">
        <v>2</v>
      </c>
      <c r="P200" s="14" t="s">
        <v>1698</v>
      </c>
      <c r="Q200" s="34"/>
      <c r="R200" s="34"/>
      <c r="S200" s="34"/>
      <c r="T200" s="34"/>
      <c r="U200" s="34"/>
      <c r="V200" s="34"/>
      <c r="W200" s="38"/>
      <c r="X200" s="38"/>
      <c r="Y200" s="34"/>
      <c r="AB200">
        <f t="shared" si="2"/>
        <v>1</v>
      </c>
    </row>
    <row r="201" spans="4:28" x14ac:dyDescent="0.45">
      <c r="D201" s="5">
        <v>24</v>
      </c>
      <c r="E201" s="5" t="s">
        <v>1703</v>
      </c>
      <c r="F201" s="6" t="s">
        <v>705</v>
      </c>
      <c r="G201" s="5">
        <v>1</v>
      </c>
      <c r="H201" s="5" t="s">
        <v>1709</v>
      </c>
      <c r="I201" s="8" t="s">
        <v>1736</v>
      </c>
      <c r="J201" s="9"/>
      <c r="K201" s="9" t="s">
        <v>1659</v>
      </c>
      <c r="L201" s="8" t="s">
        <v>1768</v>
      </c>
      <c r="M201" s="8" t="s">
        <v>72</v>
      </c>
      <c r="N201" s="13">
        <v>9</v>
      </c>
      <c r="O201" s="13">
        <v>2</v>
      </c>
      <c r="P201" s="14" t="s">
        <v>1698</v>
      </c>
      <c r="Q201" s="34"/>
      <c r="R201" s="34"/>
      <c r="S201" s="34"/>
      <c r="T201" s="34"/>
      <c r="U201" s="34"/>
      <c r="V201" s="34"/>
      <c r="W201" s="38"/>
      <c r="X201" s="38"/>
      <c r="Y201" s="34"/>
      <c r="AB201">
        <f t="shared" si="2"/>
        <v>1</v>
      </c>
    </row>
    <row r="202" spans="4:28" x14ac:dyDescent="0.45">
      <c r="D202" s="5">
        <v>24</v>
      </c>
      <c r="E202" s="5" t="s">
        <v>1703</v>
      </c>
      <c r="F202" s="6" t="s">
        <v>705</v>
      </c>
      <c r="G202" s="5">
        <v>1</v>
      </c>
      <c r="H202" s="5" t="s">
        <v>1709</v>
      </c>
      <c r="I202" s="8" t="s">
        <v>1736</v>
      </c>
      <c r="J202" s="9"/>
      <c r="K202" s="9" t="s">
        <v>1659</v>
      </c>
      <c r="L202" s="8" t="s">
        <v>1768</v>
      </c>
      <c r="M202" s="8" t="s">
        <v>72</v>
      </c>
      <c r="N202" s="13">
        <v>2</v>
      </c>
      <c r="O202" s="13">
        <v>1</v>
      </c>
      <c r="P202" s="14" t="s">
        <v>1698</v>
      </c>
      <c r="Q202" s="34"/>
      <c r="R202" s="34"/>
      <c r="S202" s="34"/>
      <c r="T202" s="34"/>
      <c r="U202" s="34"/>
      <c r="V202" s="34"/>
      <c r="W202" s="38"/>
      <c r="X202" s="38"/>
      <c r="Y202" s="34"/>
      <c r="AB202">
        <f t="shared" si="2"/>
        <v>1</v>
      </c>
    </row>
    <row r="203" spans="4:28" x14ac:dyDescent="0.45">
      <c r="D203" s="5">
        <v>24</v>
      </c>
      <c r="E203" s="5" t="s">
        <v>1703</v>
      </c>
      <c r="F203" s="6" t="s">
        <v>705</v>
      </c>
      <c r="G203" s="5">
        <v>1</v>
      </c>
      <c r="H203" s="5" t="s">
        <v>1709</v>
      </c>
      <c r="I203" s="8" t="s">
        <v>277</v>
      </c>
      <c r="J203" s="9"/>
      <c r="K203" s="9" t="s">
        <v>1659</v>
      </c>
      <c r="L203" s="8" t="s">
        <v>1768</v>
      </c>
      <c r="M203" s="8" t="s">
        <v>72</v>
      </c>
      <c r="N203" s="13">
        <v>4</v>
      </c>
      <c r="O203" s="13">
        <v>1</v>
      </c>
      <c r="P203" s="14" t="s">
        <v>1698</v>
      </c>
      <c r="Q203" s="34"/>
      <c r="R203" s="34"/>
      <c r="S203" s="34"/>
      <c r="T203" s="34"/>
      <c r="U203" s="34"/>
      <c r="V203" s="34"/>
      <c r="W203" s="38"/>
      <c r="X203" s="38"/>
      <c r="Y203" s="34"/>
      <c r="AB203">
        <f t="shared" ref="AB203:AB235" si="3">IF(AA203="外",0,1)</f>
        <v>1</v>
      </c>
    </row>
    <row r="204" spans="4:28" x14ac:dyDescent="0.45">
      <c r="D204" s="5">
        <v>24</v>
      </c>
      <c r="E204" s="5" t="s">
        <v>1703</v>
      </c>
      <c r="F204" s="6" t="s">
        <v>705</v>
      </c>
      <c r="G204" s="5">
        <v>1</v>
      </c>
      <c r="H204" s="5" t="s">
        <v>1709</v>
      </c>
      <c r="I204" s="8" t="s">
        <v>54</v>
      </c>
      <c r="J204" s="9"/>
      <c r="K204" s="9" t="s">
        <v>1659</v>
      </c>
      <c r="L204" s="8" t="s">
        <v>1768</v>
      </c>
      <c r="M204" s="8" t="s">
        <v>72</v>
      </c>
      <c r="N204" s="13">
        <v>2</v>
      </c>
      <c r="O204" s="13">
        <v>1</v>
      </c>
      <c r="P204" s="14" t="s">
        <v>1698</v>
      </c>
      <c r="Q204" s="34"/>
      <c r="R204" s="34"/>
      <c r="S204" s="34"/>
      <c r="T204" s="34"/>
      <c r="U204" s="34"/>
      <c r="V204" s="34"/>
      <c r="W204" s="38"/>
      <c r="X204" s="38"/>
      <c r="Y204" s="34"/>
      <c r="AB204">
        <f t="shared" si="3"/>
        <v>1</v>
      </c>
    </row>
    <row r="205" spans="4:28" x14ac:dyDescent="0.45">
      <c r="D205" s="5">
        <v>24</v>
      </c>
      <c r="E205" s="5" t="s">
        <v>1703</v>
      </c>
      <c r="F205" s="6" t="s">
        <v>705</v>
      </c>
      <c r="G205" s="5">
        <v>2</v>
      </c>
      <c r="H205" s="5" t="s">
        <v>1709</v>
      </c>
      <c r="I205" s="8" t="s">
        <v>1737</v>
      </c>
      <c r="J205" s="9"/>
      <c r="K205" s="9" t="s">
        <v>1659</v>
      </c>
      <c r="L205" s="8" t="s">
        <v>1768</v>
      </c>
      <c r="M205" s="8" t="s">
        <v>72</v>
      </c>
      <c r="N205" s="13">
        <v>15</v>
      </c>
      <c r="O205" s="13">
        <v>1</v>
      </c>
      <c r="P205" s="14" t="s">
        <v>1698</v>
      </c>
      <c r="Q205" s="34"/>
      <c r="R205" s="34"/>
      <c r="S205" s="34"/>
      <c r="T205" s="34"/>
      <c r="U205" s="34"/>
      <c r="V205" s="34"/>
      <c r="W205" s="38"/>
      <c r="X205" s="38"/>
      <c r="Y205" s="34"/>
      <c r="AB205">
        <f t="shared" si="3"/>
        <v>1</v>
      </c>
    </row>
    <row r="206" spans="4:28" x14ac:dyDescent="0.45">
      <c r="D206" s="5">
        <v>24</v>
      </c>
      <c r="E206" s="5" t="s">
        <v>1703</v>
      </c>
      <c r="F206" s="6" t="s">
        <v>705</v>
      </c>
      <c r="G206" s="5">
        <v>2</v>
      </c>
      <c r="H206" s="5" t="s">
        <v>1709</v>
      </c>
      <c r="I206" s="8" t="s">
        <v>1737</v>
      </c>
      <c r="J206" s="9"/>
      <c r="K206" s="9" t="s">
        <v>1659</v>
      </c>
      <c r="L206" s="8" t="s">
        <v>1768</v>
      </c>
      <c r="M206" s="8" t="s">
        <v>72</v>
      </c>
      <c r="N206" s="13">
        <v>2</v>
      </c>
      <c r="O206" s="13">
        <v>1</v>
      </c>
      <c r="P206" s="14" t="s">
        <v>1698</v>
      </c>
      <c r="Q206" s="34"/>
      <c r="R206" s="34"/>
      <c r="S206" s="34"/>
      <c r="T206" s="34"/>
      <c r="U206" s="34"/>
      <c r="V206" s="34"/>
      <c r="W206" s="38"/>
      <c r="X206" s="38"/>
      <c r="Y206" s="34"/>
      <c r="AB206">
        <f t="shared" si="3"/>
        <v>1</v>
      </c>
    </row>
    <row r="207" spans="4:28" x14ac:dyDescent="0.45">
      <c r="D207" s="5">
        <v>24</v>
      </c>
      <c r="E207" s="5" t="s">
        <v>1703</v>
      </c>
      <c r="F207" s="6" t="s">
        <v>705</v>
      </c>
      <c r="G207" s="5">
        <v>2</v>
      </c>
      <c r="H207" s="5" t="s">
        <v>1709</v>
      </c>
      <c r="I207" s="8" t="s">
        <v>1738</v>
      </c>
      <c r="J207" s="9"/>
      <c r="K207" s="9" t="s">
        <v>1659</v>
      </c>
      <c r="L207" s="8" t="s">
        <v>1768</v>
      </c>
      <c r="M207" s="8" t="s">
        <v>72</v>
      </c>
      <c r="N207" s="13">
        <v>6</v>
      </c>
      <c r="O207" s="13">
        <v>2</v>
      </c>
      <c r="P207" s="14" t="s">
        <v>1698</v>
      </c>
      <c r="Q207" s="34"/>
      <c r="R207" s="34"/>
      <c r="S207" s="34"/>
      <c r="T207" s="34"/>
      <c r="U207" s="34"/>
      <c r="V207" s="34"/>
      <c r="W207" s="38"/>
      <c r="X207" s="38"/>
      <c r="Y207" s="34"/>
      <c r="AB207">
        <f t="shared" si="3"/>
        <v>1</v>
      </c>
    </row>
    <row r="208" spans="4:28" x14ac:dyDescent="0.45">
      <c r="D208" s="5">
        <v>24</v>
      </c>
      <c r="E208" s="5" t="s">
        <v>1703</v>
      </c>
      <c r="F208" s="6" t="s">
        <v>705</v>
      </c>
      <c r="G208" s="5">
        <v>2</v>
      </c>
      <c r="H208" s="5" t="s">
        <v>1709</v>
      </c>
      <c r="I208" s="8" t="s">
        <v>1738</v>
      </c>
      <c r="J208" s="9"/>
      <c r="K208" s="9" t="s">
        <v>1659</v>
      </c>
      <c r="L208" s="8" t="s">
        <v>1768</v>
      </c>
      <c r="M208" s="8" t="s">
        <v>72</v>
      </c>
      <c r="N208" s="13">
        <v>2</v>
      </c>
      <c r="O208" s="13">
        <v>1</v>
      </c>
      <c r="P208" s="14" t="s">
        <v>1698</v>
      </c>
      <c r="Q208" s="34"/>
      <c r="R208" s="34"/>
      <c r="S208" s="34"/>
      <c r="T208" s="34"/>
      <c r="U208" s="34"/>
      <c r="V208" s="34"/>
      <c r="W208" s="38"/>
      <c r="X208" s="38"/>
      <c r="Y208" s="34"/>
      <c r="AB208">
        <f t="shared" si="3"/>
        <v>1</v>
      </c>
    </row>
    <row r="209" spans="4:28" x14ac:dyDescent="0.45">
      <c r="D209" s="5">
        <v>24</v>
      </c>
      <c r="E209" s="5" t="s">
        <v>1703</v>
      </c>
      <c r="F209" s="6" t="s">
        <v>705</v>
      </c>
      <c r="G209" s="5">
        <v>2</v>
      </c>
      <c r="H209" s="5" t="s">
        <v>1709</v>
      </c>
      <c r="I209" s="8" t="s">
        <v>277</v>
      </c>
      <c r="J209" s="9"/>
      <c r="K209" s="9" t="s">
        <v>1659</v>
      </c>
      <c r="L209" s="8" t="s">
        <v>1768</v>
      </c>
      <c r="M209" s="8" t="s">
        <v>72</v>
      </c>
      <c r="N209" s="13">
        <v>4</v>
      </c>
      <c r="O209" s="13">
        <v>1</v>
      </c>
      <c r="P209" s="14" t="s">
        <v>1698</v>
      </c>
      <c r="Q209" s="34"/>
      <c r="R209" s="34"/>
      <c r="S209" s="34"/>
      <c r="T209" s="34"/>
      <c r="U209" s="34"/>
      <c r="V209" s="34"/>
      <c r="W209" s="38"/>
      <c r="X209" s="38"/>
      <c r="Y209" s="34"/>
      <c r="AB209">
        <f t="shared" si="3"/>
        <v>1</v>
      </c>
    </row>
    <row r="210" spans="4:28" x14ac:dyDescent="0.45">
      <c r="D210" s="5">
        <v>24</v>
      </c>
      <c r="E210" s="5" t="s">
        <v>1703</v>
      </c>
      <c r="F210" s="6" t="s">
        <v>705</v>
      </c>
      <c r="G210" s="5">
        <v>2</v>
      </c>
      <c r="H210" s="5" t="s">
        <v>1709</v>
      </c>
      <c r="I210" s="8" t="s">
        <v>54</v>
      </c>
      <c r="J210" s="9"/>
      <c r="K210" s="9" t="s">
        <v>1659</v>
      </c>
      <c r="L210" s="8" t="s">
        <v>1768</v>
      </c>
      <c r="M210" s="8" t="s">
        <v>72</v>
      </c>
      <c r="N210" s="13">
        <v>2</v>
      </c>
      <c r="O210" s="13">
        <v>1</v>
      </c>
      <c r="P210" s="14" t="s">
        <v>1698</v>
      </c>
      <c r="Q210" s="34"/>
      <c r="R210" s="34"/>
      <c r="S210" s="34"/>
      <c r="T210" s="34"/>
      <c r="U210" s="34"/>
      <c r="V210" s="34"/>
      <c r="W210" s="38"/>
      <c r="X210" s="38"/>
      <c r="Y210" s="34"/>
      <c r="AB210">
        <f t="shared" si="3"/>
        <v>1</v>
      </c>
    </row>
    <row r="211" spans="4:28" x14ac:dyDescent="0.45">
      <c r="D211" s="5">
        <v>24</v>
      </c>
      <c r="E211" s="5" t="s">
        <v>1703</v>
      </c>
      <c r="F211" s="6" t="s">
        <v>1704</v>
      </c>
      <c r="G211" s="5">
        <v>1</v>
      </c>
      <c r="H211" s="5" t="s">
        <v>35</v>
      </c>
      <c r="I211" s="8" t="s">
        <v>107</v>
      </c>
      <c r="J211" s="9"/>
      <c r="K211" s="9" t="s">
        <v>239</v>
      </c>
      <c r="L211" s="8" t="s">
        <v>1769</v>
      </c>
      <c r="M211" s="8" t="s">
        <v>72</v>
      </c>
      <c r="N211" s="13">
        <v>2</v>
      </c>
      <c r="O211" s="13">
        <v>1</v>
      </c>
      <c r="P211" s="14"/>
      <c r="Q211" s="34"/>
      <c r="R211" s="34"/>
      <c r="S211" s="34"/>
      <c r="T211" s="34"/>
      <c r="U211" s="34"/>
      <c r="V211" s="34"/>
      <c r="W211" s="38"/>
      <c r="X211" s="38"/>
      <c r="Y211" s="34"/>
      <c r="AA211" t="s">
        <v>2191</v>
      </c>
      <c r="AB211">
        <f t="shared" si="3"/>
        <v>0</v>
      </c>
    </row>
    <row r="212" spans="4:28" x14ac:dyDescent="0.45">
      <c r="D212" s="5">
        <v>24</v>
      </c>
      <c r="E212" s="5" t="s">
        <v>1703</v>
      </c>
      <c r="F212" s="6" t="s">
        <v>1704</v>
      </c>
      <c r="G212" s="5">
        <v>1</v>
      </c>
      <c r="H212" s="5" t="s">
        <v>35</v>
      </c>
      <c r="I212" s="8" t="s">
        <v>366</v>
      </c>
      <c r="J212" s="9"/>
      <c r="K212" s="9" t="s">
        <v>605</v>
      </c>
      <c r="L212" s="8" t="s">
        <v>1769</v>
      </c>
      <c r="M212" s="8" t="s">
        <v>72</v>
      </c>
      <c r="N212" s="13">
        <v>2</v>
      </c>
      <c r="O212" s="13">
        <v>2</v>
      </c>
      <c r="P212" s="14"/>
      <c r="Q212" s="34"/>
      <c r="R212" s="34"/>
      <c r="S212" s="34"/>
      <c r="T212" s="34"/>
      <c r="U212" s="34"/>
      <c r="V212" s="34"/>
      <c r="W212" s="38"/>
      <c r="X212" s="38"/>
      <c r="Y212" s="34"/>
      <c r="AA212" t="s">
        <v>2191</v>
      </c>
      <c r="AB212">
        <f t="shared" si="3"/>
        <v>0</v>
      </c>
    </row>
    <row r="213" spans="4:28" x14ac:dyDescent="0.45">
      <c r="D213" s="5">
        <v>24</v>
      </c>
      <c r="E213" s="5" t="s">
        <v>1703</v>
      </c>
      <c r="F213" s="6" t="s">
        <v>1704</v>
      </c>
      <c r="G213" s="5">
        <v>1</v>
      </c>
      <c r="H213" s="5" t="s">
        <v>35</v>
      </c>
      <c r="I213" s="8" t="s">
        <v>366</v>
      </c>
      <c r="J213" s="9"/>
      <c r="K213" s="9" t="s">
        <v>239</v>
      </c>
      <c r="L213" s="8" t="s">
        <v>1769</v>
      </c>
      <c r="M213" s="8" t="s">
        <v>72</v>
      </c>
      <c r="N213" s="13">
        <v>1</v>
      </c>
      <c r="O213" s="13">
        <v>1</v>
      </c>
      <c r="P213" s="14"/>
      <c r="Q213" s="34"/>
      <c r="R213" s="34"/>
      <c r="S213" s="34"/>
      <c r="T213" s="34"/>
      <c r="U213" s="34"/>
      <c r="V213" s="34"/>
      <c r="W213" s="38"/>
      <c r="X213" s="38"/>
      <c r="Y213" s="34"/>
      <c r="AA213" t="s">
        <v>2191</v>
      </c>
      <c r="AB213">
        <f t="shared" si="3"/>
        <v>0</v>
      </c>
    </row>
    <row r="214" spans="4:28" x14ac:dyDescent="0.45">
      <c r="D214" s="5">
        <v>24</v>
      </c>
      <c r="E214" s="5" t="s">
        <v>1703</v>
      </c>
      <c r="F214" s="6" t="s">
        <v>1704</v>
      </c>
      <c r="G214" s="5">
        <v>1</v>
      </c>
      <c r="H214" s="5" t="s">
        <v>35</v>
      </c>
      <c r="I214" s="8" t="s">
        <v>1526</v>
      </c>
      <c r="J214" s="9"/>
      <c r="K214" s="9" t="s">
        <v>707</v>
      </c>
      <c r="L214" s="8" t="s">
        <v>1769</v>
      </c>
      <c r="M214" s="8" t="s">
        <v>326</v>
      </c>
      <c r="N214" s="13">
        <v>7</v>
      </c>
      <c r="O214" s="13">
        <v>2</v>
      </c>
      <c r="P214" s="14"/>
      <c r="Q214" s="34"/>
      <c r="R214" s="34"/>
      <c r="S214" s="34"/>
      <c r="T214" s="34"/>
      <c r="U214" s="34"/>
      <c r="V214" s="34"/>
      <c r="W214" s="38"/>
      <c r="X214" s="38"/>
      <c r="Y214" s="34"/>
      <c r="AA214" t="s">
        <v>2191</v>
      </c>
      <c r="AB214">
        <f t="shared" si="3"/>
        <v>0</v>
      </c>
    </row>
    <row r="215" spans="4:28" x14ac:dyDescent="0.45">
      <c r="D215" s="5">
        <v>24</v>
      </c>
      <c r="E215" s="5" t="s">
        <v>1703</v>
      </c>
      <c r="F215" s="6" t="s">
        <v>1704</v>
      </c>
      <c r="G215" s="5">
        <v>1</v>
      </c>
      <c r="H215" s="5" t="s">
        <v>35</v>
      </c>
      <c r="I215" s="8" t="s">
        <v>366</v>
      </c>
      <c r="J215" s="9"/>
      <c r="K215" s="9" t="s">
        <v>605</v>
      </c>
      <c r="L215" s="8" t="s">
        <v>1769</v>
      </c>
      <c r="M215" s="8" t="s">
        <v>72</v>
      </c>
      <c r="N215" s="13">
        <v>2</v>
      </c>
      <c r="O215" s="13">
        <v>2</v>
      </c>
      <c r="P215" s="14"/>
      <c r="Q215" s="34"/>
      <c r="R215" s="34"/>
      <c r="S215" s="34"/>
      <c r="T215" s="34"/>
      <c r="U215" s="34"/>
      <c r="V215" s="34"/>
      <c r="W215" s="38"/>
      <c r="X215" s="38"/>
      <c r="Y215" s="34"/>
      <c r="AA215" t="s">
        <v>2191</v>
      </c>
      <c r="AB215">
        <f t="shared" si="3"/>
        <v>0</v>
      </c>
    </row>
    <row r="216" spans="4:28" x14ac:dyDescent="0.45">
      <c r="D216" s="5">
        <v>24</v>
      </c>
      <c r="E216" s="5" t="s">
        <v>1703</v>
      </c>
      <c r="F216" s="6" t="s">
        <v>1704</v>
      </c>
      <c r="G216" s="5">
        <v>1</v>
      </c>
      <c r="H216" s="5" t="s">
        <v>35</v>
      </c>
      <c r="I216" s="8" t="s">
        <v>366</v>
      </c>
      <c r="J216" s="9"/>
      <c r="K216" s="9" t="s">
        <v>239</v>
      </c>
      <c r="L216" s="8" t="s">
        <v>1769</v>
      </c>
      <c r="M216" s="8" t="s">
        <v>72</v>
      </c>
      <c r="N216" s="13">
        <v>1</v>
      </c>
      <c r="O216" s="13">
        <v>1</v>
      </c>
      <c r="P216" s="14"/>
      <c r="Q216" s="34"/>
      <c r="R216" s="34"/>
      <c r="S216" s="34"/>
      <c r="T216" s="34"/>
      <c r="U216" s="34"/>
      <c r="V216" s="34"/>
      <c r="W216" s="38"/>
      <c r="X216" s="38"/>
      <c r="Y216" s="34"/>
      <c r="AA216" t="s">
        <v>2191</v>
      </c>
      <c r="AB216">
        <f t="shared" si="3"/>
        <v>0</v>
      </c>
    </row>
    <row r="217" spans="4:28" x14ac:dyDescent="0.45">
      <c r="D217" s="5">
        <v>24</v>
      </c>
      <c r="E217" s="5" t="s">
        <v>1703</v>
      </c>
      <c r="F217" s="6" t="s">
        <v>1705</v>
      </c>
      <c r="G217" s="5">
        <v>1</v>
      </c>
      <c r="H217" s="5" t="s">
        <v>35</v>
      </c>
      <c r="I217" s="8" t="s">
        <v>249</v>
      </c>
      <c r="J217" s="9"/>
      <c r="K217" s="9" t="s">
        <v>239</v>
      </c>
      <c r="L217" s="8" t="s">
        <v>1769</v>
      </c>
      <c r="M217" s="8" t="s">
        <v>72</v>
      </c>
      <c r="N217" s="13">
        <v>2</v>
      </c>
      <c r="O217" s="13">
        <v>1</v>
      </c>
      <c r="P217" s="14"/>
      <c r="Q217" s="34"/>
      <c r="R217" s="34"/>
      <c r="S217" s="34"/>
      <c r="T217" s="34"/>
      <c r="U217" s="34"/>
      <c r="V217" s="34"/>
      <c r="W217" s="38"/>
      <c r="X217" s="38"/>
      <c r="Y217" s="34"/>
      <c r="AA217" t="s">
        <v>2191</v>
      </c>
      <c r="AB217">
        <f t="shared" si="3"/>
        <v>0</v>
      </c>
    </row>
    <row r="218" spans="4:28" x14ac:dyDescent="0.45">
      <c r="D218" s="5">
        <v>24</v>
      </c>
      <c r="E218" s="5" t="s">
        <v>1703</v>
      </c>
      <c r="F218" s="6" t="s">
        <v>1665</v>
      </c>
      <c r="G218" s="5">
        <v>1</v>
      </c>
      <c r="H218" s="5" t="s">
        <v>1133</v>
      </c>
      <c r="I218" s="8" t="s">
        <v>1526</v>
      </c>
      <c r="J218" s="9"/>
      <c r="K218" s="9" t="s">
        <v>1371</v>
      </c>
      <c r="L218" s="8" t="s">
        <v>1756</v>
      </c>
      <c r="M218" s="8" t="s">
        <v>1686</v>
      </c>
      <c r="N218" s="13">
        <v>3</v>
      </c>
      <c r="O218" s="13">
        <v>1</v>
      </c>
      <c r="P218" s="14"/>
      <c r="Q218" s="34"/>
      <c r="R218" s="34"/>
      <c r="S218" s="34"/>
      <c r="T218" s="34"/>
      <c r="U218" s="34"/>
      <c r="V218" s="34"/>
      <c r="W218" s="38"/>
      <c r="X218" s="38"/>
      <c r="Y218" s="34"/>
      <c r="AB218">
        <f t="shared" si="3"/>
        <v>1</v>
      </c>
    </row>
    <row r="219" spans="4:28" x14ac:dyDescent="0.45">
      <c r="D219" s="5">
        <v>24</v>
      </c>
      <c r="E219" s="5" t="s">
        <v>1703</v>
      </c>
      <c r="F219" s="6"/>
      <c r="G219" s="5">
        <v>1</v>
      </c>
      <c r="H219" s="5" t="s">
        <v>1710</v>
      </c>
      <c r="I219" s="8" t="s">
        <v>1710</v>
      </c>
      <c r="J219" s="9"/>
      <c r="K219" s="9" t="s">
        <v>1371</v>
      </c>
      <c r="L219" s="8" t="s">
        <v>1756</v>
      </c>
      <c r="M219" s="8" t="s">
        <v>1686</v>
      </c>
      <c r="N219" s="13">
        <v>4</v>
      </c>
      <c r="O219" s="13">
        <v>1</v>
      </c>
      <c r="P219" s="14"/>
      <c r="Q219" s="34"/>
      <c r="R219" s="34"/>
      <c r="S219" s="34"/>
      <c r="T219" s="34"/>
      <c r="U219" s="34"/>
      <c r="V219" s="34"/>
      <c r="W219" s="38"/>
      <c r="X219" s="38"/>
      <c r="Y219" s="34"/>
      <c r="AB219">
        <f t="shared" si="3"/>
        <v>1</v>
      </c>
    </row>
    <row r="220" spans="4:28" x14ac:dyDescent="0.45">
      <c r="D220" s="5">
        <v>24</v>
      </c>
      <c r="E220" s="5" t="s">
        <v>1703</v>
      </c>
      <c r="F220" s="6"/>
      <c r="G220" s="5">
        <v>1</v>
      </c>
      <c r="H220" s="5" t="s">
        <v>1710</v>
      </c>
      <c r="I220" s="8" t="s">
        <v>1710</v>
      </c>
      <c r="J220" s="9"/>
      <c r="K220" s="9" t="s">
        <v>1371</v>
      </c>
      <c r="L220" s="8" t="s">
        <v>1756</v>
      </c>
      <c r="M220" s="8" t="s">
        <v>1686</v>
      </c>
      <c r="N220" s="13">
        <v>4</v>
      </c>
      <c r="O220" s="13">
        <v>1</v>
      </c>
      <c r="P220" s="14"/>
      <c r="Q220" s="34"/>
      <c r="R220" s="34"/>
      <c r="S220" s="34"/>
      <c r="T220" s="34"/>
      <c r="U220" s="34"/>
      <c r="V220" s="34"/>
      <c r="W220" s="38"/>
      <c r="X220" s="38"/>
      <c r="Y220" s="34"/>
      <c r="AB220">
        <f t="shared" si="3"/>
        <v>1</v>
      </c>
    </row>
    <row r="221" spans="4:28" x14ac:dyDescent="0.45">
      <c r="D221" s="5">
        <v>24</v>
      </c>
      <c r="E221" s="5" t="s">
        <v>1703</v>
      </c>
      <c r="F221" s="6"/>
      <c r="G221" s="5">
        <v>1</v>
      </c>
      <c r="H221" s="5" t="s">
        <v>638</v>
      </c>
      <c r="I221" s="8" t="s">
        <v>638</v>
      </c>
      <c r="J221" s="9"/>
      <c r="K221" s="9" t="s">
        <v>1371</v>
      </c>
      <c r="L221" s="8" t="s">
        <v>1756</v>
      </c>
      <c r="M221" s="8" t="s">
        <v>1686</v>
      </c>
      <c r="N221" s="13">
        <v>4</v>
      </c>
      <c r="O221" s="13">
        <v>1</v>
      </c>
      <c r="P221" s="14"/>
      <c r="Q221" s="34"/>
      <c r="R221" s="34"/>
      <c r="S221" s="34"/>
      <c r="T221" s="34"/>
      <c r="U221" s="34"/>
      <c r="V221" s="34"/>
      <c r="W221" s="38"/>
      <c r="X221" s="38"/>
      <c r="Y221" s="34"/>
      <c r="AB221">
        <f t="shared" si="3"/>
        <v>1</v>
      </c>
    </row>
    <row r="222" spans="4:28" x14ac:dyDescent="0.45">
      <c r="D222" s="5">
        <v>24</v>
      </c>
      <c r="E222" s="5" t="s">
        <v>1703</v>
      </c>
      <c r="F222" s="6" t="s">
        <v>1707</v>
      </c>
      <c r="G222" s="5">
        <v>1</v>
      </c>
      <c r="H222" s="5" t="s">
        <v>1711</v>
      </c>
      <c r="I222" s="8" t="s">
        <v>249</v>
      </c>
      <c r="J222" s="9"/>
      <c r="K222" s="9" t="s">
        <v>1371</v>
      </c>
      <c r="L222" s="8" t="s">
        <v>1756</v>
      </c>
      <c r="M222" s="8" t="s">
        <v>1686</v>
      </c>
      <c r="N222" s="13">
        <v>1</v>
      </c>
      <c r="O222" s="13">
        <v>1</v>
      </c>
      <c r="P222" s="14"/>
      <c r="Q222" s="34"/>
      <c r="R222" s="34"/>
      <c r="S222" s="34"/>
      <c r="T222" s="34"/>
      <c r="U222" s="34"/>
      <c r="V222" s="34"/>
      <c r="W222" s="38"/>
      <c r="X222" s="38"/>
      <c r="Y222" s="34"/>
      <c r="AB222">
        <f t="shared" si="3"/>
        <v>1</v>
      </c>
    </row>
    <row r="223" spans="4:28" x14ac:dyDescent="0.45">
      <c r="D223" s="5">
        <v>24</v>
      </c>
      <c r="E223" s="5" t="s">
        <v>1703</v>
      </c>
      <c r="F223" s="6"/>
      <c r="G223" s="5">
        <v>1</v>
      </c>
      <c r="H223" s="5" t="s">
        <v>1712</v>
      </c>
      <c r="I223" s="8" t="s">
        <v>129</v>
      </c>
      <c r="J223" s="9"/>
      <c r="K223" s="9" t="s">
        <v>1659</v>
      </c>
      <c r="L223" s="8" t="s">
        <v>1770</v>
      </c>
      <c r="M223" s="8" t="s">
        <v>72</v>
      </c>
      <c r="N223" s="13">
        <v>4</v>
      </c>
      <c r="O223" s="13">
        <v>1</v>
      </c>
      <c r="P223" s="14"/>
      <c r="Q223" s="34"/>
      <c r="R223" s="34"/>
      <c r="S223" s="34"/>
      <c r="T223" s="34"/>
      <c r="U223" s="34"/>
      <c r="V223" s="34"/>
      <c r="W223" s="38"/>
      <c r="X223" s="38"/>
      <c r="Y223" s="34"/>
      <c r="AB223">
        <f t="shared" si="3"/>
        <v>1</v>
      </c>
    </row>
    <row r="224" spans="4:28" x14ac:dyDescent="0.45">
      <c r="D224" s="5">
        <v>24</v>
      </c>
      <c r="E224" s="5" t="s">
        <v>1703</v>
      </c>
      <c r="F224" s="6" t="s">
        <v>1708</v>
      </c>
      <c r="G224" s="5">
        <v>1</v>
      </c>
      <c r="H224" s="5" t="s">
        <v>1713</v>
      </c>
      <c r="I224" s="8" t="s">
        <v>446</v>
      </c>
      <c r="J224" s="9"/>
      <c r="K224" s="9" t="s">
        <v>1659</v>
      </c>
      <c r="L224" s="8" t="s">
        <v>1771</v>
      </c>
      <c r="M224" s="8" t="s">
        <v>326</v>
      </c>
      <c r="N224" s="13">
        <v>1</v>
      </c>
      <c r="O224" s="13">
        <v>4</v>
      </c>
      <c r="P224" s="14" t="s">
        <v>1787</v>
      </c>
      <c r="Q224" s="34"/>
      <c r="R224" s="34"/>
      <c r="S224" s="34"/>
      <c r="T224" s="34"/>
      <c r="U224" s="34"/>
      <c r="V224" s="34"/>
      <c r="W224" s="38"/>
      <c r="X224" s="38"/>
      <c r="Y224" s="34"/>
      <c r="AB224">
        <f t="shared" si="3"/>
        <v>1</v>
      </c>
    </row>
    <row r="225" spans="4:28" x14ac:dyDescent="0.45">
      <c r="D225" s="5">
        <v>24</v>
      </c>
      <c r="E225" s="5" t="s">
        <v>1703</v>
      </c>
      <c r="F225" s="6" t="s">
        <v>1708</v>
      </c>
      <c r="G225" s="5">
        <v>1</v>
      </c>
      <c r="H225" s="5" t="s">
        <v>1713</v>
      </c>
      <c r="I225" s="8" t="s">
        <v>943</v>
      </c>
      <c r="J225" s="9"/>
      <c r="K225" s="9" t="s">
        <v>1659</v>
      </c>
      <c r="L225" s="8" t="s">
        <v>1772</v>
      </c>
      <c r="M225" s="8" t="s">
        <v>699</v>
      </c>
      <c r="N225" s="13">
        <v>1</v>
      </c>
      <c r="O225" s="13">
        <v>1</v>
      </c>
      <c r="P225" s="14"/>
      <c r="Q225" s="34"/>
      <c r="R225" s="34"/>
      <c r="S225" s="34"/>
      <c r="T225" s="34"/>
      <c r="U225" s="34"/>
      <c r="V225" s="34"/>
      <c r="W225" s="38"/>
      <c r="X225" s="38"/>
      <c r="Y225" s="34"/>
      <c r="AB225">
        <f t="shared" si="3"/>
        <v>1</v>
      </c>
    </row>
    <row r="226" spans="4:28" x14ac:dyDescent="0.45">
      <c r="D226" s="5">
        <v>24</v>
      </c>
      <c r="E226" s="5" t="s">
        <v>1703</v>
      </c>
      <c r="F226" s="6" t="s">
        <v>1708</v>
      </c>
      <c r="G226" s="5">
        <v>1</v>
      </c>
      <c r="H226" s="5" t="s">
        <v>1713</v>
      </c>
      <c r="I226" s="8" t="s">
        <v>366</v>
      </c>
      <c r="J226" s="9"/>
      <c r="K226" s="9" t="s">
        <v>1659</v>
      </c>
      <c r="L226" s="8" t="s">
        <v>110</v>
      </c>
      <c r="M226" s="8" t="s">
        <v>72</v>
      </c>
      <c r="N226" s="13">
        <v>1</v>
      </c>
      <c r="O226" s="13">
        <v>1</v>
      </c>
      <c r="P226" s="14"/>
      <c r="Q226" s="34"/>
      <c r="R226" s="34"/>
      <c r="S226" s="34"/>
      <c r="T226" s="34"/>
      <c r="U226" s="34"/>
      <c r="V226" s="34"/>
      <c r="W226" s="38"/>
      <c r="X226" s="38"/>
      <c r="Y226" s="34"/>
      <c r="AB226">
        <f t="shared" si="3"/>
        <v>1</v>
      </c>
    </row>
    <row r="227" spans="4:28" x14ac:dyDescent="0.45">
      <c r="D227" s="5">
        <v>24</v>
      </c>
      <c r="E227" s="5" t="s">
        <v>1703</v>
      </c>
      <c r="F227" s="6" t="s">
        <v>1708</v>
      </c>
      <c r="G227" s="5">
        <v>1</v>
      </c>
      <c r="H227" s="5" t="s">
        <v>1713</v>
      </c>
      <c r="I227" s="8" t="s">
        <v>1739</v>
      </c>
      <c r="J227" s="9"/>
      <c r="K227" s="9" t="s">
        <v>1659</v>
      </c>
      <c r="L227" s="8" t="s">
        <v>110</v>
      </c>
      <c r="M227" s="8" t="s">
        <v>72</v>
      </c>
      <c r="N227" s="13">
        <v>1</v>
      </c>
      <c r="O227" s="13">
        <v>1</v>
      </c>
      <c r="P227" s="14"/>
      <c r="Q227" s="34"/>
      <c r="R227" s="34"/>
      <c r="S227" s="34"/>
      <c r="T227" s="34"/>
      <c r="U227" s="34"/>
      <c r="V227" s="34"/>
      <c r="W227" s="38"/>
      <c r="X227" s="38"/>
      <c r="Y227" s="34"/>
      <c r="AB227">
        <f t="shared" si="3"/>
        <v>1</v>
      </c>
    </row>
    <row r="228" spans="4:28" x14ac:dyDescent="0.45">
      <c r="D228" s="5">
        <v>24</v>
      </c>
      <c r="E228" s="5" t="s">
        <v>1703</v>
      </c>
      <c r="F228" s="6" t="s">
        <v>1708</v>
      </c>
      <c r="G228" s="5">
        <v>1</v>
      </c>
      <c r="H228" s="5" t="s">
        <v>1713</v>
      </c>
      <c r="I228" s="8" t="s">
        <v>1740</v>
      </c>
      <c r="J228" s="9"/>
      <c r="K228" s="9" t="s">
        <v>1659</v>
      </c>
      <c r="L228" s="8" t="s">
        <v>452</v>
      </c>
      <c r="M228" s="8" t="s">
        <v>699</v>
      </c>
      <c r="N228" s="13">
        <v>1</v>
      </c>
      <c r="O228" s="13">
        <v>1</v>
      </c>
      <c r="P228" s="14"/>
      <c r="Q228" s="34"/>
      <c r="R228" s="34"/>
      <c r="S228" s="34"/>
      <c r="T228" s="34"/>
      <c r="U228" s="34"/>
      <c r="V228" s="34"/>
      <c r="W228" s="38"/>
      <c r="X228" s="38"/>
      <c r="Y228" s="34"/>
      <c r="AB228">
        <f t="shared" si="3"/>
        <v>1</v>
      </c>
    </row>
    <row r="229" spans="4:28" x14ac:dyDescent="0.45">
      <c r="D229" s="5">
        <v>24</v>
      </c>
      <c r="E229" s="5" t="s">
        <v>1703</v>
      </c>
      <c r="F229" s="6" t="s">
        <v>1708</v>
      </c>
      <c r="G229" s="5">
        <v>1</v>
      </c>
      <c r="H229" s="5" t="s">
        <v>1713</v>
      </c>
      <c r="I229" s="8" t="s">
        <v>1741</v>
      </c>
      <c r="J229" s="9"/>
      <c r="K229" s="9" t="s">
        <v>1659</v>
      </c>
      <c r="L229" s="8" t="s">
        <v>110</v>
      </c>
      <c r="M229" s="8" t="s">
        <v>191</v>
      </c>
      <c r="N229" s="13">
        <v>1</v>
      </c>
      <c r="O229" s="13">
        <v>1</v>
      </c>
      <c r="P229" s="14"/>
      <c r="Q229" s="34"/>
      <c r="R229" s="34"/>
      <c r="S229" s="34"/>
      <c r="T229" s="34"/>
      <c r="U229" s="34"/>
      <c r="V229" s="34"/>
      <c r="W229" s="38"/>
      <c r="X229" s="38"/>
      <c r="Y229" s="34"/>
      <c r="AB229">
        <f t="shared" si="3"/>
        <v>1</v>
      </c>
    </row>
    <row r="230" spans="4:28" x14ac:dyDescent="0.45">
      <c r="D230" s="5">
        <v>24</v>
      </c>
      <c r="E230" s="5" t="s">
        <v>1703</v>
      </c>
      <c r="F230" s="6" t="s">
        <v>1708</v>
      </c>
      <c r="G230" s="5">
        <v>1</v>
      </c>
      <c r="H230" s="5" t="s">
        <v>1713</v>
      </c>
      <c r="I230" s="8" t="s">
        <v>1742</v>
      </c>
      <c r="J230" s="9"/>
      <c r="K230" s="9" t="s">
        <v>1659</v>
      </c>
      <c r="L230" s="8" t="s">
        <v>110</v>
      </c>
      <c r="M230" s="8" t="s">
        <v>191</v>
      </c>
      <c r="N230" s="13">
        <v>1</v>
      </c>
      <c r="O230" s="13">
        <v>1</v>
      </c>
      <c r="P230" s="14"/>
      <c r="Q230" s="34"/>
      <c r="R230" s="34"/>
      <c r="S230" s="34"/>
      <c r="T230" s="34"/>
      <c r="U230" s="34"/>
      <c r="V230" s="34"/>
      <c r="W230" s="38"/>
      <c r="X230" s="38"/>
      <c r="Y230" s="34"/>
      <c r="AB230">
        <f t="shared" si="3"/>
        <v>1</v>
      </c>
    </row>
    <row r="231" spans="4:28" x14ac:dyDescent="0.45">
      <c r="D231" s="5">
        <v>24</v>
      </c>
      <c r="E231" s="5" t="s">
        <v>1703</v>
      </c>
      <c r="F231" s="6" t="s">
        <v>1708</v>
      </c>
      <c r="G231" s="5">
        <v>1</v>
      </c>
      <c r="H231" s="5" t="s">
        <v>1713</v>
      </c>
      <c r="I231" s="8" t="s">
        <v>1713</v>
      </c>
      <c r="J231" s="9"/>
      <c r="K231" s="9" t="s">
        <v>1659</v>
      </c>
      <c r="L231" s="8" t="s">
        <v>1773</v>
      </c>
      <c r="M231" s="8" t="s">
        <v>7</v>
      </c>
      <c r="N231" s="13">
        <v>2</v>
      </c>
      <c r="O231" s="13">
        <v>1</v>
      </c>
      <c r="P231" s="14"/>
      <c r="Q231" s="34"/>
      <c r="R231" s="34"/>
      <c r="S231" s="34"/>
      <c r="T231" s="34"/>
      <c r="U231" s="34"/>
      <c r="V231" s="34"/>
      <c r="W231" s="38"/>
      <c r="X231" s="38"/>
      <c r="Y231" s="34"/>
      <c r="AB231">
        <f t="shared" si="3"/>
        <v>1</v>
      </c>
    </row>
    <row r="232" spans="4:28" x14ac:dyDescent="0.45">
      <c r="D232" s="5">
        <v>24</v>
      </c>
      <c r="E232" s="5" t="s">
        <v>1703</v>
      </c>
      <c r="F232" s="6" t="s">
        <v>1013</v>
      </c>
      <c r="G232" s="5">
        <v>1</v>
      </c>
      <c r="H232" s="5" t="s">
        <v>1714</v>
      </c>
      <c r="I232" s="8" t="s">
        <v>1743</v>
      </c>
      <c r="J232" s="9"/>
      <c r="K232" s="9" t="s">
        <v>1659</v>
      </c>
      <c r="L232" s="8" t="s">
        <v>1774</v>
      </c>
      <c r="M232" s="8" t="s">
        <v>72</v>
      </c>
      <c r="N232" s="13">
        <v>6</v>
      </c>
      <c r="O232" s="13">
        <v>1</v>
      </c>
      <c r="P232" s="14" t="s">
        <v>1788</v>
      </c>
      <c r="Q232" s="34"/>
      <c r="R232" s="34"/>
      <c r="S232" s="34"/>
      <c r="T232" s="34"/>
      <c r="U232" s="34"/>
      <c r="V232" s="34"/>
      <c r="W232" s="38"/>
      <c r="X232" s="38"/>
      <c r="Y232" s="34"/>
      <c r="AB232">
        <f t="shared" si="3"/>
        <v>1</v>
      </c>
    </row>
    <row r="233" spans="4:28" x14ac:dyDescent="0.45">
      <c r="D233" s="5">
        <v>24</v>
      </c>
      <c r="E233" s="5" t="s">
        <v>1703</v>
      </c>
      <c r="F233" s="6" t="s">
        <v>1013</v>
      </c>
      <c r="G233" s="5">
        <v>1</v>
      </c>
      <c r="H233" s="5" t="s">
        <v>1714</v>
      </c>
      <c r="I233" s="8" t="s">
        <v>208</v>
      </c>
      <c r="J233" s="9"/>
      <c r="K233" s="9" t="s">
        <v>1659</v>
      </c>
      <c r="L233" s="8" t="s">
        <v>1774</v>
      </c>
      <c r="M233" s="8" t="s">
        <v>72</v>
      </c>
      <c r="N233" s="13">
        <v>2</v>
      </c>
      <c r="O233" s="13">
        <v>1</v>
      </c>
      <c r="P233" s="14" t="s">
        <v>1788</v>
      </c>
      <c r="Q233" s="34"/>
      <c r="R233" s="34"/>
      <c r="S233" s="34"/>
      <c r="T233" s="34"/>
      <c r="U233" s="34"/>
      <c r="V233" s="34"/>
      <c r="W233" s="38"/>
      <c r="X233" s="38"/>
      <c r="Y233" s="34"/>
      <c r="AB233">
        <f t="shared" si="3"/>
        <v>1</v>
      </c>
    </row>
    <row r="234" spans="4:28" x14ac:dyDescent="0.45">
      <c r="D234" s="5">
        <v>24</v>
      </c>
      <c r="E234" s="5" t="s">
        <v>1703</v>
      </c>
      <c r="F234" s="6" t="s">
        <v>1013</v>
      </c>
      <c r="G234" s="5">
        <v>1</v>
      </c>
      <c r="H234" s="5" t="s">
        <v>1714</v>
      </c>
      <c r="I234" s="8" t="s">
        <v>208</v>
      </c>
      <c r="J234" s="9"/>
      <c r="K234" s="9" t="s">
        <v>1659</v>
      </c>
      <c r="L234" s="8" t="s">
        <v>1774</v>
      </c>
      <c r="M234" s="8" t="s">
        <v>72</v>
      </c>
      <c r="N234" s="13">
        <v>2</v>
      </c>
      <c r="O234" s="13">
        <v>1</v>
      </c>
      <c r="P234" s="14" t="s">
        <v>1788</v>
      </c>
      <c r="Q234" s="34"/>
      <c r="R234" s="34"/>
      <c r="S234" s="34"/>
      <c r="T234" s="34"/>
      <c r="U234" s="34"/>
      <c r="V234" s="34"/>
      <c r="W234" s="38"/>
      <c r="X234" s="38"/>
      <c r="Y234" s="34"/>
      <c r="AB234">
        <f t="shared" si="3"/>
        <v>1</v>
      </c>
    </row>
    <row r="235" spans="4:28" x14ac:dyDescent="0.45">
      <c r="D235" s="5">
        <v>24</v>
      </c>
      <c r="E235" s="5" t="s">
        <v>1703</v>
      </c>
      <c r="F235" s="6" t="s">
        <v>1013</v>
      </c>
      <c r="G235" s="5">
        <v>2</v>
      </c>
      <c r="H235" s="5" t="s">
        <v>1714</v>
      </c>
      <c r="I235" s="8" t="s">
        <v>1745</v>
      </c>
      <c r="J235" s="9"/>
      <c r="K235" s="9" t="s">
        <v>1659</v>
      </c>
      <c r="L235" s="8" t="s">
        <v>1774</v>
      </c>
      <c r="M235" s="8" t="s">
        <v>72</v>
      </c>
      <c r="N235" s="13">
        <v>10</v>
      </c>
      <c r="O235" s="13">
        <v>1</v>
      </c>
      <c r="P235" s="14" t="s">
        <v>1788</v>
      </c>
      <c r="Q235" s="34"/>
      <c r="R235" s="34"/>
      <c r="S235" s="34"/>
      <c r="T235" s="34"/>
      <c r="U235" s="34"/>
      <c r="V235" s="34"/>
      <c r="W235" s="38"/>
      <c r="X235" s="38"/>
      <c r="Y235" s="34"/>
      <c r="AB235">
        <f t="shared" si="3"/>
        <v>1</v>
      </c>
    </row>
  </sheetData>
  <autoFilter ref="D10:AB235" xr:uid="{00000000-0009-0000-0000-00001B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3" manualBreakCount="3">
    <brk id="71" max="42" man="1"/>
    <brk id="140" max="42" man="1"/>
    <brk id="199" max="42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D1:AB189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160</v>
      </c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G5"/>
      <c r="H5"/>
      <c r="I5" s="7">
        <f>I1</f>
        <v>0.42099999999999999</v>
      </c>
      <c r="J5"/>
      <c r="L5"/>
      <c r="M5"/>
      <c r="N5" s="1">
        <f>SUM(N11:N178)</f>
        <v>719</v>
      </c>
      <c r="O5" s="1">
        <f>SUM(O11:O178)</f>
        <v>247</v>
      </c>
      <c r="P5" s="1"/>
      <c r="Q5" s="1">
        <f>SUM(Q11:Q178)</f>
        <v>0</v>
      </c>
      <c r="R5" s="1">
        <f>SUM(R11:R178)</f>
        <v>0</v>
      </c>
      <c r="S5" s="1">
        <f>SUM(S11:S178)</f>
        <v>0</v>
      </c>
      <c r="V5" s="1">
        <f>SUM(V11:V178)</f>
        <v>0</v>
      </c>
      <c r="W5" s="1" t="e">
        <f>SUM(W11:W178)</f>
        <v>#REF!</v>
      </c>
      <c r="X5" s="1">
        <f>SUM(X11:X178)</f>
        <v>0</v>
      </c>
    </row>
    <row r="6" spans="4:28" s="4" customFormat="1" ht="18" customHeight="1" x14ac:dyDescent="0.45"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25</v>
      </c>
      <c r="E11" s="5" t="s">
        <v>160</v>
      </c>
      <c r="F11" s="6" t="s">
        <v>569</v>
      </c>
      <c r="G11" s="5">
        <v>1</v>
      </c>
      <c r="H11" s="5" t="s">
        <v>108</v>
      </c>
      <c r="I11" s="8" t="s">
        <v>1793</v>
      </c>
      <c r="J11" s="9"/>
      <c r="K11" s="9" t="s">
        <v>141</v>
      </c>
      <c r="L11" s="8" t="s">
        <v>1825</v>
      </c>
      <c r="M11" s="8" t="s">
        <v>72</v>
      </c>
      <c r="N11" s="13">
        <v>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25</v>
      </c>
      <c r="E12" s="5" t="s">
        <v>160</v>
      </c>
      <c r="F12" s="6" t="s">
        <v>569</v>
      </c>
      <c r="G12" s="5">
        <v>1</v>
      </c>
      <c r="H12" s="5" t="s">
        <v>108</v>
      </c>
      <c r="I12" s="8" t="s">
        <v>1793</v>
      </c>
      <c r="J12" s="9"/>
      <c r="K12" s="9" t="s">
        <v>706</v>
      </c>
      <c r="L12" s="8" t="s">
        <v>889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25</v>
      </c>
      <c r="E13" s="5" t="s">
        <v>160</v>
      </c>
      <c r="F13" s="6" t="s">
        <v>569</v>
      </c>
      <c r="G13" s="5">
        <v>1</v>
      </c>
      <c r="H13" s="5" t="s">
        <v>108</v>
      </c>
      <c r="I13" s="8" t="s">
        <v>1482</v>
      </c>
      <c r="J13" s="9"/>
      <c r="K13" s="9" t="s">
        <v>141</v>
      </c>
      <c r="L13" s="8" t="s">
        <v>1825</v>
      </c>
      <c r="M13" s="8" t="s">
        <v>72</v>
      </c>
      <c r="N13" s="13">
        <v>6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25</v>
      </c>
      <c r="E14" s="5" t="s">
        <v>160</v>
      </c>
      <c r="F14" s="6" t="s">
        <v>569</v>
      </c>
      <c r="G14" s="5">
        <v>1</v>
      </c>
      <c r="H14" s="5" t="s">
        <v>108</v>
      </c>
      <c r="I14" s="8" t="s">
        <v>1482</v>
      </c>
      <c r="J14" s="9"/>
      <c r="K14" s="9" t="s">
        <v>706</v>
      </c>
      <c r="L14" s="8" t="s">
        <v>889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25</v>
      </c>
      <c r="E15" s="5" t="s">
        <v>160</v>
      </c>
      <c r="F15" s="6" t="s">
        <v>569</v>
      </c>
      <c r="G15" s="5">
        <v>1</v>
      </c>
      <c r="H15" s="5" t="s">
        <v>108</v>
      </c>
      <c r="I15" s="8" t="s">
        <v>1794</v>
      </c>
      <c r="J15" s="9"/>
      <c r="K15" s="9" t="s">
        <v>141</v>
      </c>
      <c r="L15" s="8" t="s">
        <v>1825</v>
      </c>
      <c r="M15" s="8" t="s">
        <v>72</v>
      </c>
      <c r="N15" s="13">
        <v>6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25</v>
      </c>
      <c r="E16" s="5" t="s">
        <v>160</v>
      </c>
      <c r="F16" s="6" t="s">
        <v>569</v>
      </c>
      <c r="G16" s="5">
        <v>1</v>
      </c>
      <c r="H16" s="5" t="s">
        <v>108</v>
      </c>
      <c r="I16" s="8" t="s">
        <v>1794</v>
      </c>
      <c r="J16" s="9"/>
      <c r="K16" s="9" t="s">
        <v>706</v>
      </c>
      <c r="L16" s="8" t="s">
        <v>889</v>
      </c>
      <c r="M16" s="8" t="s">
        <v>72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25</v>
      </c>
      <c r="E17" s="5" t="s">
        <v>160</v>
      </c>
      <c r="F17" s="6" t="s">
        <v>569</v>
      </c>
      <c r="G17" s="5">
        <v>1</v>
      </c>
      <c r="H17" s="5" t="s">
        <v>108</v>
      </c>
      <c r="I17" s="8" t="s">
        <v>1795</v>
      </c>
      <c r="J17" s="9"/>
      <c r="K17" s="9" t="s">
        <v>141</v>
      </c>
      <c r="L17" s="8" t="s">
        <v>1825</v>
      </c>
      <c r="M17" s="8" t="s">
        <v>72</v>
      </c>
      <c r="N17" s="13">
        <v>6</v>
      </c>
      <c r="O17" s="13">
        <v>2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25</v>
      </c>
      <c r="E18" s="5" t="s">
        <v>160</v>
      </c>
      <c r="F18" s="6" t="s">
        <v>569</v>
      </c>
      <c r="G18" s="5">
        <v>1</v>
      </c>
      <c r="H18" s="5" t="s">
        <v>108</v>
      </c>
      <c r="I18" s="8" t="s">
        <v>1795</v>
      </c>
      <c r="J18" s="9"/>
      <c r="K18" s="9" t="s">
        <v>706</v>
      </c>
      <c r="L18" s="8" t="s">
        <v>889</v>
      </c>
      <c r="M18" s="8" t="s">
        <v>72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25</v>
      </c>
      <c r="E19" s="5" t="s">
        <v>160</v>
      </c>
      <c r="F19" s="6" t="s">
        <v>569</v>
      </c>
      <c r="G19" s="5">
        <v>1</v>
      </c>
      <c r="H19" s="5" t="s">
        <v>108</v>
      </c>
      <c r="I19" s="8" t="s">
        <v>510</v>
      </c>
      <c r="J19" s="9"/>
      <c r="K19" s="9" t="s">
        <v>141</v>
      </c>
      <c r="L19" s="8" t="s">
        <v>1825</v>
      </c>
      <c r="M19" s="8" t="s">
        <v>72</v>
      </c>
      <c r="N19" s="13">
        <v>6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25</v>
      </c>
      <c r="E20" s="5" t="s">
        <v>160</v>
      </c>
      <c r="F20" s="6" t="s">
        <v>569</v>
      </c>
      <c r="G20" s="5">
        <v>1</v>
      </c>
      <c r="H20" s="5" t="s">
        <v>108</v>
      </c>
      <c r="I20" s="8" t="s">
        <v>510</v>
      </c>
      <c r="J20" s="9"/>
      <c r="K20" s="9" t="s">
        <v>706</v>
      </c>
      <c r="L20" s="8" t="s">
        <v>889</v>
      </c>
      <c r="M20" s="8" t="s">
        <v>72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25</v>
      </c>
      <c r="E21" s="5" t="s">
        <v>160</v>
      </c>
      <c r="F21" s="6" t="s">
        <v>569</v>
      </c>
      <c r="G21" s="5">
        <v>1</v>
      </c>
      <c r="H21" s="5" t="s">
        <v>108</v>
      </c>
      <c r="I21" s="8" t="s">
        <v>855</v>
      </c>
      <c r="J21" s="9"/>
      <c r="K21" s="9" t="s">
        <v>141</v>
      </c>
      <c r="L21" s="8" t="s">
        <v>1825</v>
      </c>
      <c r="M21" s="8" t="s">
        <v>72</v>
      </c>
      <c r="N21" s="13">
        <v>6</v>
      </c>
      <c r="O21" s="13">
        <v>2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25</v>
      </c>
      <c r="E22" s="5" t="s">
        <v>160</v>
      </c>
      <c r="F22" s="6" t="s">
        <v>569</v>
      </c>
      <c r="G22" s="5">
        <v>1</v>
      </c>
      <c r="H22" s="5" t="s">
        <v>108</v>
      </c>
      <c r="I22" s="8" t="s">
        <v>855</v>
      </c>
      <c r="J22" s="9"/>
      <c r="K22" s="9" t="s">
        <v>706</v>
      </c>
      <c r="L22" s="8" t="s">
        <v>889</v>
      </c>
      <c r="M22" s="8" t="s">
        <v>72</v>
      </c>
      <c r="N22" s="13">
        <v>2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25</v>
      </c>
      <c r="E23" s="5" t="s">
        <v>160</v>
      </c>
      <c r="F23" s="6" t="s">
        <v>569</v>
      </c>
      <c r="G23" s="5">
        <v>1</v>
      </c>
      <c r="H23" s="5" t="s">
        <v>108</v>
      </c>
      <c r="I23" s="8" t="s">
        <v>842</v>
      </c>
      <c r="J23" s="9"/>
      <c r="K23" s="9" t="s">
        <v>715</v>
      </c>
      <c r="L23" s="8" t="s">
        <v>1825</v>
      </c>
      <c r="M23" s="8" t="s">
        <v>72</v>
      </c>
      <c r="N23" s="13">
        <v>4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25</v>
      </c>
      <c r="E24" s="5" t="s">
        <v>160</v>
      </c>
      <c r="F24" s="6" t="s">
        <v>569</v>
      </c>
      <c r="G24" s="5">
        <v>1</v>
      </c>
      <c r="H24" s="5" t="s">
        <v>108</v>
      </c>
      <c r="I24" s="8" t="s">
        <v>1796</v>
      </c>
      <c r="J24" s="9"/>
      <c r="K24" s="9" t="s">
        <v>715</v>
      </c>
      <c r="L24" s="8" t="s">
        <v>1825</v>
      </c>
      <c r="M24" s="8" t="s">
        <v>72</v>
      </c>
      <c r="N24" s="13">
        <v>2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25</v>
      </c>
      <c r="E25" s="5" t="s">
        <v>160</v>
      </c>
      <c r="F25" s="6" t="s">
        <v>569</v>
      </c>
      <c r="G25" s="5">
        <v>1</v>
      </c>
      <c r="H25" s="5" t="s">
        <v>108</v>
      </c>
      <c r="I25" s="8" t="s">
        <v>1798</v>
      </c>
      <c r="J25" s="9"/>
      <c r="K25" s="9" t="s">
        <v>715</v>
      </c>
      <c r="L25" s="8" t="s">
        <v>1825</v>
      </c>
      <c r="M25" s="8" t="s">
        <v>72</v>
      </c>
      <c r="N25" s="13">
        <v>2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25</v>
      </c>
      <c r="E26" s="5" t="s">
        <v>160</v>
      </c>
      <c r="F26" s="6" t="s">
        <v>569</v>
      </c>
      <c r="G26" s="5">
        <v>1</v>
      </c>
      <c r="H26" s="5" t="s">
        <v>108</v>
      </c>
      <c r="I26" s="8" t="s">
        <v>277</v>
      </c>
      <c r="J26" s="9"/>
      <c r="K26" s="9" t="s">
        <v>715</v>
      </c>
      <c r="L26" s="8" t="s">
        <v>1825</v>
      </c>
      <c r="M26" s="8" t="s">
        <v>72</v>
      </c>
      <c r="N26" s="13">
        <v>8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25</v>
      </c>
      <c r="E27" s="5" t="s">
        <v>160</v>
      </c>
      <c r="F27" s="6" t="s">
        <v>569</v>
      </c>
      <c r="G27" s="5">
        <v>1</v>
      </c>
      <c r="H27" s="5" t="s">
        <v>108</v>
      </c>
      <c r="I27" s="8" t="s">
        <v>277</v>
      </c>
      <c r="J27" s="9"/>
      <c r="K27" s="9" t="s">
        <v>1231</v>
      </c>
      <c r="L27" s="8" t="s">
        <v>1762</v>
      </c>
      <c r="M27" s="8" t="s">
        <v>7</v>
      </c>
      <c r="N27" s="13">
        <v>4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25</v>
      </c>
      <c r="E28" s="5" t="s">
        <v>160</v>
      </c>
      <c r="F28" s="6" t="s">
        <v>569</v>
      </c>
      <c r="G28" s="5">
        <v>1</v>
      </c>
      <c r="H28" s="5" t="s">
        <v>108</v>
      </c>
      <c r="I28" s="8" t="s">
        <v>54</v>
      </c>
      <c r="J28" s="9"/>
      <c r="K28" s="9" t="s">
        <v>715</v>
      </c>
      <c r="L28" s="8" t="s">
        <v>1825</v>
      </c>
      <c r="M28" s="8" t="s">
        <v>72</v>
      </c>
      <c r="N28" s="13">
        <v>2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25</v>
      </c>
      <c r="E29" s="5" t="s">
        <v>160</v>
      </c>
      <c r="F29" s="6" t="s">
        <v>569</v>
      </c>
      <c r="G29" s="5">
        <v>1</v>
      </c>
      <c r="H29" s="5" t="s">
        <v>108</v>
      </c>
      <c r="I29" s="8" t="s">
        <v>613</v>
      </c>
      <c r="J29" s="9"/>
      <c r="K29" s="9" t="s">
        <v>141</v>
      </c>
      <c r="L29" s="8" t="s">
        <v>1825</v>
      </c>
      <c r="M29" s="8" t="s">
        <v>72</v>
      </c>
      <c r="N29" s="13">
        <v>2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25</v>
      </c>
      <c r="E30" s="5" t="s">
        <v>160</v>
      </c>
      <c r="F30" s="6" t="s">
        <v>569</v>
      </c>
      <c r="G30" s="5">
        <v>1</v>
      </c>
      <c r="H30" s="5" t="s">
        <v>108</v>
      </c>
      <c r="I30" s="8" t="s">
        <v>16</v>
      </c>
      <c r="J30" s="9"/>
      <c r="K30" s="9" t="s">
        <v>715</v>
      </c>
      <c r="L30" s="8" t="s">
        <v>1825</v>
      </c>
      <c r="M30" s="8" t="s">
        <v>72</v>
      </c>
      <c r="N30" s="13">
        <v>3</v>
      </c>
      <c r="O30" s="13">
        <v>1</v>
      </c>
      <c r="P30" s="14" t="s">
        <v>1835</v>
      </c>
      <c r="Q30" s="16"/>
      <c r="R30" s="16"/>
      <c r="S30" s="16"/>
      <c r="T30" s="16"/>
      <c r="U30" s="16"/>
      <c r="V30" s="16"/>
      <c r="W30" s="20"/>
      <c r="X30" s="20"/>
      <c r="Y30" s="16"/>
      <c r="AA30" t="s">
        <v>2191</v>
      </c>
      <c r="AB30">
        <f t="shared" si="0"/>
        <v>0</v>
      </c>
    </row>
    <row r="31" spans="4:28" x14ac:dyDescent="0.45">
      <c r="D31" s="5">
        <v>25</v>
      </c>
      <c r="E31" s="5" t="s">
        <v>160</v>
      </c>
      <c r="F31" s="6" t="s">
        <v>569</v>
      </c>
      <c r="G31" s="5">
        <v>1</v>
      </c>
      <c r="H31" s="5" t="s">
        <v>108</v>
      </c>
      <c r="I31" s="8" t="s">
        <v>624</v>
      </c>
      <c r="J31" s="9"/>
      <c r="K31" s="9" t="s">
        <v>141</v>
      </c>
      <c r="L31" s="8" t="s">
        <v>1825</v>
      </c>
      <c r="M31" s="8" t="s">
        <v>72</v>
      </c>
      <c r="N31" s="13">
        <v>2</v>
      </c>
      <c r="O31" s="13">
        <v>2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25</v>
      </c>
      <c r="E32" s="5" t="s">
        <v>160</v>
      </c>
      <c r="F32" s="6" t="s">
        <v>569</v>
      </c>
      <c r="G32" s="5">
        <v>1</v>
      </c>
      <c r="H32" s="5" t="s">
        <v>108</v>
      </c>
      <c r="I32" s="8" t="s">
        <v>168</v>
      </c>
      <c r="J32" s="9"/>
      <c r="K32" s="9" t="s">
        <v>715</v>
      </c>
      <c r="L32" s="8" t="s">
        <v>1825</v>
      </c>
      <c r="M32" s="8" t="s">
        <v>72</v>
      </c>
      <c r="N32" s="13">
        <v>3</v>
      </c>
      <c r="O32" s="13">
        <v>1</v>
      </c>
      <c r="P32" s="14" t="s">
        <v>1835</v>
      </c>
      <c r="Q32" s="16"/>
      <c r="R32" s="16"/>
      <c r="S32" s="16"/>
      <c r="T32" s="16"/>
      <c r="U32" s="16"/>
      <c r="V32" s="16"/>
      <c r="W32" s="20"/>
      <c r="X32" s="20"/>
      <c r="Y32" s="16"/>
      <c r="AA32" t="s">
        <v>2191</v>
      </c>
      <c r="AB32">
        <f t="shared" si="0"/>
        <v>0</v>
      </c>
    </row>
    <row r="33" spans="4:28" x14ac:dyDescent="0.45">
      <c r="D33" s="5">
        <v>25</v>
      </c>
      <c r="E33" s="5" t="s">
        <v>160</v>
      </c>
      <c r="F33" s="6" t="s">
        <v>569</v>
      </c>
      <c r="G33" s="5">
        <v>1</v>
      </c>
      <c r="H33" s="5" t="s">
        <v>108</v>
      </c>
      <c r="I33" s="8" t="s">
        <v>1799</v>
      </c>
      <c r="J33" s="9"/>
      <c r="K33" s="9" t="s">
        <v>715</v>
      </c>
      <c r="L33" s="8" t="s">
        <v>1825</v>
      </c>
      <c r="M33" s="8" t="s">
        <v>72</v>
      </c>
      <c r="N33" s="13">
        <v>1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25</v>
      </c>
      <c r="E34" s="5" t="s">
        <v>160</v>
      </c>
      <c r="F34" s="6" t="s">
        <v>569</v>
      </c>
      <c r="G34" s="5">
        <v>1</v>
      </c>
      <c r="H34" s="5" t="s">
        <v>108</v>
      </c>
      <c r="I34" s="8" t="s">
        <v>638</v>
      </c>
      <c r="J34" s="9"/>
      <c r="K34" s="9" t="s">
        <v>715</v>
      </c>
      <c r="L34" s="8" t="s">
        <v>1825</v>
      </c>
      <c r="M34" s="8" t="s">
        <v>72</v>
      </c>
      <c r="N34" s="13">
        <v>7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25</v>
      </c>
      <c r="E35" s="5" t="s">
        <v>160</v>
      </c>
      <c r="F35" s="6" t="s">
        <v>461</v>
      </c>
      <c r="G35" s="5">
        <v>1</v>
      </c>
      <c r="H35" s="5" t="s">
        <v>108</v>
      </c>
      <c r="I35" s="8" t="s">
        <v>1800</v>
      </c>
      <c r="J35" s="9"/>
      <c r="K35" s="9" t="s">
        <v>141</v>
      </c>
      <c r="L35" s="8" t="s">
        <v>1825</v>
      </c>
      <c r="M35" s="8" t="s">
        <v>72</v>
      </c>
      <c r="N35" s="13">
        <v>2</v>
      </c>
      <c r="O35" s="13">
        <v>2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25</v>
      </c>
      <c r="E36" s="5" t="s">
        <v>160</v>
      </c>
      <c r="F36" s="6" t="s">
        <v>461</v>
      </c>
      <c r="G36" s="5">
        <v>1</v>
      </c>
      <c r="H36" s="5" t="s">
        <v>108</v>
      </c>
      <c r="I36" s="8" t="s">
        <v>268</v>
      </c>
      <c r="J36" s="9"/>
      <c r="K36" s="9" t="s">
        <v>141</v>
      </c>
      <c r="L36" s="8" t="s">
        <v>1825</v>
      </c>
      <c r="M36" s="8" t="s">
        <v>72</v>
      </c>
      <c r="N36" s="13">
        <v>8</v>
      </c>
      <c r="O36" s="13">
        <v>2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25</v>
      </c>
      <c r="E37" s="5" t="s">
        <v>160</v>
      </c>
      <c r="F37" s="6" t="s">
        <v>461</v>
      </c>
      <c r="G37" s="5">
        <v>1</v>
      </c>
      <c r="H37" s="5" t="s">
        <v>108</v>
      </c>
      <c r="I37" s="8" t="s">
        <v>268</v>
      </c>
      <c r="J37" s="9"/>
      <c r="K37" s="9" t="s">
        <v>539</v>
      </c>
      <c r="L37" s="8" t="s">
        <v>1826</v>
      </c>
      <c r="M37" s="8" t="s">
        <v>326</v>
      </c>
      <c r="N37" s="13">
        <v>4</v>
      </c>
      <c r="O37" s="13">
        <v>1</v>
      </c>
      <c r="P37" s="14" t="s">
        <v>1356</v>
      </c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25</v>
      </c>
      <c r="E38" s="5" t="s">
        <v>160</v>
      </c>
      <c r="F38" s="6" t="s">
        <v>461</v>
      </c>
      <c r="G38" s="5">
        <v>1</v>
      </c>
      <c r="H38" s="5" t="s">
        <v>108</v>
      </c>
      <c r="I38" s="8" t="s">
        <v>268</v>
      </c>
      <c r="J38" s="9"/>
      <c r="K38" s="9" t="s">
        <v>691</v>
      </c>
      <c r="L38" s="8" t="s">
        <v>1827</v>
      </c>
      <c r="M38" s="8" t="s">
        <v>7</v>
      </c>
      <c r="N38" s="13">
        <v>3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25</v>
      </c>
      <c r="E39" s="5" t="s">
        <v>160</v>
      </c>
      <c r="F39" s="6" t="s">
        <v>461</v>
      </c>
      <c r="G39" s="5">
        <v>1</v>
      </c>
      <c r="H39" s="5" t="s">
        <v>108</v>
      </c>
      <c r="I39" s="8" t="s">
        <v>268</v>
      </c>
      <c r="J39" s="9"/>
      <c r="K39" s="9" t="s">
        <v>1821</v>
      </c>
      <c r="L39" s="8" t="s">
        <v>1551</v>
      </c>
      <c r="M39" s="8" t="s">
        <v>326</v>
      </c>
      <c r="N39" s="13">
        <v>3</v>
      </c>
      <c r="O39" s="13">
        <v>6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25</v>
      </c>
      <c r="E40" s="5" t="s">
        <v>160</v>
      </c>
      <c r="F40" s="6" t="s">
        <v>461</v>
      </c>
      <c r="G40" s="5">
        <v>1</v>
      </c>
      <c r="H40" s="5" t="s">
        <v>108</v>
      </c>
      <c r="I40" s="8" t="s">
        <v>66</v>
      </c>
      <c r="J40" s="9"/>
      <c r="K40" s="9" t="s">
        <v>124</v>
      </c>
      <c r="L40" s="8" t="s">
        <v>1828</v>
      </c>
      <c r="M40" s="8" t="s">
        <v>72</v>
      </c>
      <c r="N40" s="13">
        <v>24</v>
      </c>
      <c r="O40" s="13">
        <v>2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25</v>
      </c>
      <c r="E41" s="5" t="s">
        <v>160</v>
      </c>
      <c r="F41" s="6" t="s">
        <v>461</v>
      </c>
      <c r="G41" s="5">
        <v>1</v>
      </c>
      <c r="H41" s="5" t="s">
        <v>108</v>
      </c>
      <c r="I41" s="8" t="s">
        <v>66</v>
      </c>
      <c r="J41" s="9"/>
      <c r="K41" s="9" t="s">
        <v>945</v>
      </c>
      <c r="L41" s="8" t="s">
        <v>889</v>
      </c>
      <c r="M41" s="8" t="s">
        <v>72</v>
      </c>
      <c r="N41" s="13">
        <v>6</v>
      </c>
      <c r="O41" s="13">
        <v>2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25</v>
      </c>
      <c r="E42" s="5" t="s">
        <v>160</v>
      </c>
      <c r="F42" s="6" t="s">
        <v>1209</v>
      </c>
      <c r="G42" s="5">
        <v>1</v>
      </c>
      <c r="H42" s="5" t="s">
        <v>108</v>
      </c>
      <c r="I42" s="8" t="s">
        <v>54</v>
      </c>
      <c r="J42" s="9"/>
      <c r="K42" s="9" t="s">
        <v>715</v>
      </c>
      <c r="L42" s="8" t="s">
        <v>1825</v>
      </c>
      <c r="M42" s="8" t="s">
        <v>72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25</v>
      </c>
      <c r="E43" s="5" t="s">
        <v>160</v>
      </c>
      <c r="F43" s="6" t="s">
        <v>1209</v>
      </c>
      <c r="G43" s="5">
        <v>1</v>
      </c>
      <c r="H43" s="5" t="s">
        <v>108</v>
      </c>
      <c r="I43" s="8" t="s">
        <v>168</v>
      </c>
      <c r="J43" s="9"/>
      <c r="K43" s="9" t="s">
        <v>715</v>
      </c>
      <c r="L43" s="8" t="s">
        <v>1825</v>
      </c>
      <c r="M43" s="8" t="s">
        <v>72</v>
      </c>
      <c r="N43" s="13">
        <v>2</v>
      </c>
      <c r="O43" s="13">
        <v>1</v>
      </c>
      <c r="P43" s="14" t="s">
        <v>619</v>
      </c>
      <c r="Q43" s="16"/>
      <c r="R43" s="16"/>
      <c r="S43" s="16"/>
      <c r="T43" s="16"/>
      <c r="U43" s="16"/>
      <c r="V43" s="16"/>
      <c r="W43" s="20"/>
      <c r="X43" s="20"/>
      <c r="Y43" s="16"/>
      <c r="AA43" t="s">
        <v>2191</v>
      </c>
      <c r="AB43">
        <f t="shared" si="0"/>
        <v>0</v>
      </c>
    </row>
    <row r="44" spans="4:28" x14ac:dyDescent="0.45">
      <c r="D44" s="5">
        <v>25</v>
      </c>
      <c r="E44" s="5" t="s">
        <v>160</v>
      </c>
      <c r="F44" s="6" t="s">
        <v>1209</v>
      </c>
      <c r="G44" s="5">
        <v>1</v>
      </c>
      <c r="H44" s="5" t="s">
        <v>108</v>
      </c>
      <c r="I44" s="8" t="s">
        <v>16</v>
      </c>
      <c r="J44" s="9"/>
      <c r="K44" s="9" t="s">
        <v>715</v>
      </c>
      <c r="L44" s="8" t="s">
        <v>1825</v>
      </c>
      <c r="M44" s="8" t="s">
        <v>72</v>
      </c>
      <c r="N44" s="13">
        <v>2</v>
      </c>
      <c r="O44" s="13">
        <v>1</v>
      </c>
      <c r="P44" s="14" t="s">
        <v>619</v>
      </c>
      <c r="Q44" s="16"/>
      <c r="R44" s="16"/>
      <c r="S44" s="16"/>
      <c r="T44" s="16"/>
      <c r="U44" s="16"/>
      <c r="V44" s="16"/>
      <c r="W44" s="20"/>
      <c r="X44" s="20"/>
      <c r="Y44" s="16"/>
      <c r="AA44" t="s">
        <v>2191</v>
      </c>
      <c r="AB44">
        <f t="shared" si="0"/>
        <v>0</v>
      </c>
    </row>
    <row r="45" spans="4:28" x14ac:dyDescent="0.45">
      <c r="D45" s="5">
        <v>25</v>
      </c>
      <c r="E45" s="5" t="s">
        <v>160</v>
      </c>
      <c r="F45" s="6" t="s">
        <v>1209</v>
      </c>
      <c r="G45" s="5">
        <v>1</v>
      </c>
      <c r="H45" s="5" t="s">
        <v>108</v>
      </c>
      <c r="I45" s="8" t="s">
        <v>277</v>
      </c>
      <c r="J45" s="9"/>
      <c r="K45" s="9" t="s">
        <v>715</v>
      </c>
      <c r="L45" s="8" t="s">
        <v>1825</v>
      </c>
      <c r="M45" s="8" t="s">
        <v>72</v>
      </c>
      <c r="N45" s="13">
        <v>7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25</v>
      </c>
      <c r="E46" s="5" t="s">
        <v>160</v>
      </c>
      <c r="F46" s="6" t="s">
        <v>1209</v>
      </c>
      <c r="G46" s="5">
        <v>1</v>
      </c>
      <c r="H46" s="5" t="s">
        <v>108</v>
      </c>
      <c r="I46" s="8" t="s">
        <v>277</v>
      </c>
      <c r="J46" s="9"/>
      <c r="K46" s="9" t="s">
        <v>1231</v>
      </c>
      <c r="L46" s="8" t="s">
        <v>1762</v>
      </c>
      <c r="M46" s="8" t="s">
        <v>7</v>
      </c>
      <c r="N46" s="13">
        <v>4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25</v>
      </c>
      <c r="E47" s="5" t="s">
        <v>160</v>
      </c>
      <c r="F47" s="6" t="s">
        <v>1209</v>
      </c>
      <c r="G47" s="5">
        <v>1</v>
      </c>
      <c r="H47" s="5" t="s">
        <v>108</v>
      </c>
      <c r="I47" s="8" t="s">
        <v>277</v>
      </c>
      <c r="J47" s="9"/>
      <c r="K47" s="9" t="s">
        <v>589</v>
      </c>
      <c r="L47" s="8" t="s">
        <v>1123</v>
      </c>
      <c r="M47" s="8" t="s">
        <v>7</v>
      </c>
      <c r="N47" s="13">
        <v>2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25</v>
      </c>
      <c r="E48" s="5" t="s">
        <v>160</v>
      </c>
      <c r="F48" s="6" t="s">
        <v>1209</v>
      </c>
      <c r="G48" s="5">
        <v>1</v>
      </c>
      <c r="H48" s="5" t="s">
        <v>108</v>
      </c>
      <c r="I48" s="8" t="s">
        <v>351</v>
      </c>
      <c r="J48" s="9"/>
      <c r="K48" s="9" t="s">
        <v>141</v>
      </c>
      <c r="L48" s="8" t="s">
        <v>1825</v>
      </c>
      <c r="M48" s="8" t="s">
        <v>72</v>
      </c>
      <c r="N48" s="13">
        <v>6</v>
      </c>
      <c r="O48" s="13">
        <v>2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25</v>
      </c>
      <c r="E49" s="5" t="s">
        <v>160</v>
      </c>
      <c r="F49" s="6" t="s">
        <v>1209</v>
      </c>
      <c r="G49" s="5">
        <v>1</v>
      </c>
      <c r="H49" s="5" t="s">
        <v>108</v>
      </c>
      <c r="I49" s="8" t="s">
        <v>351</v>
      </c>
      <c r="J49" s="9"/>
      <c r="K49" s="9" t="s">
        <v>609</v>
      </c>
      <c r="L49" s="8" t="s">
        <v>1829</v>
      </c>
      <c r="M49" s="8" t="s">
        <v>7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25</v>
      </c>
      <c r="E50" s="5" t="s">
        <v>160</v>
      </c>
      <c r="F50" s="6" t="s">
        <v>1209</v>
      </c>
      <c r="G50" s="5">
        <v>1</v>
      </c>
      <c r="H50" s="5" t="s">
        <v>108</v>
      </c>
      <c r="I50" s="8" t="s">
        <v>549</v>
      </c>
      <c r="J50" s="9"/>
      <c r="K50" s="9" t="s">
        <v>141</v>
      </c>
      <c r="L50" s="8" t="s">
        <v>1825</v>
      </c>
      <c r="M50" s="8" t="s">
        <v>72</v>
      </c>
      <c r="N50" s="13">
        <v>12</v>
      </c>
      <c r="O50" s="13">
        <v>2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25</v>
      </c>
      <c r="E51" s="5" t="s">
        <v>160</v>
      </c>
      <c r="F51" s="6" t="s">
        <v>1209</v>
      </c>
      <c r="G51" s="5">
        <v>1</v>
      </c>
      <c r="H51" s="5" t="s">
        <v>108</v>
      </c>
      <c r="I51" s="8" t="s">
        <v>549</v>
      </c>
      <c r="J51" s="9"/>
      <c r="K51" s="9" t="s">
        <v>1555</v>
      </c>
      <c r="L51" s="8" t="s">
        <v>1829</v>
      </c>
      <c r="M51" s="8" t="s">
        <v>72</v>
      </c>
      <c r="N51" s="13">
        <v>1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25</v>
      </c>
      <c r="E52" s="5" t="s">
        <v>160</v>
      </c>
      <c r="F52" s="6" t="s">
        <v>1209</v>
      </c>
      <c r="G52" s="5">
        <v>1</v>
      </c>
      <c r="H52" s="5" t="s">
        <v>108</v>
      </c>
      <c r="I52" s="8" t="s">
        <v>636</v>
      </c>
      <c r="J52" s="9"/>
      <c r="K52" s="9" t="s">
        <v>141</v>
      </c>
      <c r="L52" s="8" t="s">
        <v>1825</v>
      </c>
      <c r="M52" s="8" t="s">
        <v>72</v>
      </c>
      <c r="N52" s="13">
        <v>3</v>
      </c>
      <c r="O52" s="13">
        <v>2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25</v>
      </c>
      <c r="E53" s="5" t="s">
        <v>160</v>
      </c>
      <c r="F53" s="6" t="s">
        <v>1209</v>
      </c>
      <c r="G53" s="5">
        <v>1</v>
      </c>
      <c r="H53" s="5" t="s">
        <v>108</v>
      </c>
      <c r="I53" s="8" t="s">
        <v>1249</v>
      </c>
      <c r="J53" s="9"/>
      <c r="K53" s="9" t="s">
        <v>141</v>
      </c>
      <c r="L53" s="8" t="s">
        <v>1825</v>
      </c>
      <c r="M53" s="8" t="s">
        <v>72</v>
      </c>
      <c r="N53" s="13">
        <v>12</v>
      </c>
      <c r="O53" s="13">
        <v>2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25</v>
      </c>
      <c r="E54" s="5" t="s">
        <v>160</v>
      </c>
      <c r="F54" s="6" t="s">
        <v>1209</v>
      </c>
      <c r="G54" s="5">
        <v>1</v>
      </c>
      <c r="H54" s="5" t="s">
        <v>108</v>
      </c>
      <c r="I54" s="8" t="s">
        <v>1249</v>
      </c>
      <c r="J54" s="9"/>
      <c r="K54" s="9" t="s">
        <v>660</v>
      </c>
      <c r="L54" s="8" t="s">
        <v>1828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25</v>
      </c>
      <c r="E55" s="5" t="s">
        <v>160</v>
      </c>
      <c r="F55" s="6" t="s">
        <v>1209</v>
      </c>
      <c r="G55" s="5">
        <v>1</v>
      </c>
      <c r="H55" s="5" t="s">
        <v>108</v>
      </c>
      <c r="I55" s="8" t="s">
        <v>638</v>
      </c>
      <c r="J55" s="9"/>
      <c r="K55" s="9" t="s">
        <v>715</v>
      </c>
      <c r="L55" s="8" t="s">
        <v>1825</v>
      </c>
      <c r="M55" s="8" t="s">
        <v>72</v>
      </c>
      <c r="N55" s="13">
        <v>1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25</v>
      </c>
      <c r="E56" s="5" t="s">
        <v>160</v>
      </c>
      <c r="F56" s="6" t="s">
        <v>658</v>
      </c>
      <c r="G56" s="5">
        <v>1</v>
      </c>
      <c r="H56" s="5" t="s">
        <v>108</v>
      </c>
      <c r="I56" s="8" t="s">
        <v>277</v>
      </c>
      <c r="J56" s="9"/>
      <c r="K56" s="9" t="s">
        <v>715</v>
      </c>
      <c r="L56" s="8" t="s">
        <v>1825</v>
      </c>
      <c r="M56" s="8" t="s">
        <v>72</v>
      </c>
      <c r="N56" s="13">
        <v>6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25</v>
      </c>
      <c r="E57" s="5" t="s">
        <v>160</v>
      </c>
      <c r="F57" s="6" t="s">
        <v>658</v>
      </c>
      <c r="G57" s="5">
        <v>1</v>
      </c>
      <c r="H57" s="5" t="s">
        <v>108</v>
      </c>
      <c r="I57" s="8" t="s">
        <v>1801</v>
      </c>
      <c r="J57" s="9" t="s">
        <v>2152</v>
      </c>
      <c r="K57" s="9" t="s">
        <v>945</v>
      </c>
      <c r="L57" s="8" t="s">
        <v>889</v>
      </c>
      <c r="M57" s="8" t="s">
        <v>72</v>
      </c>
      <c r="N57" s="13">
        <v>12</v>
      </c>
      <c r="O57" s="13">
        <v>2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25</v>
      </c>
      <c r="E58" s="5" t="s">
        <v>160</v>
      </c>
      <c r="F58" s="6" t="s">
        <v>658</v>
      </c>
      <c r="G58" s="5">
        <v>1</v>
      </c>
      <c r="H58" s="5" t="s">
        <v>108</v>
      </c>
      <c r="I58" s="8" t="s">
        <v>1801</v>
      </c>
      <c r="J58" s="9" t="s">
        <v>2152</v>
      </c>
      <c r="K58" s="9" t="s">
        <v>706</v>
      </c>
      <c r="L58" s="8" t="s">
        <v>889</v>
      </c>
      <c r="M58" s="8" t="s">
        <v>72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25</v>
      </c>
      <c r="E59" s="5" t="s">
        <v>160</v>
      </c>
      <c r="F59" s="6" t="s">
        <v>658</v>
      </c>
      <c r="G59" s="5">
        <v>1</v>
      </c>
      <c r="H59" s="5" t="s">
        <v>108</v>
      </c>
      <c r="I59" s="8" t="s">
        <v>1802</v>
      </c>
      <c r="J59" s="9" t="s">
        <v>25</v>
      </c>
      <c r="K59" s="9" t="s">
        <v>945</v>
      </c>
      <c r="L59" s="8" t="s">
        <v>889</v>
      </c>
      <c r="M59" s="8" t="s">
        <v>72</v>
      </c>
      <c r="N59" s="13">
        <v>3</v>
      </c>
      <c r="O59" s="13">
        <v>2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25</v>
      </c>
      <c r="E60" s="5" t="s">
        <v>160</v>
      </c>
      <c r="F60" s="6" t="s">
        <v>658</v>
      </c>
      <c r="G60" s="5">
        <v>1</v>
      </c>
      <c r="H60" s="5" t="s">
        <v>108</v>
      </c>
      <c r="I60" s="8" t="s">
        <v>1803</v>
      </c>
      <c r="J60" s="9" t="s">
        <v>2152</v>
      </c>
      <c r="K60" s="9" t="s">
        <v>945</v>
      </c>
      <c r="L60" s="8" t="s">
        <v>889</v>
      </c>
      <c r="M60" s="8" t="s">
        <v>72</v>
      </c>
      <c r="N60" s="13">
        <v>12</v>
      </c>
      <c r="O60" s="13">
        <v>2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25</v>
      </c>
      <c r="E61" s="5" t="s">
        <v>160</v>
      </c>
      <c r="F61" s="6" t="s">
        <v>658</v>
      </c>
      <c r="G61" s="5">
        <v>1</v>
      </c>
      <c r="H61" s="5" t="s">
        <v>108</v>
      </c>
      <c r="I61" s="8" t="s">
        <v>1803</v>
      </c>
      <c r="J61" s="9" t="s">
        <v>2152</v>
      </c>
      <c r="K61" s="9" t="s">
        <v>706</v>
      </c>
      <c r="L61" s="8" t="s">
        <v>889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25</v>
      </c>
      <c r="E62" s="5" t="s">
        <v>160</v>
      </c>
      <c r="F62" s="6" t="s">
        <v>569</v>
      </c>
      <c r="G62" s="5">
        <v>2</v>
      </c>
      <c r="H62" s="5" t="s">
        <v>108</v>
      </c>
      <c r="I62" s="8" t="s">
        <v>0</v>
      </c>
      <c r="J62" s="9"/>
      <c r="K62" s="9" t="s">
        <v>141</v>
      </c>
      <c r="L62" s="8" t="s">
        <v>1825</v>
      </c>
      <c r="M62" s="8" t="s">
        <v>72</v>
      </c>
      <c r="N62" s="13">
        <v>6</v>
      </c>
      <c r="O62" s="13">
        <v>2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25</v>
      </c>
      <c r="E63" s="5" t="s">
        <v>160</v>
      </c>
      <c r="F63" s="6" t="s">
        <v>569</v>
      </c>
      <c r="G63" s="5">
        <v>2</v>
      </c>
      <c r="H63" s="5" t="s">
        <v>108</v>
      </c>
      <c r="I63" s="8" t="s">
        <v>0</v>
      </c>
      <c r="J63" s="9"/>
      <c r="K63" s="9" t="s">
        <v>706</v>
      </c>
      <c r="L63" s="8" t="s">
        <v>889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25</v>
      </c>
      <c r="E64" s="5" t="s">
        <v>160</v>
      </c>
      <c r="F64" s="6" t="s">
        <v>569</v>
      </c>
      <c r="G64" s="5">
        <v>2</v>
      </c>
      <c r="H64" s="5" t="s">
        <v>108</v>
      </c>
      <c r="I64" s="8" t="s">
        <v>1804</v>
      </c>
      <c r="J64" s="9"/>
      <c r="K64" s="9" t="s">
        <v>141</v>
      </c>
      <c r="L64" s="8" t="s">
        <v>1825</v>
      </c>
      <c r="M64" s="8" t="s">
        <v>72</v>
      </c>
      <c r="N64" s="13">
        <v>6</v>
      </c>
      <c r="O64" s="13">
        <v>2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25</v>
      </c>
      <c r="E65" s="5" t="s">
        <v>160</v>
      </c>
      <c r="F65" s="6" t="s">
        <v>569</v>
      </c>
      <c r="G65" s="5">
        <v>2</v>
      </c>
      <c r="H65" s="5" t="s">
        <v>108</v>
      </c>
      <c r="I65" s="8" t="s">
        <v>1804</v>
      </c>
      <c r="J65" s="9"/>
      <c r="K65" s="9" t="s">
        <v>706</v>
      </c>
      <c r="L65" s="8" t="s">
        <v>889</v>
      </c>
      <c r="M65" s="8" t="s">
        <v>72</v>
      </c>
      <c r="N65" s="13">
        <v>2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25</v>
      </c>
      <c r="E66" s="5" t="s">
        <v>160</v>
      </c>
      <c r="F66" s="6" t="s">
        <v>569</v>
      </c>
      <c r="G66" s="5">
        <v>2</v>
      </c>
      <c r="H66" s="5" t="s">
        <v>108</v>
      </c>
      <c r="I66" s="8" t="s">
        <v>1247</v>
      </c>
      <c r="J66" s="9"/>
      <c r="K66" s="9" t="s">
        <v>141</v>
      </c>
      <c r="L66" s="8" t="s">
        <v>1825</v>
      </c>
      <c r="M66" s="8" t="s">
        <v>72</v>
      </c>
      <c r="N66" s="13">
        <v>6</v>
      </c>
      <c r="O66" s="13">
        <v>2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25</v>
      </c>
      <c r="E67" s="5" t="s">
        <v>160</v>
      </c>
      <c r="F67" s="6" t="s">
        <v>569</v>
      </c>
      <c r="G67" s="5">
        <v>2</v>
      </c>
      <c r="H67" s="5" t="s">
        <v>108</v>
      </c>
      <c r="I67" s="8" t="s">
        <v>1247</v>
      </c>
      <c r="J67" s="9"/>
      <c r="K67" s="9" t="s">
        <v>706</v>
      </c>
      <c r="L67" s="8" t="s">
        <v>889</v>
      </c>
      <c r="M67" s="8" t="s">
        <v>72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25</v>
      </c>
      <c r="E68" s="5" t="s">
        <v>160</v>
      </c>
      <c r="F68" s="6" t="s">
        <v>569</v>
      </c>
      <c r="G68" s="5">
        <v>2</v>
      </c>
      <c r="H68" s="5" t="s">
        <v>108</v>
      </c>
      <c r="I68" s="8" t="s">
        <v>1805</v>
      </c>
      <c r="J68" s="9"/>
      <c r="K68" s="9" t="s">
        <v>141</v>
      </c>
      <c r="L68" s="8" t="s">
        <v>1825</v>
      </c>
      <c r="M68" s="8" t="s">
        <v>72</v>
      </c>
      <c r="N68" s="13">
        <v>6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25</v>
      </c>
      <c r="E69" s="5" t="s">
        <v>160</v>
      </c>
      <c r="F69" s="6" t="s">
        <v>569</v>
      </c>
      <c r="G69" s="5">
        <v>2</v>
      </c>
      <c r="H69" s="5" t="s">
        <v>108</v>
      </c>
      <c r="I69" s="8" t="s">
        <v>1805</v>
      </c>
      <c r="J69" s="9"/>
      <c r="K69" s="9" t="s">
        <v>706</v>
      </c>
      <c r="L69" s="8" t="s">
        <v>889</v>
      </c>
      <c r="M69" s="8" t="s">
        <v>72</v>
      </c>
      <c r="N69" s="13">
        <v>2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25</v>
      </c>
      <c r="E70" s="5" t="s">
        <v>160</v>
      </c>
      <c r="F70" s="6" t="s">
        <v>569</v>
      </c>
      <c r="G70" s="5">
        <v>2</v>
      </c>
      <c r="H70" s="5" t="s">
        <v>108</v>
      </c>
      <c r="I70" s="8" t="s">
        <v>1807</v>
      </c>
      <c r="J70" s="9"/>
      <c r="K70" s="9" t="s">
        <v>141</v>
      </c>
      <c r="L70" s="8" t="s">
        <v>1825</v>
      </c>
      <c r="M70" s="8" t="s">
        <v>72</v>
      </c>
      <c r="N70" s="13">
        <v>6</v>
      </c>
      <c r="O70" s="13">
        <v>2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25</v>
      </c>
      <c r="E71" s="5" t="s">
        <v>160</v>
      </c>
      <c r="F71" s="6" t="s">
        <v>569</v>
      </c>
      <c r="G71" s="5">
        <v>2</v>
      </c>
      <c r="H71" s="5" t="s">
        <v>108</v>
      </c>
      <c r="I71" s="8" t="s">
        <v>1807</v>
      </c>
      <c r="J71" s="9"/>
      <c r="K71" s="9" t="s">
        <v>706</v>
      </c>
      <c r="L71" s="8" t="s">
        <v>889</v>
      </c>
      <c r="M71" s="8" t="s">
        <v>72</v>
      </c>
      <c r="N71" s="13">
        <v>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25</v>
      </c>
      <c r="E72" s="5" t="s">
        <v>160</v>
      </c>
      <c r="F72" s="6" t="s">
        <v>569</v>
      </c>
      <c r="G72" s="5">
        <v>2</v>
      </c>
      <c r="H72" s="5" t="s">
        <v>108</v>
      </c>
      <c r="I72" s="8" t="s">
        <v>1808</v>
      </c>
      <c r="J72" s="9"/>
      <c r="K72" s="9" t="s">
        <v>141</v>
      </c>
      <c r="L72" s="8" t="s">
        <v>1825</v>
      </c>
      <c r="M72" s="8" t="s">
        <v>72</v>
      </c>
      <c r="N72" s="13">
        <v>6</v>
      </c>
      <c r="O72" s="13">
        <v>2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25</v>
      </c>
      <c r="E73" s="5" t="s">
        <v>160</v>
      </c>
      <c r="F73" s="6" t="s">
        <v>569</v>
      </c>
      <c r="G73" s="5">
        <v>2</v>
      </c>
      <c r="H73" s="5" t="s">
        <v>108</v>
      </c>
      <c r="I73" s="8" t="s">
        <v>1808</v>
      </c>
      <c r="J73" s="9"/>
      <c r="K73" s="9" t="s">
        <v>706</v>
      </c>
      <c r="L73" s="8" t="s">
        <v>889</v>
      </c>
      <c r="M73" s="8" t="s">
        <v>72</v>
      </c>
      <c r="N73" s="13">
        <v>2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25</v>
      </c>
      <c r="E74" s="5" t="s">
        <v>160</v>
      </c>
      <c r="F74" s="6" t="s">
        <v>569</v>
      </c>
      <c r="G74" s="5">
        <v>2</v>
      </c>
      <c r="H74" s="5" t="s">
        <v>108</v>
      </c>
      <c r="I74" s="8" t="s">
        <v>842</v>
      </c>
      <c r="J74" s="9"/>
      <c r="K74" s="9" t="s">
        <v>715</v>
      </c>
      <c r="L74" s="8" t="s">
        <v>1825</v>
      </c>
      <c r="M74" s="8" t="s">
        <v>72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25</v>
      </c>
      <c r="E75" s="5" t="s">
        <v>160</v>
      </c>
      <c r="F75" s="6" t="s">
        <v>569</v>
      </c>
      <c r="G75" s="5">
        <v>2</v>
      </c>
      <c r="H75" s="5" t="s">
        <v>108</v>
      </c>
      <c r="I75" s="8" t="s">
        <v>1798</v>
      </c>
      <c r="J75" s="9"/>
      <c r="K75" s="9" t="s">
        <v>715</v>
      </c>
      <c r="L75" s="8" t="s">
        <v>1825</v>
      </c>
      <c r="M75" s="8" t="s">
        <v>72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25</v>
      </c>
      <c r="E76" s="5" t="s">
        <v>160</v>
      </c>
      <c r="F76" s="6" t="s">
        <v>569</v>
      </c>
      <c r="G76" s="5">
        <v>2</v>
      </c>
      <c r="H76" s="5" t="s">
        <v>108</v>
      </c>
      <c r="I76" s="8" t="s">
        <v>277</v>
      </c>
      <c r="J76" s="9"/>
      <c r="K76" s="9" t="s">
        <v>715</v>
      </c>
      <c r="L76" s="8" t="s">
        <v>1825</v>
      </c>
      <c r="M76" s="8" t="s">
        <v>72</v>
      </c>
      <c r="N76" s="13">
        <v>8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25</v>
      </c>
      <c r="E77" s="5" t="s">
        <v>160</v>
      </c>
      <c r="F77" s="6" t="s">
        <v>569</v>
      </c>
      <c r="G77" s="5">
        <v>2</v>
      </c>
      <c r="H77" s="5" t="s">
        <v>108</v>
      </c>
      <c r="I77" s="8" t="s">
        <v>277</v>
      </c>
      <c r="J77" s="9"/>
      <c r="K77" s="9" t="s">
        <v>1231</v>
      </c>
      <c r="L77" s="8" t="s">
        <v>1762</v>
      </c>
      <c r="M77" s="8" t="s">
        <v>7</v>
      </c>
      <c r="N77" s="13">
        <v>2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25</v>
      </c>
      <c r="E78" s="5" t="s">
        <v>160</v>
      </c>
      <c r="F78" s="6" t="s">
        <v>569</v>
      </c>
      <c r="G78" s="5">
        <v>2</v>
      </c>
      <c r="H78" s="5" t="s">
        <v>108</v>
      </c>
      <c r="I78" s="8" t="s">
        <v>277</v>
      </c>
      <c r="J78" s="9"/>
      <c r="K78" s="9" t="s">
        <v>589</v>
      </c>
      <c r="L78" s="8" t="s">
        <v>1123</v>
      </c>
      <c r="M78" s="8" t="s">
        <v>7</v>
      </c>
      <c r="N78" s="13">
        <v>1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25</v>
      </c>
      <c r="E79" s="5" t="s">
        <v>160</v>
      </c>
      <c r="F79" s="6" t="s">
        <v>569</v>
      </c>
      <c r="G79" s="5">
        <v>2</v>
      </c>
      <c r="H79" s="5" t="s">
        <v>108</v>
      </c>
      <c r="I79" s="8" t="s">
        <v>54</v>
      </c>
      <c r="J79" s="9"/>
      <c r="K79" s="9" t="s">
        <v>715</v>
      </c>
      <c r="L79" s="8" t="s">
        <v>1825</v>
      </c>
      <c r="M79" s="8" t="s">
        <v>72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25</v>
      </c>
      <c r="E80" s="5" t="s">
        <v>160</v>
      </c>
      <c r="F80" s="6" t="s">
        <v>569</v>
      </c>
      <c r="G80" s="5">
        <v>2</v>
      </c>
      <c r="H80" s="5" t="s">
        <v>108</v>
      </c>
      <c r="I80" s="8" t="s">
        <v>613</v>
      </c>
      <c r="J80" s="9"/>
      <c r="K80" s="9" t="s">
        <v>141</v>
      </c>
      <c r="L80" s="8" t="s">
        <v>1825</v>
      </c>
      <c r="M80" s="8" t="s">
        <v>72</v>
      </c>
      <c r="N80" s="13">
        <v>2</v>
      </c>
      <c r="O80" s="13">
        <v>2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25</v>
      </c>
      <c r="E81" s="5" t="s">
        <v>160</v>
      </c>
      <c r="F81" s="6" t="s">
        <v>569</v>
      </c>
      <c r="G81" s="5">
        <v>2</v>
      </c>
      <c r="H81" s="5" t="s">
        <v>108</v>
      </c>
      <c r="I81" s="8" t="s">
        <v>16</v>
      </c>
      <c r="J81" s="9"/>
      <c r="K81" s="9" t="s">
        <v>715</v>
      </c>
      <c r="L81" s="8" t="s">
        <v>1825</v>
      </c>
      <c r="M81" s="8" t="s">
        <v>72</v>
      </c>
      <c r="N81" s="13">
        <v>3</v>
      </c>
      <c r="O81" s="13">
        <v>1</v>
      </c>
      <c r="P81" s="14" t="s">
        <v>1835</v>
      </c>
      <c r="Q81" s="16"/>
      <c r="R81" s="16"/>
      <c r="S81" s="16"/>
      <c r="T81" s="16"/>
      <c r="U81" s="16"/>
      <c r="V81" s="16"/>
      <c r="W81" s="20"/>
      <c r="X81" s="20"/>
      <c r="Y81" s="16"/>
      <c r="AA81" t="s">
        <v>2191</v>
      </c>
      <c r="AB81">
        <f t="shared" si="1"/>
        <v>0</v>
      </c>
    </row>
    <row r="82" spans="4:28" x14ac:dyDescent="0.45">
      <c r="D82" s="5">
        <v>25</v>
      </c>
      <c r="E82" s="5" t="s">
        <v>160</v>
      </c>
      <c r="F82" s="6" t="s">
        <v>569</v>
      </c>
      <c r="G82" s="5">
        <v>2</v>
      </c>
      <c r="H82" s="5" t="s">
        <v>108</v>
      </c>
      <c r="I82" s="8" t="s">
        <v>624</v>
      </c>
      <c r="J82" s="9"/>
      <c r="K82" s="9" t="s">
        <v>141</v>
      </c>
      <c r="L82" s="8" t="s">
        <v>1825</v>
      </c>
      <c r="M82" s="8" t="s">
        <v>72</v>
      </c>
      <c r="N82" s="13">
        <v>2</v>
      </c>
      <c r="O82" s="13">
        <v>2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25</v>
      </c>
      <c r="E83" s="5" t="s">
        <v>160</v>
      </c>
      <c r="F83" s="6" t="s">
        <v>569</v>
      </c>
      <c r="G83" s="5">
        <v>2</v>
      </c>
      <c r="H83" s="5" t="s">
        <v>108</v>
      </c>
      <c r="I83" s="8" t="s">
        <v>168</v>
      </c>
      <c r="J83" s="9"/>
      <c r="K83" s="9" t="s">
        <v>715</v>
      </c>
      <c r="L83" s="8" t="s">
        <v>1825</v>
      </c>
      <c r="M83" s="8" t="s">
        <v>72</v>
      </c>
      <c r="N83" s="13">
        <v>3</v>
      </c>
      <c r="O83" s="13">
        <v>1</v>
      </c>
      <c r="P83" s="14" t="s">
        <v>1835</v>
      </c>
      <c r="Q83" s="16"/>
      <c r="R83" s="16"/>
      <c r="S83" s="16"/>
      <c r="T83" s="16"/>
      <c r="U83" s="16"/>
      <c r="V83" s="16"/>
      <c r="W83" s="20"/>
      <c r="X83" s="20"/>
      <c r="Y83" s="16"/>
      <c r="AA83" t="s">
        <v>2191</v>
      </c>
      <c r="AB83">
        <f t="shared" si="1"/>
        <v>0</v>
      </c>
    </row>
    <row r="84" spans="4:28" x14ac:dyDescent="0.45">
      <c r="D84" s="5">
        <v>25</v>
      </c>
      <c r="E84" s="5" t="s">
        <v>160</v>
      </c>
      <c r="F84" s="6" t="s">
        <v>569</v>
      </c>
      <c r="G84" s="5">
        <v>2</v>
      </c>
      <c r="H84" s="5" t="s">
        <v>108</v>
      </c>
      <c r="I84" s="8" t="s">
        <v>54</v>
      </c>
      <c r="J84" s="9"/>
      <c r="K84" s="9" t="s">
        <v>715</v>
      </c>
      <c r="L84" s="8" t="s">
        <v>1825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25</v>
      </c>
      <c r="E85" s="5" t="s">
        <v>160</v>
      </c>
      <c r="F85" s="6" t="s">
        <v>569</v>
      </c>
      <c r="G85" s="5">
        <v>2</v>
      </c>
      <c r="H85" s="5" t="s">
        <v>108</v>
      </c>
      <c r="I85" s="8" t="s">
        <v>638</v>
      </c>
      <c r="J85" s="9"/>
      <c r="K85" s="9" t="s">
        <v>715</v>
      </c>
      <c r="L85" s="8" t="s">
        <v>1825</v>
      </c>
      <c r="M85" s="8" t="s">
        <v>72</v>
      </c>
      <c r="N85" s="13">
        <v>7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25</v>
      </c>
      <c r="E86" s="5" t="s">
        <v>160</v>
      </c>
      <c r="F86" s="6" t="s">
        <v>461</v>
      </c>
      <c r="G86" s="5">
        <v>2</v>
      </c>
      <c r="H86" s="5" t="s">
        <v>108</v>
      </c>
      <c r="I86" s="8" t="s">
        <v>337</v>
      </c>
      <c r="J86" s="9"/>
      <c r="K86" s="9" t="s">
        <v>124</v>
      </c>
      <c r="L86" s="8" t="s">
        <v>1828</v>
      </c>
      <c r="M86" s="8" t="s">
        <v>72</v>
      </c>
      <c r="N86" s="13">
        <v>17</v>
      </c>
      <c r="O86" s="13">
        <v>2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25</v>
      </c>
      <c r="E87" s="5" t="s">
        <v>160</v>
      </c>
      <c r="F87" s="6" t="s">
        <v>461</v>
      </c>
      <c r="G87" s="5">
        <v>2</v>
      </c>
      <c r="H87" s="5" t="s">
        <v>108</v>
      </c>
      <c r="I87" s="8" t="s">
        <v>279</v>
      </c>
      <c r="J87" s="9"/>
      <c r="K87" s="9" t="s">
        <v>715</v>
      </c>
      <c r="L87" s="8" t="s">
        <v>1825</v>
      </c>
      <c r="M87" s="8" t="s">
        <v>72</v>
      </c>
      <c r="N87" s="13">
        <v>4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25</v>
      </c>
      <c r="E88" s="5" t="s">
        <v>160</v>
      </c>
      <c r="F88" s="6" t="s">
        <v>461</v>
      </c>
      <c r="G88" s="5">
        <v>2</v>
      </c>
      <c r="H88" s="5" t="s">
        <v>108</v>
      </c>
      <c r="I88" s="8" t="s">
        <v>1091</v>
      </c>
      <c r="J88" s="9"/>
      <c r="K88" s="9" t="s">
        <v>141</v>
      </c>
      <c r="L88" s="8" t="s">
        <v>1825</v>
      </c>
      <c r="M88" s="8" t="s">
        <v>72</v>
      </c>
      <c r="N88" s="13">
        <v>4</v>
      </c>
      <c r="O88" s="13">
        <v>2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25</v>
      </c>
      <c r="E89" s="5" t="s">
        <v>160</v>
      </c>
      <c r="F89" s="6" t="s">
        <v>461</v>
      </c>
      <c r="G89" s="5">
        <v>2</v>
      </c>
      <c r="H89" s="5" t="s">
        <v>108</v>
      </c>
      <c r="I89" s="8" t="s">
        <v>696</v>
      </c>
      <c r="J89" s="9"/>
      <c r="K89" s="9" t="s">
        <v>141</v>
      </c>
      <c r="L89" s="8" t="s">
        <v>1825</v>
      </c>
      <c r="M89" s="8" t="s">
        <v>72</v>
      </c>
      <c r="N89" s="13">
        <v>2</v>
      </c>
      <c r="O89" s="13">
        <v>2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25</v>
      </c>
      <c r="E90" s="5" t="s">
        <v>160</v>
      </c>
      <c r="F90" s="6" t="s">
        <v>461</v>
      </c>
      <c r="G90" s="5">
        <v>2</v>
      </c>
      <c r="H90" s="5" t="s">
        <v>108</v>
      </c>
      <c r="I90" s="8" t="s">
        <v>320</v>
      </c>
      <c r="J90" s="9"/>
      <c r="K90" s="9" t="s">
        <v>1250</v>
      </c>
      <c r="L90" s="8" t="s">
        <v>1551</v>
      </c>
      <c r="M90" s="8" t="s">
        <v>326</v>
      </c>
      <c r="N90" s="13">
        <v>9</v>
      </c>
      <c r="O90" s="13">
        <v>6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25</v>
      </c>
      <c r="E91" s="5" t="s">
        <v>160</v>
      </c>
      <c r="F91" s="6" t="s">
        <v>1209</v>
      </c>
      <c r="G91" s="5">
        <v>2</v>
      </c>
      <c r="H91" s="5" t="s">
        <v>108</v>
      </c>
      <c r="I91" s="8" t="s">
        <v>54</v>
      </c>
      <c r="J91" s="9"/>
      <c r="K91" s="9" t="s">
        <v>715</v>
      </c>
      <c r="L91" s="8" t="s">
        <v>1825</v>
      </c>
      <c r="M91" s="8" t="s">
        <v>72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25</v>
      </c>
      <c r="E92" s="5" t="s">
        <v>160</v>
      </c>
      <c r="F92" s="6" t="s">
        <v>1209</v>
      </c>
      <c r="G92" s="5">
        <v>2</v>
      </c>
      <c r="H92" s="5" t="s">
        <v>108</v>
      </c>
      <c r="I92" s="8" t="s">
        <v>168</v>
      </c>
      <c r="J92" s="9"/>
      <c r="K92" s="9" t="s">
        <v>715</v>
      </c>
      <c r="L92" s="8" t="s">
        <v>1825</v>
      </c>
      <c r="M92" s="8" t="s">
        <v>72</v>
      </c>
      <c r="N92" s="13">
        <v>2</v>
      </c>
      <c r="O92" s="13">
        <v>1</v>
      </c>
      <c r="P92" s="14" t="s">
        <v>619</v>
      </c>
      <c r="Q92" s="16"/>
      <c r="R92" s="16"/>
      <c r="S92" s="16"/>
      <c r="T92" s="16"/>
      <c r="U92" s="16"/>
      <c r="V92" s="16"/>
      <c r="W92" s="20"/>
      <c r="X92" s="20"/>
      <c r="Y92" s="16"/>
      <c r="AA92" t="s">
        <v>2191</v>
      </c>
      <c r="AB92">
        <f t="shared" si="1"/>
        <v>0</v>
      </c>
    </row>
    <row r="93" spans="4:28" x14ac:dyDescent="0.45">
      <c r="D93" s="5">
        <v>25</v>
      </c>
      <c r="E93" s="5" t="s">
        <v>160</v>
      </c>
      <c r="F93" s="6" t="s">
        <v>1209</v>
      </c>
      <c r="G93" s="5">
        <v>2</v>
      </c>
      <c r="H93" s="5" t="s">
        <v>108</v>
      </c>
      <c r="I93" s="8" t="s">
        <v>16</v>
      </c>
      <c r="J93" s="9"/>
      <c r="K93" s="9" t="s">
        <v>715</v>
      </c>
      <c r="L93" s="8" t="s">
        <v>1825</v>
      </c>
      <c r="M93" s="8" t="s">
        <v>72</v>
      </c>
      <c r="N93" s="13">
        <v>2</v>
      </c>
      <c r="O93" s="13">
        <v>1</v>
      </c>
      <c r="P93" s="14" t="s">
        <v>619</v>
      </c>
      <c r="Q93" s="16"/>
      <c r="R93" s="16"/>
      <c r="S93" s="16"/>
      <c r="T93" s="16"/>
      <c r="U93" s="16"/>
      <c r="V93" s="16"/>
      <c r="W93" s="20"/>
      <c r="X93" s="20"/>
      <c r="Y93" s="16"/>
      <c r="AA93" t="s">
        <v>2191</v>
      </c>
      <c r="AB93">
        <f t="shared" si="1"/>
        <v>0</v>
      </c>
    </row>
    <row r="94" spans="4:28" x14ac:dyDescent="0.45">
      <c r="D94" s="5">
        <v>25</v>
      </c>
      <c r="E94" s="5" t="s">
        <v>160</v>
      </c>
      <c r="F94" s="6" t="s">
        <v>1209</v>
      </c>
      <c r="G94" s="5">
        <v>2</v>
      </c>
      <c r="H94" s="5" t="s">
        <v>108</v>
      </c>
      <c r="I94" s="8" t="s">
        <v>277</v>
      </c>
      <c r="J94" s="9"/>
      <c r="K94" s="9" t="s">
        <v>715</v>
      </c>
      <c r="L94" s="8" t="s">
        <v>1825</v>
      </c>
      <c r="M94" s="8" t="s">
        <v>72</v>
      </c>
      <c r="N94" s="13">
        <v>7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25</v>
      </c>
      <c r="E95" s="5" t="s">
        <v>160</v>
      </c>
      <c r="F95" s="6" t="s">
        <v>1209</v>
      </c>
      <c r="G95" s="5">
        <v>2</v>
      </c>
      <c r="H95" s="5" t="s">
        <v>108</v>
      </c>
      <c r="I95" s="8" t="s">
        <v>277</v>
      </c>
      <c r="J95" s="9"/>
      <c r="K95" s="9" t="s">
        <v>1231</v>
      </c>
      <c r="L95" s="8" t="s">
        <v>1762</v>
      </c>
      <c r="M95" s="8" t="s">
        <v>7</v>
      </c>
      <c r="N95" s="13">
        <v>3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25</v>
      </c>
      <c r="E96" s="5" t="s">
        <v>160</v>
      </c>
      <c r="F96" s="6" t="s">
        <v>1209</v>
      </c>
      <c r="G96" s="5">
        <v>2</v>
      </c>
      <c r="H96" s="5" t="s">
        <v>108</v>
      </c>
      <c r="I96" s="8" t="s">
        <v>603</v>
      </c>
      <c r="J96" s="9"/>
      <c r="K96" s="9" t="s">
        <v>143</v>
      </c>
      <c r="L96" s="8" t="s">
        <v>74</v>
      </c>
      <c r="M96" s="8" t="s">
        <v>7</v>
      </c>
      <c r="N96" s="13">
        <v>1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25</v>
      </c>
      <c r="E97" s="5" t="s">
        <v>160</v>
      </c>
      <c r="F97" s="6" t="s">
        <v>1209</v>
      </c>
      <c r="G97" s="5">
        <v>2</v>
      </c>
      <c r="H97" s="5" t="s">
        <v>108</v>
      </c>
      <c r="I97" s="8" t="s">
        <v>603</v>
      </c>
      <c r="J97" s="9"/>
      <c r="K97" s="9" t="s">
        <v>124</v>
      </c>
      <c r="L97" s="8" t="s">
        <v>1828</v>
      </c>
      <c r="M97" s="8" t="s">
        <v>72</v>
      </c>
      <c r="N97" s="13">
        <v>2</v>
      </c>
      <c r="O97" s="13">
        <v>2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25</v>
      </c>
      <c r="E98" s="5" t="s">
        <v>160</v>
      </c>
      <c r="F98" s="6" t="s">
        <v>1209</v>
      </c>
      <c r="G98" s="5">
        <v>2</v>
      </c>
      <c r="H98" s="5" t="s">
        <v>108</v>
      </c>
      <c r="I98" s="8" t="s">
        <v>603</v>
      </c>
      <c r="J98" s="9"/>
      <c r="K98" s="9" t="s">
        <v>530</v>
      </c>
      <c r="L98" s="8" t="s">
        <v>1345</v>
      </c>
      <c r="M98" s="8" t="s">
        <v>72</v>
      </c>
      <c r="N98" s="13">
        <v>4</v>
      </c>
      <c r="O98" s="13">
        <v>3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25</v>
      </c>
      <c r="E99" s="5" t="s">
        <v>160</v>
      </c>
      <c r="F99" s="6" t="s">
        <v>1209</v>
      </c>
      <c r="G99" s="5">
        <v>2</v>
      </c>
      <c r="H99" s="5" t="s">
        <v>108</v>
      </c>
      <c r="I99" s="8" t="s">
        <v>798</v>
      </c>
      <c r="J99" s="9"/>
      <c r="K99" s="9" t="s">
        <v>141</v>
      </c>
      <c r="L99" s="8" t="s">
        <v>1825</v>
      </c>
      <c r="M99" s="8" t="s">
        <v>72</v>
      </c>
      <c r="N99" s="13">
        <v>2</v>
      </c>
      <c r="O99" s="13">
        <v>2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25</v>
      </c>
      <c r="E100" s="5" t="s">
        <v>160</v>
      </c>
      <c r="F100" s="6" t="s">
        <v>1209</v>
      </c>
      <c r="G100" s="5">
        <v>2</v>
      </c>
      <c r="H100" s="5" t="s">
        <v>108</v>
      </c>
      <c r="I100" s="8" t="s">
        <v>798</v>
      </c>
      <c r="J100" s="9"/>
      <c r="K100" s="9" t="s">
        <v>1822</v>
      </c>
      <c r="L100" s="8" t="s">
        <v>74</v>
      </c>
      <c r="M100" s="8" t="s">
        <v>7</v>
      </c>
      <c r="N100" s="13">
        <v>1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25</v>
      </c>
      <c r="E101" s="5" t="s">
        <v>160</v>
      </c>
      <c r="F101" s="6" t="s">
        <v>1209</v>
      </c>
      <c r="G101" s="5">
        <v>2</v>
      </c>
      <c r="H101" s="5" t="s">
        <v>108</v>
      </c>
      <c r="I101" s="8" t="s">
        <v>457</v>
      </c>
      <c r="J101" s="9"/>
      <c r="K101" s="9" t="s">
        <v>141</v>
      </c>
      <c r="L101" s="8" t="s">
        <v>1825</v>
      </c>
      <c r="M101" s="8" t="s">
        <v>72</v>
      </c>
      <c r="N101" s="13">
        <v>12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25</v>
      </c>
      <c r="E102" s="5" t="s">
        <v>160</v>
      </c>
      <c r="F102" s="6" t="s">
        <v>1209</v>
      </c>
      <c r="G102" s="5">
        <v>2</v>
      </c>
      <c r="H102" s="5" t="s">
        <v>108</v>
      </c>
      <c r="I102" s="8" t="s">
        <v>457</v>
      </c>
      <c r="J102" s="9"/>
      <c r="K102" s="9" t="s">
        <v>660</v>
      </c>
      <c r="L102" s="8" t="s">
        <v>1345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25</v>
      </c>
      <c r="E103" s="5" t="s">
        <v>160</v>
      </c>
      <c r="F103" s="6" t="s">
        <v>1209</v>
      </c>
      <c r="G103" s="5">
        <v>2</v>
      </c>
      <c r="H103" s="5" t="s">
        <v>108</v>
      </c>
      <c r="I103" s="8" t="s">
        <v>636</v>
      </c>
      <c r="J103" s="9"/>
      <c r="K103" s="9" t="s">
        <v>141</v>
      </c>
      <c r="L103" s="8" t="s">
        <v>1825</v>
      </c>
      <c r="M103" s="8" t="s">
        <v>72</v>
      </c>
      <c r="N103" s="13">
        <v>3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25</v>
      </c>
      <c r="E104" s="5" t="s">
        <v>160</v>
      </c>
      <c r="F104" s="6" t="s">
        <v>1209</v>
      </c>
      <c r="G104" s="5">
        <v>2</v>
      </c>
      <c r="H104" s="5" t="s">
        <v>108</v>
      </c>
      <c r="I104" s="8" t="s">
        <v>457</v>
      </c>
      <c r="J104" s="9"/>
      <c r="K104" s="9" t="s">
        <v>141</v>
      </c>
      <c r="L104" s="8" t="s">
        <v>1825</v>
      </c>
      <c r="M104" s="8" t="s">
        <v>72</v>
      </c>
      <c r="N104" s="13">
        <v>12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25</v>
      </c>
      <c r="E105" s="5" t="s">
        <v>160</v>
      </c>
      <c r="F105" s="6" t="s">
        <v>1209</v>
      </c>
      <c r="G105" s="5">
        <v>2</v>
      </c>
      <c r="H105" s="5" t="s">
        <v>108</v>
      </c>
      <c r="I105" s="8" t="s">
        <v>457</v>
      </c>
      <c r="J105" s="9"/>
      <c r="K105" s="9" t="s">
        <v>660</v>
      </c>
      <c r="L105" s="8" t="s">
        <v>1345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25</v>
      </c>
      <c r="E106" s="5" t="s">
        <v>160</v>
      </c>
      <c r="F106" s="6" t="s">
        <v>1209</v>
      </c>
      <c r="G106" s="5">
        <v>2</v>
      </c>
      <c r="H106" s="5" t="s">
        <v>108</v>
      </c>
      <c r="I106" s="8" t="s">
        <v>54</v>
      </c>
      <c r="J106" s="9"/>
      <c r="K106" s="9" t="s">
        <v>715</v>
      </c>
      <c r="L106" s="8" t="s">
        <v>1825</v>
      </c>
      <c r="M106" s="8" t="s">
        <v>72</v>
      </c>
      <c r="N106" s="13">
        <v>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25</v>
      </c>
      <c r="E107" s="5" t="s">
        <v>160</v>
      </c>
      <c r="F107" s="6" t="s">
        <v>569</v>
      </c>
      <c r="G107" s="5">
        <v>3</v>
      </c>
      <c r="H107" s="5" t="s">
        <v>108</v>
      </c>
      <c r="I107" s="8" t="s">
        <v>724</v>
      </c>
      <c r="J107" s="9"/>
      <c r="K107" s="9" t="s">
        <v>141</v>
      </c>
      <c r="L107" s="8" t="s">
        <v>1825</v>
      </c>
      <c r="M107" s="8" t="s">
        <v>72</v>
      </c>
      <c r="N107" s="13">
        <v>6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25</v>
      </c>
      <c r="E108" s="5" t="s">
        <v>160</v>
      </c>
      <c r="F108" s="6" t="s">
        <v>569</v>
      </c>
      <c r="G108" s="5">
        <v>3</v>
      </c>
      <c r="H108" s="5" t="s">
        <v>108</v>
      </c>
      <c r="I108" s="8" t="s">
        <v>724</v>
      </c>
      <c r="J108" s="9"/>
      <c r="K108" s="9" t="s">
        <v>706</v>
      </c>
      <c r="L108" s="8" t="s">
        <v>889</v>
      </c>
      <c r="M108" s="8" t="s">
        <v>72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25</v>
      </c>
      <c r="E109" s="5" t="s">
        <v>160</v>
      </c>
      <c r="F109" s="6" t="s">
        <v>569</v>
      </c>
      <c r="G109" s="5">
        <v>3</v>
      </c>
      <c r="H109" s="5" t="s">
        <v>108</v>
      </c>
      <c r="I109" s="8" t="s">
        <v>1809</v>
      </c>
      <c r="J109" s="9"/>
      <c r="K109" s="9" t="s">
        <v>141</v>
      </c>
      <c r="L109" s="8" t="s">
        <v>1825</v>
      </c>
      <c r="M109" s="8" t="s">
        <v>72</v>
      </c>
      <c r="N109" s="13">
        <v>6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25</v>
      </c>
      <c r="E110" s="5" t="s">
        <v>160</v>
      </c>
      <c r="F110" s="6" t="s">
        <v>569</v>
      </c>
      <c r="G110" s="5">
        <v>3</v>
      </c>
      <c r="H110" s="5" t="s">
        <v>108</v>
      </c>
      <c r="I110" s="8" t="s">
        <v>1809</v>
      </c>
      <c r="J110" s="9"/>
      <c r="K110" s="9" t="s">
        <v>706</v>
      </c>
      <c r="L110" s="8" t="s">
        <v>889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25</v>
      </c>
      <c r="E111" s="5" t="s">
        <v>160</v>
      </c>
      <c r="F111" s="6" t="s">
        <v>569</v>
      </c>
      <c r="G111" s="5">
        <v>3</v>
      </c>
      <c r="H111" s="5" t="s">
        <v>108</v>
      </c>
      <c r="I111" s="8" t="s">
        <v>1810</v>
      </c>
      <c r="J111" s="9"/>
      <c r="K111" s="9" t="s">
        <v>141</v>
      </c>
      <c r="L111" s="8" t="s">
        <v>1825</v>
      </c>
      <c r="M111" s="8" t="s">
        <v>72</v>
      </c>
      <c r="N111" s="13">
        <v>6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25</v>
      </c>
      <c r="E112" s="5" t="s">
        <v>160</v>
      </c>
      <c r="F112" s="6" t="s">
        <v>569</v>
      </c>
      <c r="G112" s="5">
        <v>3</v>
      </c>
      <c r="H112" s="5" t="s">
        <v>108</v>
      </c>
      <c r="I112" s="8" t="s">
        <v>1810</v>
      </c>
      <c r="J112" s="9"/>
      <c r="K112" s="9" t="s">
        <v>706</v>
      </c>
      <c r="L112" s="8" t="s">
        <v>889</v>
      </c>
      <c r="M112" s="8" t="s">
        <v>72</v>
      </c>
      <c r="N112" s="13">
        <v>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25</v>
      </c>
      <c r="E113" s="5" t="s">
        <v>160</v>
      </c>
      <c r="F113" s="6" t="s">
        <v>569</v>
      </c>
      <c r="G113" s="5">
        <v>3</v>
      </c>
      <c r="H113" s="5" t="s">
        <v>108</v>
      </c>
      <c r="I113" s="8" t="s">
        <v>1812</v>
      </c>
      <c r="J113" s="9"/>
      <c r="K113" s="9" t="s">
        <v>141</v>
      </c>
      <c r="L113" s="8" t="s">
        <v>1825</v>
      </c>
      <c r="M113" s="8" t="s">
        <v>72</v>
      </c>
      <c r="N113" s="13">
        <v>6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25</v>
      </c>
      <c r="E114" s="5" t="s">
        <v>160</v>
      </c>
      <c r="F114" s="6" t="s">
        <v>569</v>
      </c>
      <c r="G114" s="5">
        <v>3</v>
      </c>
      <c r="H114" s="5" t="s">
        <v>108</v>
      </c>
      <c r="I114" s="8" t="s">
        <v>1812</v>
      </c>
      <c r="J114" s="9"/>
      <c r="K114" s="9" t="s">
        <v>706</v>
      </c>
      <c r="L114" s="8" t="s">
        <v>889</v>
      </c>
      <c r="M114" s="8" t="s">
        <v>72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25</v>
      </c>
      <c r="E115" s="5" t="s">
        <v>160</v>
      </c>
      <c r="F115" s="6" t="s">
        <v>569</v>
      </c>
      <c r="G115" s="5">
        <v>3</v>
      </c>
      <c r="H115" s="5" t="s">
        <v>108</v>
      </c>
      <c r="I115" s="8" t="s">
        <v>1813</v>
      </c>
      <c r="J115" s="9"/>
      <c r="K115" s="9" t="s">
        <v>141</v>
      </c>
      <c r="L115" s="8" t="s">
        <v>1825</v>
      </c>
      <c r="M115" s="8" t="s">
        <v>72</v>
      </c>
      <c r="N115" s="13">
        <v>6</v>
      </c>
      <c r="O115" s="13">
        <v>2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25</v>
      </c>
      <c r="E116" s="5" t="s">
        <v>160</v>
      </c>
      <c r="F116" s="6" t="s">
        <v>569</v>
      </c>
      <c r="G116" s="5">
        <v>3</v>
      </c>
      <c r="H116" s="5" t="s">
        <v>108</v>
      </c>
      <c r="I116" s="8" t="s">
        <v>1813</v>
      </c>
      <c r="J116" s="9"/>
      <c r="K116" s="9" t="s">
        <v>706</v>
      </c>
      <c r="L116" s="8" t="s">
        <v>889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25</v>
      </c>
      <c r="E117" s="5" t="s">
        <v>160</v>
      </c>
      <c r="F117" s="6" t="s">
        <v>569</v>
      </c>
      <c r="G117" s="5">
        <v>3</v>
      </c>
      <c r="H117" s="5" t="s">
        <v>108</v>
      </c>
      <c r="I117" s="8" t="s">
        <v>919</v>
      </c>
      <c r="J117" s="9"/>
      <c r="K117" s="9" t="s">
        <v>141</v>
      </c>
      <c r="L117" s="8" t="s">
        <v>1825</v>
      </c>
      <c r="M117" s="8" t="s">
        <v>72</v>
      </c>
      <c r="N117" s="13">
        <v>6</v>
      </c>
      <c r="O117" s="13">
        <v>2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25</v>
      </c>
      <c r="E118" s="5" t="s">
        <v>160</v>
      </c>
      <c r="F118" s="6" t="s">
        <v>569</v>
      </c>
      <c r="G118" s="5">
        <v>3</v>
      </c>
      <c r="H118" s="5" t="s">
        <v>108</v>
      </c>
      <c r="I118" s="8" t="s">
        <v>919</v>
      </c>
      <c r="J118" s="9"/>
      <c r="K118" s="9" t="s">
        <v>706</v>
      </c>
      <c r="L118" s="8" t="s">
        <v>889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25</v>
      </c>
      <c r="E119" s="5" t="s">
        <v>160</v>
      </c>
      <c r="F119" s="6" t="s">
        <v>569</v>
      </c>
      <c r="G119" s="5">
        <v>3</v>
      </c>
      <c r="H119" s="5" t="s">
        <v>108</v>
      </c>
      <c r="I119" s="8" t="s">
        <v>842</v>
      </c>
      <c r="J119" s="9"/>
      <c r="K119" s="9" t="s">
        <v>715</v>
      </c>
      <c r="L119" s="8" t="s">
        <v>1825</v>
      </c>
      <c r="M119" s="8" t="s">
        <v>72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25</v>
      </c>
      <c r="E120" s="5" t="s">
        <v>160</v>
      </c>
      <c r="F120" s="6" t="s">
        <v>569</v>
      </c>
      <c r="G120" s="5">
        <v>3</v>
      </c>
      <c r="H120" s="5" t="s">
        <v>108</v>
      </c>
      <c r="I120" s="8" t="s">
        <v>1798</v>
      </c>
      <c r="J120" s="9"/>
      <c r="K120" s="9" t="s">
        <v>715</v>
      </c>
      <c r="L120" s="8" t="s">
        <v>1825</v>
      </c>
      <c r="M120" s="8" t="s">
        <v>72</v>
      </c>
      <c r="N120" s="13">
        <v>2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25</v>
      </c>
      <c r="E121" s="5" t="s">
        <v>160</v>
      </c>
      <c r="F121" s="6" t="s">
        <v>569</v>
      </c>
      <c r="G121" s="5">
        <v>3</v>
      </c>
      <c r="H121" s="5" t="s">
        <v>108</v>
      </c>
      <c r="I121" s="8" t="s">
        <v>277</v>
      </c>
      <c r="J121" s="9"/>
      <c r="K121" s="9" t="s">
        <v>715</v>
      </c>
      <c r="L121" s="8" t="s">
        <v>1825</v>
      </c>
      <c r="M121" s="8" t="s">
        <v>72</v>
      </c>
      <c r="N121" s="13">
        <v>8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25</v>
      </c>
      <c r="E122" s="5" t="s">
        <v>160</v>
      </c>
      <c r="F122" s="6" t="s">
        <v>569</v>
      </c>
      <c r="G122" s="5">
        <v>3</v>
      </c>
      <c r="H122" s="5" t="s">
        <v>108</v>
      </c>
      <c r="I122" s="8" t="s">
        <v>277</v>
      </c>
      <c r="J122" s="9"/>
      <c r="K122" s="9" t="s">
        <v>1231</v>
      </c>
      <c r="L122" s="8" t="s">
        <v>1762</v>
      </c>
      <c r="M122" s="8" t="s">
        <v>7</v>
      </c>
      <c r="N122" s="13">
        <v>2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25</v>
      </c>
      <c r="E123" s="5" t="s">
        <v>160</v>
      </c>
      <c r="F123" s="6" t="s">
        <v>569</v>
      </c>
      <c r="G123" s="5">
        <v>3</v>
      </c>
      <c r="H123" s="5" t="s">
        <v>108</v>
      </c>
      <c r="I123" s="8" t="s">
        <v>277</v>
      </c>
      <c r="J123" s="9"/>
      <c r="K123" s="9" t="s">
        <v>589</v>
      </c>
      <c r="L123" s="8" t="s">
        <v>1123</v>
      </c>
      <c r="M123" s="8" t="s">
        <v>7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25</v>
      </c>
      <c r="E124" s="5" t="s">
        <v>160</v>
      </c>
      <c r="F124" s="6" t="s">
        <v>569</v>
      </c>
      <c r="G124" s="5">
        <v>3</v>
      </c>
      <c r="H124" s="5" t="s">
        <v>108</v>
      </c>
      <c r="I124" s="8" t="s">
        <v>54</v>
      </c>
      <c r="J124" s="9"/>
      <c r="K124" s="9" t="s">
        <v>715</v>
      </c>
      <c r="L124" s="8" t="s">
        <v>1825</v>
      </c>
      <c r="M124" s="8" t="s">
        <v>72</v>
      </c>
      <c r="N124" s="13">
        <v>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25</v>
      </c>
      <c r="E125" s="5" t="s">
        <v>160</v>
      </c>
      <c r="F125" s="6" t="s">
        <v>569</v>
      </c>
      <c r="G125" s="5">
        <v>3</v>
      </c>
      <c r="H125" s="5" t="s">
        <v>108</v>
      </c>
      <c r="I125" s="8" t="s">
        <v>613</v>
      </c>
      <c r="J125" s="9"/>
      <c r="K125" s="9" t="s">
        <v>141</v>
      </c>
      <c r="L125" s="8" t="s">
        <v>1825</v>
      </c>
      <c r="M125" s="8" t="s">
        <v>72</v>
      </c>
      <c r="N125" s="13">
        <v>2</v>
      </c>
      <c r="O125" s="13">
        <v>2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25</v>
      </c>
      <c r="E126" s="5" t="s">
        <v>160</v>
      </c>
      <c r="F126" s="6" t="s">
        <v>569</v>
      </c>
      <c r="G126" s="5">
        <v>3</v>
      </c>
      <c r="H126" s="5" t="s">
        <v>108</v>
      </c>
      <c r="I126" s="8" t="s">
        <v>16</v>
      </c>
      <c r="J126" s="9"/>
      <c r="K126" s="9" t="s">
        <v>715</v>
      </c>
      <c r="L126" s="8" t="s">
        <v>1825</v>
      </c>
      <c r="M126" s="8" t="s">
        <v>72</v>
      </c>
      <c r="N126" s="13">
        <v>3</v>
      </c>
      <c r="O126" s="13">
        <v>1</v>
      </c>
      <c r="P126" s="14" t="s">
        <v>1835</v>
      </c>
      <c r="Q126" s="16"/>
      <c r="R126" s="16"/>
      <c r="S126" s="16"/>
      <c r="T126" s="16"/>
      <c r="U126" s="16"/>
      <c r="V126" s="16"/>
      <c r="W126" s="20"/>
      <c r="X126" s="20"/>
      <c r="Y126" s="16"/>
      <c r="AA126" t="s">
        <v>2191</v>
      </c>
      <c r="AB126">
        <f t="shared" si="1"/>
        <v>0</v>
      </c>
    </row>
    <row r="127" spans="4:28" x14ac:dyDescent="0.45">
      <c r="D127" s="5">
        <v>25</v>
      </c>
      <c r="E127" s="5" t="s">
        <v>160</v>
      </c>
      <c r="F127" s="6" t="s">
        <v>569</v>
      </c>
      <c r="G127" s="5">
        <v>3</v>
      </c>
      <c r="H127" s="5" t="s">
        <v>108</v>
      </c>
      <c r="I127" s="8" t="s">
        <v>624</v>
      </c>
      <c r="J127" s="9"/>
      <c r="K127" s="9" t="s">
        <v>141</v>
      </c>
      <c r="L127" s="8" t="s">
        <v>1825</v>
      </c>
      <c r="M127" s="8" t="s">
        <v>72</v>
      </c>
      <c r="N127" s="13">
        <v>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25</v>
      </c>
      <c r="E128" s="5" t="s">
        <v>160</v>
      </c>
      <c r="F128" s="6" t="s">
        <v>569</v>
      </c>
      <c r="G128" s="5">
        <v>3</v>
      </c>
      <c r="H128" s="5" t="s">
        <v>108</v>
      </c>
      <c r="I128" s="8" t="s">
        <v>168</v>
      </c>
      <c r="J128" s="9"/>
      <c r="K128" s="9" t="s">
        <v>715</v>
      </c>
      <c r="L128" s="8" t="s">
        <v>1825</v>
      </c>
      <c r="M128" s="8" t="s">
        <v>72</v>
      </c>
      <c r="N128" s="13">
        <v>3</v>
      </c>
      <c r="O128" s="13">
        <v>1</v>
      </c>
      <c r="P128" s="14" t="s">
        <v>1835</v>
      </c>
      <c r="Q128" s="16"/>
      <c r="R128" s="16"/>
      <c r="S128" s="16"/>
      <c r="T128" s="16"/>
      <c r="U128" s="16"/>
      <c r="V128" s="16"/>
      <c r="W128" s="20"/>
      <c r="X128" s="20"/>
      <c r="Y128" s="16"/>
      <c r="AA128" t="s">
        <v>2191</v>
      </c>
      <c r="AB128">
        <f t="shared" si="1"/>
        <v>0</v>
      </c>
    </row>
    <row r="129" spans="4:28" x14ac:dyDescent="0.45">
      <c r="D129" s="5">
        <v>25</v>
      </c>
      <c r="E129" s="5" t="s">
        <v>160</v>
      </c>
      <c r="F129" s="6" t="s">
        <v>569</v>
      </c>
      <c r="G129" s="5">
        <v>3</v>
      </c>
      <c r="H129" s="5" t="s">
        <v>108</v>
      </c>
      <c r="I129" s="8" t="s">
        <v>54</v>
      </c>
      <c r="J129" s="9"/>
      <c r="K129" s="9" t="s">
        <v>715</v>
      </c>
      <c r="L129" s="8" t="s">
        <v>1825</v>
      </c>
      <c r="M129" s="8" t="s">
        <v>72</v>
      </c>
      <c r="N129" s="13">
        <v>2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25</v>
      </c>
      <c r="E130" s="5" t="s">
        <v>160</v>
      </c>
      <c r="F130" s="6" t="s">
        <v>569</v>
      </c>
      <c r="G130" s="5">
        <v>3</v>
      </c>
      <c r="H130" s="5" t="s">
        <v>108</v>
      </c>
      <c r="I130" s="8" t="s">
        <v>638</v>
      </c>
      <c r="J130" s="9"/>
      <c r="K130" s="9" t="s">
        <v>715</v>
      </c>
      <c r="L130" s="8" t="s">
        <v>1825</v>
      </c>
      <c r="M130" s="8" t="s">
        <v>72</v>
      </c>
      <c r="N130" s="13">
        <v>7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25</v>
      </c>
      <c r="E131" s="5" t="s">
        <v>160</v>
      </c>
      <c r="F131" s="6" t="s">
        <v>461</v>
      </c>
      <c r="G131" s="5">
        <v>3</v>
      </c>
      <c r="H131" s="5" t="s">
        <v>108</v>
      </c>
      <c r="I131" s="8" t="s">
        <v>1717</v>
      </c>
      <c r="J131" s="9"/>
      <c r="K131" s="9" t="s">
        <v>141</v>
      </c>
      <c r="L131" s="8" t="s">
        <v>1825</v>
      </c>
      <c r="M131" s="8" t="s">
        <v>72</v>
      </c>
      <c r="N131" s="13">
        <v>16</v>
      </c>
      <c r="O131" s="13">
        <v>2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25</v>
      </c>
      <c r="E132" s="5" t="s">
        <v>160</v>
      </c>
      <c r="F132" s="6" t="s">
        <v>461</v>
      </c>
      <c r="G132" s="5">
        <v>3</v>
      </c>
      <c r="H132" s="5" t="s">
        <v>108</v>
      </c>
      <c r="I132" s="8" t="s">
        <v>636</v>
      </c>
      <c r="J132" s="9"/>
      <c r="K132" s="9" t="s">
        <v>141</v>
      </c>
      <c r="L132" s="8" t="s">
        <v>1825</v>
      </c>
      <c r="M132" s="8" t="s">
        <v>72</v>
      </c>
      <c r="N132" s="13">
        <v>3</v>
      </c>
      <c r="O132" s="13">
        <v>2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25</v>
      </c>
      <c r="E133" s="5" t="s">
        <v>160</v>
      </c>
      <c r="F133" s="6" t="s">
        <v>461</v>
      </c>
      <c r="G133" s="5">
        <v>3</v>
      </c>
      <c r="H133" s="5" t="s">
        <v>108</v>
      </c>
      <c r="I133" s="8" t="s">
        <v>1091</v>
      </c>
      <c r="J133" s="9"/>
      <c r="K133" s="9" t="s">
        <v>124</v>
      </c>
      <c r="L133" s="8" t="s">
        <v>1828</v>
      </c>
      <c r="M133" s="8" t="s">
        <v>72</v>
      </c>
      <c r="N133" s="13">
        <v>6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25</v>
      </c>
      <c r="E134" s="5" t="s">
        <v>160</v>
      </c>
      <c r="F134" s="6" t="s">
        <v>461</v>
      </c>
      <c r="G134" s="5">
        <v>3</v>
      </c>
      <c r="H134" s="5" t="s">
        <v>108</v>
      </c>
      <c r="I134" s="8" t="s">
        <v>1814</v>
      </c>
      <c r="J134" s="9"/>
      <c r="K134" s="9" t="s">
        <v>715</v>
      </c>
      <c r="L134" s="8" t="s">
        <v>1825</v>
      </c>
      <c r="M134" s="8" t="s">
        <v>72</v>
      </c>
      <c r="N134" s="13">
        <v>35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25</v>
      </c>
      <c r="E135" s="5" t="s">
        <v>160</v>
      </c>
      <c r="F135" s="6" t="s">
        <v>461</v>
      </c>
      <c r="G135" s="5">
        <v>3</v>
      </c>
      <c r="H135" s="5" t="s">
        <v>108</v>
      </c>
      <c r="I135" s="8" t="s">
        <v>1814</v>
      </c>
      <c r="J135" s="9"/>
      <c r="K135" s="9" t="s">
        <v>712</v>
      </c>
      <c r="L135" s="8" t="s">
        <v>242</v>
      </c>
      <c r="M135" s="8" t="s">
        <v>699</v>
      </c>
      <c r="N135" s="13">
        <v>8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25</v>
      </c>
      <c r="E136" s="5" t="s">
        <v>160</v>
      </c>
      <c r="F136" s="6" t="s">
        <v>461</v>
      </c>
      <c r="G136" s="5">
        <v>3</v>
      </c>
      <c r="H136" s="5" t="s">
        <v>108</v>
      </c>
      <c r="I136" s="8" t="s">
        <v>1815</v>
      </c>
      <c r="J136" s="9"/>
      <c r="K136" s="9" t="s">
        <v>141</v>
      </c>
      <c r="L136" s="8" t="s">
        <v>1825</v>
      </c>
      <c r="M136" s="8" t="s">
        <v>72</v>
      </c>
      <c r="N136" s="13">
        <v>3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25</v>
      </c>
      <c r="E137" s="5" t="s">
        <v>160</v>
      </c>
      <c r="F137" s="6" t="s">
        <v>1209</v>
      </c>
      <c r="G137" s="5">
        <v>3</v>
      </c>
      <c r="H137" s="5" t="s">
        <v>108</v>
      </c>
      <c r="I137" s="8" t="s">
        <v>54</v>
      </c>
      <c r="J137" s="9"/>
      <c r="K137" s="9" t="s">
        <v>715</v>
      </c>
      <c r="L137" s="8" t="s">
        <v>1825</v>
      </c>
      <c r="M137" s="8" t="s">
        <v>72</v>
      </c>
      <c r="N137" s="13">
        <v>2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25</v>
      </c>
      <c r="E138" s="5" t="s">
        <v>160</v>
      </c>
      <c r="F138" s="6" t="s">
        <v>1209</v>
      </c>
      <c r="G138" s="5">
        <v>3</v>
      </c>
      <c r="H138" s="5" t="s">
        <v>108</v>
      </c>
      <c r="I138" s="8" t="s">
        <v>168</v>
      </c>
      <c r="J138" s="9"/>
      <c r="K138" s="9" t="s">
        <v>715</v>
      </c>
      <c r="L138" s="8" t="s">
        <v>1825</v>
      </c>
      <c r="M138" s="8" t="s">
        <v>72</v>
      </c>
      <c r="N138" s="13">
        <v>2</v>
      </c>
      <c r="O138" s="13">
        <v>1</v>
      </c>
      <c r="P138" s="14" t="s">
        <v>619</v>
      </c>
      <c r="Q138" s="16"/>
      <c r="R138" s="16"/>
      <c r="S138" s="16"/>
      <c r="T138" s="16"/>
      <c r="U138" s="16"/>
      <c r="V138" s="16"/>
      <c r="W138" s="20"/>
      <c r="X138" s="20"/>
      <c r="Y138" s="16"/>
      <c r="AA138" t="s">
        <v>2191</v>
      </c>
      <c r="AB138">
        <f t="shared" si="1"/>
        <v>0</v>
      </c>
    </row>
    <row r="139" spans="4:28" x14ac:dyDescent="0.45">
      <c r="D139" s="5">
        <v>25</v>
      </c>
      <c r="E139" s="5" t="s">
        <v>160</v>
      </c>
      <c r="F139" s="6" t="s">
        <v>1209</v>
      </c>
      <c r="G139" s="5">
        <v>3</v>
      </c>
      <c r="H139" s="5" t="s">
        <v>108</v>
      </c>
      <c r="I139" s="8" t="s">
        <v>16</v>
      </c>
      <c r="J139" s="9"/>
      <c r="K139" s="9" t="s">
        <v>715</v>
      </c>
      <c r="L139" s="8" t="s">
        <v>1825</v>
      </c>
      <c r="M139" s="8" t="s">
        <v>72</v>
      </c>
      <c r="N139" s="13">
        <v>2</v>
      </c>
      <c r="O139" s="13">
        <v>1</v>
      </c>
      <c r="P139" s="14" t="s">
        <v>619</v>
      </c>
      <c r="Q139" s="16"/>
      <c r="R139" s="16"/>
      <c r="S139" s="16"/>
      <c r="T139" s="16"/>
      <c r="U139" s="16"/>
      <c r="V139" s="16"/>
      <c r="W139" s="20"/>
      <c r="X139" s="20"/>
      <c r="Y139" s="16"/>
      <c r="AA139" t="s">
        <v>2191</v>
      </c>
      <c r="AB139">
        <f t="shared" ref="AB139:AB178" si="2">IF(AA139="外",0,1)</f>
        <v>0</v>
      </c>
    </row>
    <row r="140" spans="4:28" x14ac:dyDescent="0.45">
      <c r="D140" s="5">
        <v>25</v>
      </c>
      <c r="E140" s="5" t="s">
        <v>160</v>
      </c>
      <c r="F140" s="6" t="s">
        <v>1209</v>
      </c>
      <c r="G140" s="5">
        <v>3</v>
      </c>
      <c r="H140" s="5" t="s">
        <v>108</v>
      </c>
      <c r="I140" s="8" t="s">
        <v>277</v>
      </c>
      <c r="J140" s="9"/>
      <c r="K140" s="9" t="s">
        <v>715</v>
      </c>
      <c r="L140" s="8" t="s">
        <v>1825</v>
      </c>
      <c r="M140" s="8" t="s">
        <v>72</v>
      </c>
      <c r="N140" s="13">
        <v>7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25</v>
      </c>
      <c r="E141" s="5" t="s">
        <v>160</v>
      </c>
      <c r="F141" s="6" t="s">
        <v>1209</v>
      </c>
      <c r="G141" s="5">
        <v>3</v>
      </c>
      <c r="H141" s="5" t="s">
        <v>108</v>
      </c>
      <c r="I141" s="8" t="s">
        <v>277</v>
      </c>
      <c r="J141" s="9"/>
      <c r="K141" s="9" t="s">
        <v>1231</v>
      </c>
      <c r="L141" s="8" t="s">
        <v>1762</v>
      </c>
      <c r="M141" s="8" t="s">
        <v>7</v>
      </c>
      <c r="N141" s="13">
        <v>3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25</v>
      </c>
      <c r="E142" s="5" t="s">
        <v>160</v>
      </c>
      <c r="F142" s="6" t="s">
        <v>1209</v>
      </c>
      <c r="G142" s="5">
        <v>3</v>
      </c>
      <c r="H142" s="5" t="s">
        <v>108</v>
      </c>
      <c r="I142" s="8" t="s">
        <v>1459</v>
      </c>
      <c r="J142" s="9"/>
      <c r="K142" s="9" t="s">
        <v>141</v>
      </c>
      <c r="L142" s="8" t="s">
        <v>1825</v>
      </c>
      <c r="M142" s="8" t="s">
        <v>72</v>
      </c>
      <c r="N142" s="13">
        <v>3</v>
      </c>
      <c r="O142" s="13">
        <v>2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25</v>
      </c>
      <c r="E143" s="5" t="s">
        <v>160</v>
      </c>
      <c r="F143" s="6" t="s">
        <v>1209</v>
      </c>
      <c r="G143" s="5">
        <v>3</v>
      </c>
      <c r="H143" s="5" t="s">
        <v>108</v>
      </c>
      <c r="I143" s="8" t="s">
        <v>26</v>
      </c>
      <c r="J143" s="9"/>
      <c r="K143" s="9" t="s">
        <v>124</v>
      </c>
      <c r="L143" s="8" t="s">
        <v>1828</v>
      </c>
      <c r="M143" s="8" t="s">
        <v>72</v>
      </c>
      <c r="N143" s="13">
        <v>16</v>
      </c>
      <c r="O143" s="13">
        <v>2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25</v>
      </c>
      <c r="E144" s="5" t="s">
        <v>160</v>
      </c>
      <c r="F144" s="6" t="s">
        <v>1209</v>
      </c>
      <c r="G144" s="5">
        <v>3</v>
      </c>
      <c r="H144" s="5" t="s">
        <v>108</v>
      </c>
      <c r="I144" s="8" t="s">
        <v>26</v>
      </c>
      <c r="J144" s="9"/>
      <c r="K144" s="9" t="s">
        <v>660</v>
      </c>
      <c r="L144" s="8" t="s">
        <v>1345</v>
      </c>
      <c r="M144" s="8" t="s">
        <v>72</v>
      </c>
      <c r="N144" s="13">
        <v>2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25</v>
      </c>
      <c r="E145" s="5" t="s">
        <v>160</v>
      </c>
      <c r="F145" s="6" t="s">
        <v>1209</v>
      </c>
      <c r="G145" s="5">
        <v>3</v>
      </c>
      <c r="H145" s="5" t="s">
        <v>108</v>
      </c>
      <c r="I145" s="8" t="s">
        <v>636</v>
      </c>
      <c r="J145" s="9"/>
      <c r="K145" s="9" t="s">
        <v>141</v>
      </c>
      <c r="L145" s="8" t="s">
        <v>1825</v>
      </c>
      <c r="M145" s="8" t="s">
        <v>72</v>
      </c>
      <c r="N145" s="13">
        <v>3</v>
      </c>
      <c r="O145" s="13">
        <v>2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25</v>
      </c>
      <c r="E146" s="5" t="s">
        <v>160</v>
      </c>
      <c r="F146" s="6" t="s">
        <v>1209</v>
      </c>
      <c r="G146" s="5">
        <v>3</v>
      </c>
      <c r="H146" s="5" t="s">
        <v>108</v>
      </c>
      <c r="I146" s="8" t="s">
        <v>26</v>
      </c>
      <c r="J146" s="9"/>
      <c r="K146" s="9" t="s">
        <v>124</v>
      </c>
      <c r="L146" s="8" t="s">
        <v>1828</v>
      </c>
      <c r="M146" s="8" t="s">
        <v>72</v>
      </c>
      <c r="N146" s="13">
        <v>24</v>
      </c>
      <c r="O146" s="13">
        <v>2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25</v>
      </c>
      <c r="E147" s="5" t="s">
        <v>160</v>
      </c>
      <c r="F147" s="6" t="s">
        <v>1209</v>
      </c>
      <c r="G147" s="5">
        <v>3</v>
      </c>
      <c r="H147" s="5" t="s">
        <v>108</v>
      </c>
      <c r="I147" s="8" t="s">
        <v>26</v>
      </c>
      <c r="J147" s="9"/>
      <c r="K147" s="9" t="s">
        <v>660</v>
      </c>
      <c r="L147" s="8" t="s">
        <v>1345</v>
      </c>
      <c r="M147" s="8" t="s">
        <v>72</v>
      </c>
      <c r="N147" s="13">
        <v>2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25</v>
      </c>
      <c r="E148" s="5" t="s">
        <v>160</v>
      </c>
      <c r="F148" s="6" t="s">
        <v>1209</v>
      </c>
      <c r="G148" s="5">
        <v>3</v>
      </c>
      <c r="H148" s="5" t="s">
        <v>108</v>
      </c>
      <c r="I148" s="8" t="s">
        <v>54</v>
      </c>
      <c r="J148" s="9"/>
      <c r="K148" s="9" t="s">
        <v>715</v>
      </c>
      <c r="L148" s="8" t="s">
        <v>1825</v>
      </c>
      <c r="M148" s="8" t="s">
        <v>72</v>
      </c>
      <c r="N148" s="13">
        <v>2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25</v>
      </c>
      <c r="E149" s="5" t="s">
        <v>160</v>
      </c>
      <c r="F149" s="6" t="s">
        <v>1327</v>
      </c>
      <c r="G149" s="5">
        <v>1</v>
      </c>
      <c r="H149" s="5" t="s">
        <v>1792</v>
      </c>
      <c r="I149" s="8" t="s">
        <v>1714</v>
      </c>
      <c r="J149" s="9"/>
      <c r="K149" s="9" t="s">
        <v>715</v>
      </c>
      <c r="L149" s="8" t="s">
        <v>1825</v>
      </c>
      <c r="M149" s="8" t="s">
        <v>72</v>
      </c>
      <c r="N149" s="13">
        <v>12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25</v>
      </c>
      <c r="E150" s="5" t="s">
        <v>160</v>
      </c>
      <c r="F150" s="6" t="s">
        <v>1791</v>
      </c>
      <c r="G150" s="5">
        <v>1</v>
      </c>
      <c r="H150" s="5" t="s">
        <v>1792</v>
      </c>
      <c r="I150" s="8" t="s">
        <v>1816</v>
      </c>
      <c r="J150" s="9"/>
      <c r="K150" s="9" t="s">
        <v>715</v>
      </c>
      <c r="L150" s="8" t="s">
        <v>1825</v>
      </c>
      <c r="M150" s="8" t="s">
        <v>72</v>
      </c>
      <c r="N150" s="13">
        <v>3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25</v>
      </c>
      <c r="E151" s="5" t="s">
        <v>160</v>
      </c>
      <c r="F151" s="6" t="s">
        <v>1791</v>
      </c>
      <c r="G151" s="5">
        <v>1</v>
      </c>
      <c r="H151" s="5" t="s">
        <v>1792</v>
      </c>
      <c r="I151" s="8" t="s">
        <v>835</v>
      </c>
      <c r="J151" s="9"/>
      <c r="K151" s="9" t="s">
        <v>715</v>
      </c>
      <c r="L151" s="8" t="s">
        <v>1825</v>
      </c>
      <c r="M151" s="8" t="s">
        <v>72</v>
      </c>
      <c r="N151" s="13">
        <v>4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25</v>
      </c>
      <c r="E152" s="5" t="s">
        <v>160</v>
      </c>
      <c r="F152" s="6" t="s">
        <v>768</v>
      </c>
      <c r="G152" s="5">
        <v>1</v>
      </c>
      <c r="H152" s="5" t="s">
        <v>405</v>
      </c>
      <c r="I152" s="8" t="s">
        <v>1138</v>
      </c>
      <c r="J152" s="9"/>
      <c r="K152" s="9" t="s">
        <v>1823</v>
      </c>
      <c r="L152" s="8" t="s">
        <v>994</v>
      </c>
      <c r="M152" s="8" t="s">
        <v>1633</v>
      </c>
      <c r="N152" s="13">
        <v>5</v>
      </c>
      <c r="O152" s="13">
        <v>1</v>
      </c>
      <c r="P152" s="14" t="s">
        <v>1837</v>
      </c>
      <c r="Q152" s="16"/>
      <c r="R152" s="16"/>
      <c r="S152" s="16"/>
      <c r="T152" s="16"/>
      <c r="U152" s="16"/>
      <c r="V152" s="16"/>
      <c r="W152" s="20"/>
      <c r="X152" s="20"/>
      <c r="Y152" s="16"/>
      <c r="AA152" t="s">
        <v>2191</v>
      </c>
      <c r="AB152">
        <f t="shared" si="2"/>
        <v>0</v>
      </c>
    </row>
    <row r="153" spans="4:28" x14ac:dyDescent="0.45">
      <c r="D153" s="5">
        <v>25</v>
      </c>
      <c r="E153" s="5" t="s">
        <v>160</v>
      </c>
      <c r="F153" s="6" t="s">
        <v>768</v>
      </c>
      <c r="G153" s="5">
        <v>1</v>
      </c>
      <c r="H153" s="5" t="s">
        <v>405</v>
      </c>
      <c r="I153" s="8" t="s">
        <v>1138</v>
      </c>
      <c r="J153" s="9"/>
      <c r="K153" s="9" t="s">
        <v>817</v>
      </c>
      <c r="L153" s="8" t="s">
        <v>1830</v>
      </c>
      <c r="M153" s="8" t="s">
        <v>1832</v>
      </c>
      <c r="N153" s="13">
        <v>4</v>
      </c>
      <c r="O153" s="13">
        <v>1</v>
      </c>
      <c r="P153" s="14" t="s">
        <v>1837</v>
      </c>
      <c r="Q153" s="16"/>
      <c r="R153" s="16"/>
      <c r="S153" s="16"/>
      <c r="T153" s="16"/>
      <c r="U153" s="16"/>
      <c r="V153" s="16"/>
      <c r="W153" s="20"/>
      <c r="X153" s="20"/>
      <c r="Y153" s="16"/>
      <c r="AA153" t="s">
        <v>2191</v>
      </c>
      <c r="AB153">
        <f t="shared" si="2"/>
        <v>0</v>
      </c>
    </row>
    <row r="154" spans="4:28" x14ac:dyDescent="0.45">
      <c r="D154" s="5">
        <v>25</v>
      </c>
      <c r="E154" s="5" t="s">
        <v>160</v>
      </c>
      <c r="F154" s="6" t="s">
        <v>768</v>
      </c>
      <c r="G154" s="5">
        <v>1</v>
      </c>
      <c r="H154" s="5" t="s">
        <v>405</v>
      </c>
      <c r="I154" s="8" t="s">
        <v>366</v>
      </c>
      <c r="J154" s="9"/>
      <c r="K154" s="9" t="s">
        <v>715</v>
      </c>
      <c r="L154" s="8" t="s">
        <v>1825</v>
      </c>
      <c r="M154" s="8" t="s">
        <v>72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25</v>
      </c>
      <c r="E155" s="5" t="s">
        <v>160</v>
      </c>
      <c r="F155" s="6" t="s">
        <v>768</v>
      </c>
      <c r="G155" s="5">
        <v>1</v>
      </c>
      <c r="H155" s="5" t="s">
        <v>405</v>
      </c>
      <c r="I155" s="8" t="s">
        <v>446</v>
      </c>
      <c r="J155" s="9"/>
      <c r="K155" s="9" t="s">
        <v>1821</v>
      </c>
      <c r="L155" s="8" t="s">
        <v>1551</v>
      </c>
      <c r="M155" s="8" t="s">
        <v>326</v>
      </c>
      <c r="N155" s="13">
        <v>3</v>
      </c>
      <c r="O155" s="13">
        <v>6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25</v>
      </c>
      <c r="E156" s="5" t="s">
        <v>160</v>
      </c>
      <c r="F156" s="6" t="s">
        <v>768</v>
      </c>
      <c r="G156" s="5">
        <v>1</v>
      </c>
      <c r="H156" s="5" t="s">
        <v>405</v>
      </c>
      <c r="I156" s="8" t="s">
        <v>366</v>
      </c>
      <c r="J156" s="9"/>
      <c r="K156" s="9" t="s">
        <v>539</v>
      </c>
      <c r="L156" s="8" t="s">
        <v>1826</v>
      </c>
      <c r="M156" s="8" t="s">
        <v>326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25</v>
      </c>
      <c r="E157" s="5" t="s">
        <v>160</v>
      </c>
      <c r="F157" s="6" t="s">
        <v>768</v>
      </c>
      <c r="G157" s="5">
        <v>1</v>
      </c>
      <c r="H157" s="5" t="s">
        <v>1713</v>
      </c>
      <c r="I157" s="8" t="s">
        <v>446</v>
      </c>
      <c r="J157" s="9"/>
      <c r="K157" s="9" t="s">
        <v>170</v>
      </c>
      <c r="L157" s="8" t="s">
        <v>1762</v>
      </c>
      <c r="M157" s="8" t="s">
        <v>7</v>
      </c>
      <c r="N157" s="13">
        <v>1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25</v>
      </c>
      <c r="E158" s="5" t="s">
        <v>160</v>
      </c>
      <c r="F158" s="6" t="s">
        <v>768</v>
      </c>
      <c r="G158" s="5">
        <v>1</v>
      </c>
      <c r="H158" s="5" t="s">
        <v>1713</v>
      </c>
      <c r="I158" s="8" t="s">
        <v>1713</v>
      </c>
      <c r="J158" s="9"/>
      <c r="K158" s="9" t="s">
        <v>170</v>
      </c>
      <c r="L158" s="8" t="s">
        <v>1773</v>
      </c>
      <c r="M158" s="8" t="s">
        <v>7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25</v>
      </c>
      <c r="E159" s="5" t="s">
        <v>160</v>
      </c>
      <c r="F159" s="6" t="s">
        <v>1206</v>
      </c>
      <c r="G159" s="5">
        <v>1</v>
      </c>
      <c r="H159" s="5" t="s">
        <v>363</v>
      </c>
      <c r="I159" s="8" t="s">
        <v>767</v>
      </c>
      <c r="J159" s="9"/>
      <c r="K159" s="9" t="s">
        <v>715</v>
      </c>
      <c r="L159" s="8" t="s">
        <v>1825</v>
      </c>
      <c r="M159" s="8" t="s">
        <v>72</v>
      </c>
      <c r="N159" s="13">
        <v>2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25</v>
      </c>
      <c r="E160" s="5" t="s">
        <v>160</v>
      </c>
      <c r="F160" s="6" t="s">
        <v>1206</v>
      </c>
      <c r="G160" s="5">
        <v>1</v>
      </c>
      <c r="H160" s="5" t="s">
        <v>363</v>
      </c>
      <c r="I160" s="8" t="s">
        <v>835</v>
      </c>
      <c r="J160" s="9"/>
      <c r="K160" s="9" t="s">
        <v>715</v>
      </c>
      <c r="L160" s="8" t="s">
        <v>1825</v>
      </c>
      <c r="M160" s="8" t="s">
        <v>72</v>
      </c>
      <c r="N160" s="13">
        <v>4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25</v>
      </c>
      <c r="E161" s="5" t="s">
        <v>160</v>
      </c>
      <c r="F161" s="6" t="s">
        <v>1206</v>
      </c>
      <c r="G161" s="5">
        <v>1</v>
      </c>
      <c r="H161" s="5" t="s">
        <v>363</v>
      </c>
      <c r="I161" s="8" t="s">
        <v>606</v>
      </c>
      <c r="J161" s="9"/>
      <c r="K161" s="9" t="s">
        <v>141</v>
      </c>
      <c r="L161" s="8" t="s">
        <v>1825</v>
      </c>
      <c r="M161" s="8" t="s">
        <v>72</v>
      </c>
      <c r="N161" s="13">
        <v>4</v>
      </c>
      <c r="O161" s="13">
        <v>2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25</v>
      </c>
      <c r="E162" s="5" t="s">
        <v>160</v>
      </c>
      <c r="F162" s="6" t="s">
        <v>1041</v>
      </c>
      <c r="G162" s="5">
        <v>1</v>
      </c>
      <c r="H162" s="5" t="s">
        <v>108</v>
      </c>
      <c r="I162" s="8" t="s">
        <v>1670</v>
      </c>
      <c r="J162" s="9"/>
      <c r="K162" s="9" t="s">
        <v>1316</v>
      </c>
      <c r="L162" s="8" t="s">
        <v>1831</v>
      </c>
      <c r="M162" s="8" t="s">
        <v>1440</v>
      </c>
      <c r="N162" s="13">
        <v>6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25</v>
      </c>
      <c r="E163" s="5" t="s">
        <v>160</v>
      </c>
      <c r="F163" s="6" t="s">
        <v>1206</v>
      </c>
      <c r="G163" s="5">
        <v>1</v>
      </c>
      <c r="H163" s="5" t="s">
        <v>363</v>
      </c>
      <c r="I163" s="8" t="s">
        <v>603</v>
      </c>
      <c r="J163" s="9"/>
      <c r="K163" s="9" t="s">
        <v>1555</v>
      </c>
      <c r="L163" s="8" t="s">
        <v>1829</v>
      </c>
      <c r="M163" s="8" t="s">
        <v>7</v>
      </c>
      <c r="N163" s="13">
        <v>1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25</v>
      </c>
      <c r="E164" s="5" t="s">
        <v>160</v>
      </c>
      <c r="F164" s="6" t="s">
        <v>1206</v>
      </c>
      <c r="G164" s="5">
        <v>1</v>
      </c>
      <c r="H164" s="5" t="s">
        <v>363</v>
      </c>
      <c r="I164" s="8" t="s">
        <v>107</v>
      </c>
      <c r="J164" s="9"/>
      <c r="K164" s="9" t="s">
        <v>1148</v>
      </c>
      <c r="L164" s="8" t="s">
        <v>1825</v>
      </c>
      <c r="M164" s="8" t="s">
        <v>72</v>
      </c>
      <c r="N164" s="13">
        <v>1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25</v>
      </c>
      <c r="E165" s="5" t="s">
        <v>160</v>
      </c>
      <c r="F165" s="6" t="s">
        <v>1206</v>
      </c>
      <c r="G165" s="5">
        <v>1</v>
      </c>
      <c r="H165" s="5" t="s">
        <v>363</v>
      </c>
      <c r="I165" s="8" t="s">
        <v>1817</v>
      </c>
      <c r="J165" s="9"/>
      <c r="K165" s="9" t="s">
        <v>141</v>
      </c>
      <c r="L165" s="8" t="s">
        <v>1825</v>
      </c>
      <c r="M165" s="8" t="s">
        <v>72</v>
      </c>
      <c r="N165" s="13">
        <v>2</v>
      </c>
      <c r="O165" s="13">
        <v>2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25</v>
      </c>
      <c r="E166" s="5" t="s">
        <v>160</v>
      </c>
      <c r="F166" s="6" t="s">
        <v>1206</v>
      </c>
      <c r="G166" s="5">
        <v>1</v>
      </c>
      <c r="H166" s="5" t="s">
        <v>363</v>
      </c>
      <c r="I166" s="8" t="s">
        <v>366</v>
      </c>
      <c r="J166" s="9"/>
      <c r="K166" s="9" t="s">
        <v>715</v>
      </c>
      <c r="L166" s="8" t="s">
        <v>1825</v>
      </c>
      <c r="M166" s="8" t="s">
        <v>72</v>
      </c>
      <c r="N166" s="13">
        <v>4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25</v>
      </c>
      <c r="E167" s="5" t="s">
        <v>160</v>
      </c>
      <c r="F167" s="6" t="s">
        <v>1206</v>
      </c>
      <c r="G167" s="5">
        <v>1</v>
      </c>
      <c r="H167" s="5" t="s">
        <v>363</v>
      </c>
      <c r="I167" s="8" t="s">
        <v>446</v>
      </c>
      <c r="J167" s="9"/>
      <c r="K167" s="9" t="s">
        <v>1821</v>
      </c>
      <c r="L167" s="8" t="s">
        <v>1551</v>
      </c>
      <c r="M167" s="8" t="s">
        <v>326</v>
      </c>
      <c r="N167" s="13">
        <v>3</v>
      </c>
      <c r="O167" s="13">
        <v>6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25</v>
      </c>
      <c r="E168" s="5" t="s">
        <v>160</v>
      </c>
      <c r="F168" s="6" t="s">
        <v>1206</v>
      </c>
      <c r="G168" s="5">
        <v>1</v>
      </c>
      <c r="H168" s="5" t="s">
        <v>363</v>
      </c>
      <c r="I168" s="8" t="s">
        <v>1818</v>
      </c>
      <c r="J168" s="9"/>
      <c r="K168" s="9" t="s">
        <v>539</v>
      </c>
      <c r="L168" s="8" t="s">
        <v>1826</v>
      </c>
      <c r="M168" s="8" t="s">
        <v>326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25</v>
      </c>
      <c r="E169" s="5" t="s">
        <v>160</v>
      </c>
      <c r="F169" s="6" t="s">
        <v>1206</v>
      </c>
      <c r="G169" s="5">
        <v>1</v>
      </c>
      <c r="H169" s="5" t="s">
        <v>363</v>
      </c>
      <c r="I169" s="8" t="s">
        <v>638</v>
      </c>
      <c r="J169" s="9"/>
      <c r="K169" s="9" t="s">
        <v>925</v>
      </c>
      <c r="L169" s="8" t="s">
        <v>1271</v>
      </c>
      <c r="M169" s="8" t="s">
        <v>1833</v>
      </c>
      <c r="N169" s="13">
        <v>3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25</v>
      </c>
      <c r="E170" s="5" t="s">
        <v>160</v>
      </c>
      <c r="F170" s="6" t="s">
        <v>1206</v>
      </c>
      <c r="G170" s="5">
        <v>1</v>
      </c>
      <c r="H170" s="5" t="s">
        <v>363</v>
      </c>
      <c r="I170" s="8" t="s">
        <v>1819</v>
      </c>
      <c r="J170" s="9"/>
      <c r="K170" s="9" t="s">
        <v>1231</v>
      </c>
      <c r="L170" s="8" t="s">
        <v>1762</v>
      </c>
      <c r="M170" s="8" t="s">
        <v>7</v>
      </c>
      <c r="N170" s="13">
        <v>3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25</v>
      </c>
      <c r="E171" s="5" t="s">
        <v>160</v>
      </c>
      <c r="F171" s="6" t="s">
        <v>1206</v>
      </c>
      <c r="G171" s="5">
        <v>1</v>
      </c>
      <c r="H171" s="5" t="s">
        <v>363</v>
      </c>
      <c r="I171" s="8" t="s">
        <v>633</v>
      </c>
      <c r="J171" s="9"/>
      <c r="K171" s="9" t="s">
        <v>1824</v>
      </c>
      <c r="L171" s="8" t="s">
        <v>1773</v>
      </c>
      <c r="M171" s="8" t="s">
        <v>7</v>
      </c>
      <c r="N171" s="13">
        <v>4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25</v>
      </c>
      <c r="E172" s="5" t="s">
        <v>160</v>
      </c>
      <c r="F172" s="6" t="s">
        <v>583</v>
      </c>
      <c r="G172" s="5">
        <v>1</v>
      </c>
      <c r="H172" s="5" t="s">
        <v>35</v>
      </c>
      <c r="I172" s="8" t="s">
        <v>1820</v>
      </c>
      <c r="J172" s="9"/>
      <c r="K172" s="9" t="s">
        <v>124</v>
      </c>
      <c r="L172" s="8" t="s">
        <v>1825</v>
      </c>
      <c r="M172" s="8" t="s">
        <v>326</v>
      </c>
      <c r="N172" s="13">
        <v>2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A172" t="s">
        <v>2191</v>
      </c>
      <c r="AB172">
        <f t="shared" si="2"/>
        <v>0</v>
      </c>
    </row>
    <row r="173" spans="4:28" x14ac:dyDescent="0.45">
      <c r="D173" s="5">
        <v>25</v>
      </c>
      <c r="E173" s="5" t="s">
        <v>160</v>
      </c>
      <c r="F173" s="6" t="s">
        <v>583</v>
      </c>
      <c r="G173" s="5">
        <v>1</v>
      </c>
      <c r="H173" s="5" t="s">
        <v>35</v>
      </c>
      <c r="I173" s="8" t="s">
        <v>168</v>
      </c>
      <c r="J173" s="9"/>
      <c r="K173" s="9" t="s">
        <v>239</v>
      </c>
      <c r="L173" s="8" t="s">
        <v>1825</v>
      </c>
      <c r="M173" s="8" t="s">
        <v>326</v>
      </c>
      <c r="N173" s="13">
        <v>1</v>
      </c>
      <c r="O173" s="13">
        <v>2</v>
      </c>
      <c r="P173" s="14"/>
      <c r="Q173" s="16"/>
      <c r="R173" s="16"/>
      <c r="S173" s="16"/>
      <c r="T173" s="16"/>
      <c r="U173" s="16"/>
      <c r="V173" s="16"/>
      <c r="W173" s="20"/>
      <c r="X173" s="20"/>
      <c r="Y173" s="16"/>
      <c r="AA173" t="s">
        <v>2191</v>
      </c>
      <c r="AB173">
        <f t="shared" si="2"/>
        <v>0</v>
      </c>
    </row>
    <row r="174" spans="4:28" x14ac:dyDescent="0.45">
      <c r="D174" s="5">
        <v>25</v>
      </c>
      <c r="E174" s="5" t="s">
        <v>160</v>
      </c>
      <c r="F174" s="6" t="s">
        <v>583</v>
      </c>
      <c r="G174" s="5">
        <v>1</v>
      </c>
      <c r="H174" s="5" t="s">
        <v>35</v>
      </c>
      <c r="I174" s="8" t="s">
        <v>168</v>
      </c>
      <c r="J174" s="9"/>
      <c r="K174" s="9" t="s">
        <v>604</v>
      </c>
      <c r="L174" s="8" t="s">
        <v>271</v>
      </c>
      <c r="M174" s="8" t="s">
        <v>326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A174" t="s">
        <v>2191</v>
      </c>
      <c r="AB174">
        <f t="shared" si="2"/>
        <v>0</v>
      </c>
    </row>
    <row r="175" spans="4:28" x14ac:dyDescent="0.45">
      <c r="D175" s="5">
        <v>25</v>
      </c>
      <c r="E175" s="5" t="s">
        <v>160</v>
      </c>
      <c r="F175" s="6" t="s">
        <v>583</v>
      </c>
      <c r="G175" s="5">
        <v>1</v>
      </c>
      <c r="H175" s="5" t="s">
        <v>35</v>
      </c>
      <c r="I175" s="8" t="s">
        <v>16</v>
      </c>
      <c r="J175" s="9"/>
      <c r="K175" s="9" t="s">
        <v>239</v>
      </c>
      <c r="L175" s="8" t="s">
        <v>1825</v>
      </c>
      <c r="M175" s="8" t="s">
        <v>326</v>
      </c>
      <c r="N175" s="13">
        <v>1</v>
      </c>
      <c r="O175" s="13">
        <v>2</v>
      </c>
      <c r="P175" s="14"/>
      <c r="Q175" s="16"/>
      <c r="R175" s="16"/>
      <c r="S175" s="16"/>
      <c r="T175" s="16"/>
      <c r="U175" s="16"/>
      <c r="V175" s="16"/>
      <c r="W175" s="20"/>
      <c r="X175" s="20"/>
      <c r="Y175" s="16"/>
      <c r="AA175" t="s">
        <v>2191</v>
      </c>
      <c r="AB175">
        <f t="shared" si="2"/>
        <v>0</v>
      </c>
    </row>
    <row r="176" spans="4:28" x14ac:dyDescent="0.45">
      <c r="D176" s="5">
        <v>25</v>
      </c>
      <c r="E176" s="5" t="s">
        <v>160</v>
      </c>
      <c r="F176" s="6" t="s">
        <v>583</v>
      </c>
      <c r="G176" s="5">
        <v>1</v>
      </c>
      <c r="H176" s="5" t="s">
        <v>35</v>
      </c>
      <c r="I176" s="8" t="s">
        <v>16</v>
      </c>
      <c r="J176" s="9"/>
      <c r="K176" s="9" t="s">
        <v>604</v>
      </c>
      <c r="L176" s="8" t="s">
        <v>271</v>
      </c>
      <c r="M176" s="8" t="s">
        <v>326</v>
      </c>
      <c r="N176" s="13">
        <v>1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/>
      <c r="X176" s="20"/>
      <c r="Y176" s="16"/>
      <c r="AA176" t="s">
        <v>2191</v>
      </c>
      <c r="AB176">
        <f t="shared" si="2"/>
        <v>0</v>
      </c>
    </row>
    <row r="177" spans="4:28" x14ac:dyDescent="0.45">
      <c r="D177" s="5">
        <v>25</v>
      </c>
      <c r="E177" s="5" t="s">
        <v>160</v>
      </c>
      <c r="F177" s="6" t="s">
        <v>583</v>
      </c>
      <c r="G177" s="5">
        <v>1</v>
      </c>
      <c r="H177" s="5" t="s">
        <v>35</v>
      </c>
      <c r="I177" s="8" t="s">
        <v>624</v>
      </c>
      <c r="J177" s="9"/>
      <c r="K177" s="9" t="s">
        <v>707</v>
      </c>
      <c r="L177" s="8" t="s">
        <v>1825</v>
      </c>
      <c r="M177" s="8" t="s">
        <v>72</v>
      </c>
      <c r="N177" s="13">
        <v>1</v>
      </c>
      <c r="O177" s="13">
        <v>2</v>
      </c>
      <c r="P177" s="14"/>
      <c r="Q177" s="16"/>
      <c r="R177" s="16"/>
      <c r="S177" s="16"/>
      <c r="T177" s="16"/>
      <c r="U177" s="16"/>
      <c r="V177" s="16"/>
      <c r="W177" s="20"/>
      <c r="X177" s="20"/>
      <c r="Y177" s="16"/>
      <c r="AA177" t="s">
        <v>2191</v>
      </c>
      <c r="AB177">
        <f t="shared" si="2"/>
        <v>0</v>
      </c>
    </row>
    <row r="178" spans="4:28" x14ac:dyDescent="0.45">
      <c r="D178" s="5">
        <v>25</v>
      </c>
      <c r="E178" s="5" t="s">
        <v>160</v>
      </c>
      <c r="F178" s="6" t="s">
        <v>583</v>
      </c>
      <c r="G178" s="5">
        <v>1</v>
      </c>
      <c r="H178" s="5" t="s">
        <v>35</v>
      </c>
      <c r="I178" s="8" t="s">
        <v>613</v>
      </c>
      <c r="J178" s="9"/>
      <c r="K178" s="9" t="s">
        <v>707</v>
      </c>
      <c r="L178" s="8" t="s">
        <v>1825</v>
      </c>
      <c r="M178" s="8" t="s">
        <v>72</v>
      </c>
      <c r="N178" s="13">
        <v>1</v>
      </c>
      <c r="O178" s="13">
        <v>2</v>
      </c>
      <c r="P178" s="14"/>
      <c r="Q178" s="16"/>
      <c r="R178" s="16"/>
      <c r="S178" s="16"/>
      <c r="T178" s="16"/>
      <c r="U178" s="16"/>
      <c r="V178" s="16"/>
      <c r="W178" s="20"/>
      <c r="X178" s="20"/>
      <c r="Y178" s="16"/>
      <c r="AA178" t="s">
        <v>2191</v>
      </c>
      <c r="AB178">
        <f t="shared" si="2"/>
        <v>0</v>
      </c>
    </row>
    <row r="179" spans="4:28" x14ac:dyDescent="0.45">
      <c r="P179" s="54"/>
    </row>
    <row r="180" spans="4:28" x14ac:dyDescent="0.45">
      <c r="P180" s="54"/>
    </row>
    <row r="181" spans="4:28" x14ac:dyDescent="0.45">
      <c r="P181" s="54"/>
    </row>
    <row r="182" spans="4:28" x14ac:dyDescent="0.45">
      <c r="P182" s="54"/>
    </row>
    <row r="183" spans="4:28" x14ac:dyDescent="0.45">
      <c r="P183" s="54"/>
    </row>
    <row r="184" spans="4:28" x14ac:dyDescent="0.45">
      <c r="P184" s="54"/>
    </row>
    <row r="185" spans="4:28" x14ac:dyDescent="0.45">
      <c r="P185" s="54"/>
    </row>
    <row r="186" spans="4:28" x14ac:dyDescent="0.45">
      <c r="P186" s="54"/>
    </row>
    <row r="187" spans="4:28" x14ac:dyDescent="0.45">
      <c r="P187" s="54"/>
    </row>
    <row r="188" spans="4:28" x14ac:dyDescent="0.45">
      <c r="P188" s="54"/>
    </row>
    <row r="189" spans="4:28" x14ac:dyDescent="0.45">
      <c r="P189" s="54"/>
    </row>
  </sheetData>
  <autoFilter ref="D10:AB178" xr:uid="{00000000-0009-0000-0000-00001C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D1:AB252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1838</v>
      </c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G5"/>
      <c r="H5"/>
      <c r="I5" s="7">
        <f>I1</f>
        <v>0.42099999999999999</v>
      </c>
      <c r="J5"/>
      <c r="L5"/>
      <c r="M5"/>
      <c r="N5" s="1">
        <f>SUM(N11:N252)</f>
        <v>1156</v>
      </c>
      <c r="O5" s="1">
        <f>SUM(O11:O252)</f>
        <v>372</v>
      </c>
      <c r="P5" s="1"/>
      <c r="Q5" s="1">
        <f>SUM(Q11:Q252)</f>
        <v>0</v>
      </c>
      <c r="R5" s="1">
        <f>SUM(R11:R252)</f>
        <v>0</v>
      </c>
      <c r="S5" s="1">
        <f>SUM(S11:S252)</f>
        <v>0</v>
      </c>
      <c r="V5" s="1">
        <f>SUM(V11:V252)</f>
        <v>0</v>
      </c>
      <c r="W5" s="1" t="e">
        <f>SUM(W11:W252)</f>
        <v>#REF!</v>
      </c>
      <c r="X5" s="1" t="e">
        <f>SUM(X11:X252)</f>
        <v>#REF!</v>
      </c>
    </row>
    <row r="6" spans="4:28" s="4" customFormat="1" ht="18" customHeight="1" x14ac:dyDescent="0.45"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26</v>
      </c>
      <c r="E11" s="5" t="s">
        <v>1838</v>
      </c>
      <c r="F11" s="6" t="s">
        <v>1013</v>
      </c>
      <c r="G11" s="5">
        <v>1</v>
      </c>
      <c r="H11" s="5" t="s">
        <v>35</v>
      </c>
      <c r="I11" s="8" t="s">
        <v>129</v>
      </c>
      <c r="J11" s="9"/>
      <c r="K11" s="9" t="s">
        <v>707</v>
      </c>
      <c r="L11" s="8" t="s">
        <v>1825</v>
      </c>
      <c r="M11" s="8" t="s">
        <v>191</v>
      </c>
      <c r="N11" s="13">
        <v>2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A11" t="s">
        <v>2191</v>
      </c>
      <c r="AB11">
        <f t="shared" ref="AB11:AB74" si="0">IF(AA11="外",0,1)</f>
        <v>0</v>
      </c>
    </row>
    <row r="12" spans="4:28" x14ac:dyDescent="0.45">
      <c r="D12" s="5">
        <v>26</v>
      </c>
      <c r="E12" s="5" t="s">
        <v>1838</v>
      </c>
      <c r="F12" s="6" t="s">
        <v>1013</v>
      </c>
      <c r="G12" s="5">
        <v>1</v>
      </c>
      <c r="H12" s="5" t="s">
        <v>35</v>
      </c>
      <c r="I12" s="8" t="s">
        <v>249</v>
      </c>
      <c r="J12" s="9"/>
      <c r="K12" s="9" t="s">
        <v>707</v>
      </c>
      <c r="L12" s="8" t="s">
        <v>1825</v>
      </c>
      <c r="M12" s="8" t="s">
        <v>191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A12" t="s">
        <v>2191</v>
      </c>
      <c r="AB12">
        <f t="shared" si="0"/>
        <v>0</v>
      </c>
    </row>
    <row r="13" spans="4:28" x14ac:dyDescent="0.45">
      <c r="D13" s="5">
        <v>26</v>
      </c>
      <c r="E13" s="5" t="s">
        <v>1838</v>
      </c>
      <c r="F13" s="6" t="s">
        <v>1013</v>
      </c>
      <c r="G13" s="5">
        <v>1</v>
      </c>
      <c r="H13" s="5" t="s">
        <v>35</v>
      </c>
      <c r="I13" s="8" t="s">
        <v>613</v>
      </c>
      <c r="J13" s="9"/>
      <c r="K13" s="9" t="s">
        <v>707</v>
      </c>
      <c r="L13" s="8" t="s">
        <v>1825</v>
      </c>
      <c r="M13" s="8" t="s">
        <v>191</v>
      </c>
      <c r="N13" s="13">
        <v>2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A13" t="s">
        <v>2191</v>
      </c>
      <c r="AB13">
        <f t="shared" si="0"/>
        <v>0</v>
      </c>
    </row>
    <row r="14" spans="4:28" x14ac:dyDescent="0.45">
      <c r="D14" s="5">
        <v>26</v>
      </c>
      <c r="E14" s="5" t="s">
        <v>1838</v>
      </c>
      <c r="F14" s="6" t="s">
        <v>1013</v>
      </c>
      <c r="G14" s="5">
        <v>1</v>
      </c>
      <c r="H14" s="5" t="s">
        <v>35</v>
      </c>
      <c r="I14" s="8" t="s">
        <v>746</v>
      </c>
      <c r="J14" s="9"/>
      <c r="K14" s="9" t="s">
        <v>707</v>
      </c>
      <c r="L14" s="8" t="s">
        <v>1825</v>
      </c>
      <c r="M14" s="8" t="s">
        <v>191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A14" t="s">
        <v>2191</v>
      </c>
      <c r="AB14">
        <f t="shared" si="0"/>
        <v>0</v>
      </c>
    </row>
    <row r="15" spans="4:28" x14ac:dyDescent="0.45">
      <c r="D15" s="5">
        <v>26</v>
      </c>
      <c r="E15" s="5" t="s">
        <v>1838</v>
      </c>
      <c r="F15" s="6" t="s">
        <v>1013</v>
      </c>
      <c r="G15" s="5">
        <v>1</v>
      </c>
      <c r="H15" s="5" t="s">
        <v>35</v>
      </c>
      <c r="I15" s="8" t="s">
        <v>746</v>
      </c>
      <c r="J15" s="9"/>
      <c r="K15" s="9" t="s">
        <v>945</v>
      </c>
      <c r="L15" s="8" t="s">
        <v>967</v>
      </c>
      <c r="M15" s="8" t="s">
        <v>326</v>
      </c>
      <c r="N15" s="13">
        <v>3</v>
      </c>
      <c r="O15" s="13">
        <v>1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A15" t="s">
        <v>2191</v>
      </c>
      <c r="AB15">
        <f t="shared" si="0"/>
        <v>0</v>
      </c>
    </row>
    <row r="16" spans="4:28" x14ac:dyDescent="0.45">
      <c r="D16" s="5">
        <v>26</v>
      </c>
      <c r="E16" s="5" t="s">
        <v>1838</v>
      </c>
      <c r="F16" s="6" t="s">
        <v>1013</v>
      </c>
      <c r="G16" s="5">
        <v>1</v>
      </c>
      <c r="H16" s="5" t="s">
        <v>35</v>
      </c>
      <c r="I16" s="8" t="s">
        <v>1475</v>
      </c>
      <c r="J16" s="9"/>
      <c r="K16" s="9" t="s">
        <v>707</v>
      </c>
      <c r="L16" s="8" t="s">
        <v>1825</v>
      </c>
      <c r="M16" s="8" t="s">
        <v>191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A16" t="s">
        <v>2191</v>
      </c>
      <c r="AB16">
        <f t="shared" si="0"/>
        <v>0</v>
      </c>
    </row>
    <row r="17" spans="4:28" x14ac:dyDescent="0.45">
      <c r="D17" s="5">
        <v>26</v>
      </c>
      <c r="E17" s="5" t="s">
        <v>1838</v>
      </c>
      <c r="F17" s="6" t="s">
        <v>1013</v>
      </c>
      <c r="G17" s="5">
        <v>1</v>
      </c>
      <c r="H17" s="5" t="s">
        <v>35</v>
      </c>
      <c r="I17" s="8" t="s">
        <v>1475</v>
      </c>
      <c r="J17" s="9"/>
      <c r="K17" s="9" t="s">
        <v>945</v>
      </c>
      <c r="L17" s="8" t="s">
        <v>967</v>
      </c>
      <c r="M17" s="8" t="s">
        <v>326</v>
      </c>
      <c r="N17" s="13">
        <v>3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A17" t="s">
        <v>2191</v>
      </c>
      <c r="AB17">
        <f t="shared" si="0"/>
        <v>0</v>
      </c>
    </row>
    <row r="18" spans="4:28" x14ac:dyDescent="0.45">
      <c r="D18" s="5">
        <v>26</v>
      </c>
      <c r="E18" s="5" t="s">
        <v>1838</v>
      </c>
      <c r="F18" s="6" t="s">
        <v>1013</v>
      </c>
      <c r="G18" s="5">
        <v>1</v>
      </c>
      <c r="H18" s="5" t="s">
        <v>35</v>
      </c>
      <c r="I18" s="8" t="s">
        <v>624</v>
      </c>
      <c r="J18" s="9"/>
      <c r="K18" s="9" t="s">
        <v>707</v>
      </c>
      <c r="L18" s="8" t="s">
        <v>1825</v>
      </c>
      <c r="M18" s="8" t="s">
        <v>191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A18" t="s">
        <v>2191</v>
      </c>
      <c r="AB18">
        <f t="shared" si="0"/>
        <v>0</v>
      </c>
    </row>
    <row r="19" spans="4:28" x14ac:dyDescent="0.45">
      <c r="D19" s="5">
        <v>26</v>
      </c>
      <c r="E19" s="5" t="s">
        <v>1838</v>
      </c>
      <c r="F19" s="6" t="s">
        <v>1013</v>
      </c>
      <c r="G19" s="5">
        <v>1</v>
      </c>
      <c r="H19" s="5" t="s">
        <v>35</v>
      </c>
      <c r="I19" s="8" t="s">
        <v>1845</v>
      </c>
      <c r="J19" s="9"/>
      <c r="K19" s="9" t="s">
        <v>239</v>
      </c>
      <c r="L19" s="8" t="s">
        <v>1825</v>
      </c>
      <c r="M19" s="8" t="s">
        <v>191</v>
      </c>
      <c r="N19" s="13">
        <v>1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A19" t="s">
        <v>2191</v>
      </c>
      <c r="AB19">
        <f t="shared" si="0"/>
        <v>0</v>
      </c>
    </row>
    <row r="20" spans="4:28" x14ac:dyDescent="0.45">
      <c r="D20" s="5">
        <v>26</v>
      </c>
      <c r="E20" s="5" t="s">
        <v>1838</v>
      </c>
      <c r="F20" s="6" t="s">
        <v>1013</v>
      </c>
      <c r="G20" s="5">
        <v>1</v>
      </c>
      <c r="H20" s="5" t="s">
        <v>35</v>
      </c>
      <c r="I20" s="8" t="s">
        <v>1005</v>
      </c>
      <c r="J20" s="9"/>
      <c r="K20" s="9" t="s">
        <v>156</v>
      </c>
      <c r="L20" s="8" t="s">
        <v>1887</v>
      </c>
      <c r="M20" s="8" t="s">
        <v>326</v>
      </c>
      <c r="N20" s="13">
        <v>1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A20" t="s">
        <v>2191</v>
      </c>
      <c r="AB20">
        <f t="shared" si="0"/>
        <v>0</v>
      </c>
    </row>
    <row r="21" spans="4:28" x14ac:dyDescent="0.45">
      <c r="D21" s="5">
        <v>26</v>
      </c>
      <c r="E21" s="5" t="s">
        <v>1838</v>
      </c>
      <c r="F21" s="6" t="s">
        <v>1013</v>
      </c>
      <c r="G21" s="5">
        <v>1</v>
      </c>
      <c r="H21" s="5" t="s">
        <v>35</v>
      </c>
      <c r="I21" s="8" t="s">
        <v>203</v>
      </c>
      <c r="J21" s="9"/>
      <c r="K21" s="9" t="s">
        <v>156</v>
      </c>
      <c r="L21" s="8" t="s">
        <v>1887</v>
      </c>
      <c r="M21" s="8" t="s">
        <v>326</v>
      </c>
      <c r="N21" s="13">
        <v>4</v>
      </c>
      <c r="O21" s="13">
        <v>1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A21" t="s">
        <v>2191</v>
      </c>
      <c r="AB21">
        <f t="shared" si="0"/>
        <v>0</v>
      </c>
    </row>
    <row r="22" spans="4:28" x14ac:dyDescent="0.45">
      <c r="D22" s="5">
        <v>26</v>
      </c>
      <c r="E22" s="5" t="s">
        <v>1838</v>
      </c>
      <c r="F22" s="6" t="s">
        <v>419</v>
      </c>
      <c r="G22" s="5" t="s">
        <v>1839</v>
      </c>
      <c r="H22" s="5" t="s">
        <v>108</v>
      </c>
      <c r="I22" s="8" t="s">
        <v>1696</v>
      </c>
      <c r="J22" s="9"/>
      <c r="K22" s="9" t="s">
        <v>685</v>
      </c>
      <c r="L22" s="8" t="s">
        <v>242</v>
      </c>
      <c r="M22" s="8" t="s">
        <v>1439</v>
      </c>
      <c r="N22" s="13">
        <v>11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26</v>
      </c>
      <c r="E23" s="5" t="s">
        <v>1838</v>
      </c>
      <c r="F23" s="6" t="s">
        <v>419</v>
      </c>
      <c r="G23" s="5" t="s">
        <v>1839</v>
      </c>
      <c r="H23" s="5" t="s">
        <v>108</v>
      </c>
      <c r="I23" s="8" t="s">
        <v>1696</v>
      </c>
      <c r="J23" s="9"/>
      <c r="K23" s="9" t="s">
        <v>1391</v>
      </c>
      <c r="L23" s="8" t="s">
        <v>1262</v>
      </c>
      <c r="M23" s="8" t="s">
        <v>191</v>
      </c>
      <c r="N23" s="13">
        <v>1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26</v>
      </c>
      <c r="E24" s="5" t="s">
        <v>1838</v>
      </c>
      <c r="F24" s="6" t="s">
        <v>419</v>
      </c>
      <c r="G24" s="5" t="s">
        <v>1839</v>
      </c>
      <c r="H24" s="5" t="s">
        <v>108</v>
      </c>
      <c r="I24" s="8" t="s">
        <v>1696</v>
      </c>
      <c r="J24" s="9"/>
      <c r="K24" s="9" t="s">
        <v>690</v>
      </c>
      <c r="L24" s="8" t="s">
        <v>271</v>
      </c>
      <c r="M24" s="8" t="s">
        <v>1197</v>
      </c>
      <c r="N24" s="13">
        <v>3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26</v>
      </c>
      <c r="E25" s="5" t="s">
        <v>1838</v>
      </c>
      <c r="F25" s="6" t="s">
        <v>419</v>
      </c>
      <c r="G25" s="5" t="s">
        <v>1839</v>
      </c>
      <c r="H25" s="5" t="s">
        <v>108</v>
      </c>
      <c r="I25" s="8" t="s">
        <v>1846</v>
      </c>
      <c r="J25" s="9"/>
      <c r="K25" s="9" t="s">
        <v>685</v>
      </c>
      <c r="L25" s="8" t="s">
        <v>242</v>
      </c>
      <c r="M25" s="8" t="s">
        <v>1439</v>
      </c>
      <c r="N25" s="13">
        <v>6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26</v>
      </c>
      <c r="E26" s="5" t="s">
        <v>1838</v>
      </c>
      <c r="F26" s="6" t="s">
        <v>419</v>
      </c>
      <c r="G26" s="5" t="s">
        <v>1839</v>
      </c>
      <c r="H26" s="5" t="s">
        <v>108</v>
      </c>
      <c r="I26" s="8" t="s">
        <v>1846</v>
      </c>
      <c r="J26" s="9"/>
      <c r="K26" s="9" t="s">
        <v>1391</v>
      </c>
      <c r="L26" s="8" t="s">
        <v>1262</v>
      </c>
      <c r="M26" s="8" t="s">
        <v>191</v>
      </c>
      <c r="N26" s="13">
        <v>1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26</v>
      </c>
      <c r="E27" s="5" t="s">
        <v>1838</v>
      </c>
      <c r="F27" s="6" t="s">
        <v>419</v>
      </c>
      <c r="G27" s="5" t="s">
        <v>1839</v>
      </c>
      <c r="H27" s="5" t="s">
        <v>108</v>
      </c>
      <c r="I27" s="8" t="s">
        <v>1846</v>
      </c>
      <c r="J27" s="9"/>
      <c r="K27" s="9" t="s">
        <v>690</v>
      </c>
      <c r="L27" s="8" t="s">
        <v>271</v>
      </c>
      <c r="M27" s="8" t="s">
        <v>1197</v>
      </c>
      <c r="N27" s="13">
        <v>3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26</v>
      </c>
      <c r="E28" s="5" t="s">
        <v>1838</v>
      </c>
      <c r="F28" s="6" t="s">
        <v>419</v>
      </c>
      <c r="G28" s="5" t="s">
        <v>1839</v>
      </c>
      <c r="H28" s="5" t="s">
        <v>108</v>
      </c>
      <c r="I28" s="8" t="s">
        <v>613</v>
      </c>
      <c r="J28" s="9"/>
      <c r="K28" s="9" t="s">
        <v>1871</v>
      </c>
      <c r="L28" s="8" t="s">
        <v>1825</v>
      </c>
      <c r="M28" s="8" t="s">
        <v>191</v>
      </c>
      <c r="N28" s="13">
        <v>1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26</v>
      </c>
      <c r="E29" s="5" t="s">
        <v>1838</v>
      </c>
      <c r="F29" s="6" t="s">
        <v>419</v>
      </c>
      <c r="G29" s="5" t="s">
        <v>1839</v>
      </c>
      <c r="H29" s="5" t="s">
        <v>108</v>
      </c>
      <c r="I29" s="8" t="s">
        <v>624</v>
      </c>
      <c r="J29" s="9"/>
      <c r="K29" s="9" t="s">
        <v>1871</v>
      </c>
      <c r="L29" s="8" t="s">
        <v>1825</v>
      </c>
      <c r="M29" s="8" t="s">
        <v>191</v>
      </c>
      <c r="N29" s="13">
        <v>1</v>
      </c>
      <c r="O29" s="13">
        <v>2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26</v>
      </c>
      <c r="E30" s="5" t="s">
        <v>1838</v>
      </c>
      <c r="F30" s="6" t="s">
        <v>419</v>
      </c>
      <c r="G30" s="5" t="s">
        <v>1839</v>
      </c>
      <c r="H30" s="5" t="s">
        <v>108</v>
      </c>
      <c r="I30" s="8" t="s">
        <v>1059</v>
      </c>
      <c r="J30" s="9"/>
      <c r="K30" s="9" t="s">
        <v>566</v>
      </c>
      <c r="L30" s="8" t="s">
        <v>39</v>
      </c>
      <c r="M30" s="8" t="s">
        <v>191</v>
      </c>
      <c r="N30" s="13">
        <v>16</v>
      </c>
      <c r="O30" s="13">
        <v>2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26</v>
      </c>
      <c r="E31" s="5" t="s">
        <v>1838</v>
      </c>
      <c r="F31" s="6" t="s">
        <v>419</v>
      </c>
      <c r="G31" s="5" t="s">
        <v>1839</v>
      </c>
      <c r="H31" s="5" t="s">
        <v>108</v>
      </c>
      <c r="I31" s="8" t="s">
        <v>144</v>
      </c>
      <c r="J31" s="9"/>
      <c r="K31" s="9" t="s">
        <v>346</v>
      </c>
      <c r="L31" s="8" t="s">
        <v>1825</v>
      </c>
      <c r="M31" s="8" t="s">
        <v>191</v>
      </c>
      <c r="N31" s="13">
        <v>1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26</v>
      </c>
      <c r="E32" s="5" t="s">
        <v>1838</v>
      </c>
      <c r="F32" s="6" t="s">
        <v>419</v>
      </c>
      <c r="G32" s="5" t="s">
        <v>1839</v>
      </c>
      <c r="H32" s="5" t="s">
        <v>108</v>
      </c>
      <c r="I32" s="8" t="s">
        <v>764</v>
      </c>
      <c r="J32" s="9"/>
      <c r="K32" s="9" t="s">
        <v>346</v>
      </c>
      <c r="L32" s="8" t="s">
        <v>1825</v>
      </c>
      <c r="M32" s="8" t="s">
        <v>191</v>
      </c>
      <c r="N32" s="13">
        <v>1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26</v>
      </c>
      <c r="E33" s="5" t="s">
        <v>1838</v>
      </c>
      <c r="F33" s="6" t="s">
        <v>419</v>
      </c>
      <c r="G33" s="5" t="s">
        <v>1839</v>
      </c>
      <c r="H33" s="5" t="s">
        <v>108</v>
      </c>
      <c r="I33" s="8" t="s">
        <v>1035</v>
      </c>
      <c r="J33" s="9"/>
      <c r="K33" s="9" t="s">
        <v>346</v>
      </c>
      <c r="L33" s="8" t="s">
        <v>1825</v>
      </c>
      <c r="M33" s="8" t="s">
        <v>191</v>
      </c>
      <c r="N33" s="13">
        <v>1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26</v>
      </c>
      <c r="E34" s="5" t="s">
        <v>1838</v>
      </c>
      <c r="F34" s="6" t="s">
        <v>419</v>
      </c>
      <c r="G34" s="5" t="s">
        <v>1839</v>
      </c>
      <c r="H34" s="5" t="s">
        <v>108</v>
      </c>
      <c r="I34" s="8" t="s">
        <v>842</v>
      </c>
      <c r="J34" s="9"/>
      <c r="K34" s="9" t="s">
        <v>1871</v>
      </c>
      <c r="L34" s="8" t="s">
        <v>1825</v>
      </c>
      <c r="M34" s="8" t="s">
        <v>191</v>
      </c>
      <c r="N34" s="13">
        <v>3</v>
      </c>
      <c r="O34" s="13">
        <v>2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26</v>
      </c>
      <c r="E35" s="5" t="s">
        <v>1838</v>
      </c>
      <c r="F35" s="6" t="s">
        <v>419</v>
      </c>
      <c r="G35" s="5" t="s">
        <v>1839</v>
      </c>
      <c r="H35" s="5" t="s">
        <v>108</v>
      </c>
      <c r="I35" s="8" t="s">
        <v>842</v>
      </c>
      <c r="J35" s="9"/>
      <c r="K35" s="9" t="s">
        <v>323</v>
      </c>
      <c r="L35" s="8" t="s">
        <v>1888</v>
      </c>
      <c r="M35" s="8" t="s">
        <v>326</v>
      </c>
      <c r="N35" s="13">
        <v>1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26</v>
      </c>
      <c r="E36" s="5" t="s">
        <v>1838</v>
      </c>
      <c r="F36" s="6" t="s">
        <v>419</v>
      </c>
      <c r="G36" s="5" t="s">
        <v>1839</v>
      </c>
      <c r="H36" s="5" t="s">
        <v>108</v>
      </c>
      <c r="I36" s="8" t="s">
        <v>277</v>
      </c>
      <c r="J36" s="9"/>
      <c r="K36" s="9" t="s">
        <v>1391</v>
      </c>
      <c r="L36" s="8" t="s">
        <v>1262</v>
      </c>
      <c r="M36" s="8" t="s">
        <v>191</v>
      </c>
      <c r="N36" s="13">
        <v>13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26</v>
      </c>
      <c r="E37" s="5" t="s">
        <v>1838</v>
      </c>
      <c r="F37" s="6" t="s">
        <v>419</v>
      </c>
      <c r="G37" s="5" t="s">
        <v>1839</v>
      </c>
      <c r="H37" s="5" t="s">
        <v>108</v>
      </c>
      <c r="I37" s="8" t="s">
        <v>1453</v>
      </c>
      <c r="J37" s="9"/>
      <c r="K37" s="9" t="s">
        <v>1872</v>
      </c>
      <c r="L37" s="8" t="s">
        <v>564</v>
      </c>
      <c r="M37" s="8" t="s">
        <v>191</v>
      </c>
      <c r="N37" s="13">
        <v>9</v>
      </c>
      <c r="O37" s="13">
        <v>2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26</v>
      </c>
      <c r="E38" s="5" t="s">
        <v>1838</v>
      </c>
      <c r="F38" s="6" t="s">
        <v>419</v>
      </c>
      <c r="G38" s="5" t="s">
        <v>1839</v>
      </c>
      <c r="H38" s="5" t="s">
        <v>108</v>
      </c>
      <c r="I38" s="8" t="s">
        <v>1453</v>
      </c>
      <c r="J38" s="9"/>
      <c r="K38" s="9" t="s">
        <v>1873</v>
      </c>
      <c r="L38" s="8" t="s">
        <v>198</v>
      </c>
      <c r="M38" s="8" t="s">
        <v>191</v>
      </c>
      <c r="N38" s="13">
        <v>2</v>
      </c>
      <c r="O38" s="13">
        <v>2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26</v>
      </c>
      <c r="E39" s="5" t="s">
        <v>1838</v>
      </c>
      <c r="F39" s="6" t="s">
        <v>419</v>
      </c>
      <c r="G39" s="5" t="s">
        <v>1839</v>
      </c>
      <c r="H39" s="5" t="s">
        <v>108</v>
      </c>
      <c r="I39" s="8" t="s">
        <v>1453</v>
      </c>
      <c r="J39" s="9"/>
      <c r="K39" s="9" t="s">
        <v>1872</v>
      </c>
      <c r="L39" s="8" t="s">
        <v>564</v>
      </c>
      <c r="M39" s="8" t="s">
        <v>191</v>
      </c>
      <c r="N39" s="13">
        <v>9</v>
      </c>
      <c r="O39" s="13">
        <v>2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26</v>
      </c>
      <c r="E40" s="5" t="s">
        <v>1838</v>
      </c>
      <c r="F40" s="6" t="s">
        <v>419</v>
      </c>
      <c r="G40" s="5" t="s">
        <v>1839</v>
      </c>
      <c r="H40" s="5" t="s">
        <v>108</v>
      </c>
      <c r="I40" s="8" t="s">
        <v>1453</v>
      </c>
      <c r="J40" s="9"/>
      <c r="K40" s="9" t="s">
        <v>1873</v>
      </c>
      <c r="L40" s="8" t="s">
        <v>198</v>
      </c>
      <c r="M40" s="8" t="s">
        <v>191</v>
      </c>
      <c r="N40" s="13">
        <v>2</v>
      </c>
      <c r="O40" s="13">
        <v>2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26</v>
      </c>
      <c r="E41" s="5" t="s">
        <v>1838</v>
      </c>
      <c r="F41" s="6" t="s">
        <v>419</v>
      </c>
      <c r="G41" s="5" t="s">
        <v>1839</v>
      </c>
      <c r="H41" s="5" t="s">
        <v>108</v>
      </c>
      <c r="I41" s="8" t="s">
        <v>1453</v>
      </c>
      <c r="J41" s="9"/>
      <c r="K41" s="9" t="s">
        <v>1872</v>
      </c>
      <c r="L41" s="8" t="s">
        <v>564</v>
      </c>
      <c r="M41" s="8" t="s">
        <v>191</v>
      </c>
      <c r="N41" s="13">
        <v>9</v>
      </c>
      <c r="O41" s="13">
        <v>2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26</v>
      </c>
      <c r="E42" s="5" t="s">
        <v>1838</v>
      </c>
      <c r="F42" s="6" t="s">
        <v>419</v>
      </c>
      <c r="G42" s="5" t="s">
        <v>1839</v>
      </c>
      <c r="H42" s="5" t="s">
        <v>108</v>
      </c>
      <c r="I42" s="8" t="s">
        <v>1453</v>
      </c>
      <c r="J42" s="9"/>
      <c r="K42" s="9" t="s">
        <v>1873</v>
      </c>
      <c r="L42" s="8" t="s">
        <v>198</v>
      </c>
      <c r="M42" s="8" t="s">
        <v>191</v>
      </c>
      <c r="N42" s="13">
        <v>2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26</v>
      </c>
      <c r="E43" s="5" t="s">
        <v>1838</v>
      </c>
      <c r="F43" s="6" t="s">
        <v>419</v>
      </c>
      <c r="G43" s="5" t="s">
        <v>1839</v>
      </c>
      <c r="H43" s="5" t="s">
        <v>108</v>
      </c>
      <c r="I43" s="8" t="s">
        <v>1453</v>
      </c>
      <c r="J43" s="9"/>
      <c r="K43" s="9" t="s">
        <v>1872</v>
      </c>
      <c r="L43" s="8" t="s">
        <v>564</v>
      </c>
      <c r="M43" s="8" t="s">
        <v>191</v>
      </c>
      <c r="N43" s="13">
        <v>9</v>
      </c>
      <c r="O43" s="13">
        <v>2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26</v>
      </c>
      <c r="E44" s="5" t="s">
        <v>1838</v>
      </c>
      <c r="F44" s="6" t="s">
        <v>419</v>
      </c>
      <c r="G44" s="5" t="s">
        <v>1839</v>
      </c>
      <c r="H44" s="5" t="s">
        <v>108</v>
      </c>
      <c r="I44" s="8" t="s">
        <v>1453</v>
      </c>
      <c r="J44" s="9"/>
      <c r="K44" s="9" t="s">
        <v>1873</v>
      </c>
      <c r="L44" s="8" t="s">
        <v>198</v>
      </c>
      <c r="M44" s="8" t="s">
        <v>191</v>
      </c>
      <c r="N44" s="13">
        <v>2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26</v>
      </c>
      <c r="E45" s="5" t="s">
        <v>1838</v>
      </c>
      <c r="F45" s="6" t="s">
        <v>419</v>
      </c>
      <c r="G45" s="5" t="s">
        <v>1839</v>
      </c>
      <c r="H45" s="5" t="s">
        <v>108</v>
      </c>
      <c r="I45" s="8" t="s">
        <v>1453</v>
      </c>
      <c r="J45" s="9"/>
      <c r="K45" s="9" t="s">
        <v>1872</v>
      </c>
      <c r="L45" s="8" t="s">
        <v>564</v>
      </c>
      <c r="M45" s="8" t="s">
        <v>191</v>
      </c>
      <c r="N45" s="13">
        <v>9</v>
      </c>
      <c r="O45" s="13">
        <v>2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26</v>
      </c>
      <c r="E46" s="5" t="s">
        <v>1838</v>
      </c>
      <c r="F46" s="6" t="s">
        <v>419</v>
      </c>
      <c r="G46" s="5" t="s">
        <v>1839</v>
      </c>
      <c r="H46" s="5" t="s">
        <v>108</v>
      </c>
      <c r="I46" s="8" t="s">
        <v>1453</v>
      </c>
      <c r="J46" s="9"/>
      <c r="K46" s="9" t="s">
        <v>1873</v>
      </c>
      <c r="L46" s="8" t="s">
        <v>198</v>
      </c>
      <c r="M46" s="8" t="s">
        <v>191</v>
      </c>
      <c r="N46" s="13">
        <v>2</v>
      </c>
      <c r="O46" s="13">
        <v>2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26</v>
      </c>
      <c r="E47" s="5" t="s">
        <v>1838</v>
      </c>
      <c r="F47" s="6" t="s">
        <v>419</v>
      </c>
      <c r="G47" s="5" t="s">
        <v>1839</v>
      </c>
      <c r="H47" s="5" t="s">
        <v>108</v>
      </c>
      <c r="I47" s="8" t="s">
        <v>1453</v>
      </c>
      <c r="J47" s="9"/>
      <c r="K47" s="9" t="s">
        <v>1872</v>
      </c>
      <c r="L47" s="8" t="s">
        <v>564</v>
      </c>
      <c r="M47" s="8" t="s">
        <v>191</v>
      </c>
      <c r="N47" s="13">
        <v>9</v>
      </c>
      <c r="O47" s="13">
        <v>2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26</v>
      </c>
      <c r="E48" s="5" t="s">
        <v>1838</v>
      </c>
      <c r="F48" s="6" t="s">
        <v>419</v>
      </c>
      <c r="G48" s="5" t="s">
        <v>1839</v>
      </c>
      <c r="H48" s="5" t="s">
        <v>108</v>
      </c>
      <c r="I48" s="8" t="s">
        <v>1453</v>
      </c>
      <c r="J48" s="9"/>
      <c r="K48" s="9" t="s">
        <v>1873</v>
      </c>
      <c r="L48" s="8" t="s">
        <v>198</v>
      </c>
      <c r="M48" s="8" t="s">
        <v>191</v>
      </c>
      <c r="N48" s="13">
        <v>2</v>
      </c>
      <c r="O48" s="13">
        <v>2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26</v>
      </c>
      <c r="E49" s="5" t="s">
        <v>1838</v>
      </c>
      <c r="F49" s="6" t="s">
        <v>419</v>
      </c>
      <c r="G49" s="5" t="s">
        <v>1840</v>
      </c>
      <c r="H49" s="5" t="s">
        <v>108</v>
      </c>
      <c r="I49" s="8" t="s">
        <v>526</v>
      </c>
      <c r="J49" s="9"/>
      <c r="K49" s="9" t="s">
        <v>1871</v>
      </c>
      <c r="L49" s="8" t="s">
        <v>1825</v>
      </c>
      <c r="M49" s="8" t="s">
        <v>191</v>
      </c>
      <c r="N49" s="13">
        <v>2</v>
      </c>
      <c r="O49" s="13">
        <v>2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26</v>
      </c>
      <c r="E50" s="5" t="s">
        <v>1838</v>
      </c>
      <c r="F50" s="6" t="s">
        <v>419</v>
      </c>
      <c r="G50" s="5" t="s">
        <v>1840</v>
      </c>
      <c r="H50" s="5" t="s">
        <v>108</v>
      </c>
      <c r="I50" s="8" t="s">
        <v>1696</v>
      </c>
      <c r="J50" s="9"/>
      <c r="K50" s="9" t="s">
        <v>685</v>
      </c>
      <c r="L50" s="8" t="s">
        <v>242</v>
      </c>
      <c r="M50" s="8" t="s">
        <v>1439</v>
      </c>
      <c r="N50" s="13">
        <v>9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26</v>
      </c>
      <c r="E51" s="5" t="s">
        <v>1838</v>
      </c>
      <c r="F51" s="6" t="s">
        <v>419</v>
      </c>
      <c r="G51" s="5" t="s">
        <v>1840</v>
      </c>
      <c r="H51" s="5" t="s">
        <v>108</v>
      </c>
      <c r="I51" s="8" t="s">
        <v>1696</v>
      </c>
      <c r="J51" s="9"/>
      <c r="K51" s="9" t="s">
        <v>690</v>
      </c>
      <c r="L51" s="8" t="s">
        <v>271</v>
      </c>
      <c r="M51" s="8" t="s">
        <v>1197</v>
      </c>
      <c r="N51" s="13">
        <v>2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26</v>
      </c>
      <c r="E52" s="5" t="s">
        <v>1838</v>
      </c>
      <c r="F52" s="6" t="s">
        <v>419</v>
      </c>
      <c r="G52" s="5" t="s">
        <v>1840</v>
      </c>
      <c r="H52" s="5" t="s">
        <v>108</v>
      </c>
      <c r="I52" s="8" t="s">
        <v>974</v>
      </c>
      <c r="J52" s="9"/>
      <c r="K52" s="9" t="s">
        <v>566</v>
      </c>
      <c r="L52" s="8" t="s">
        <v>39</v>
      </c>
      <c r="M52" s="8" t="s">
        <v>191</v>
      </c>
      <c r="N52" s="13">
        <v>1</v>
      </c>
      <c r="O52" s="13">
        <v>2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26</v>
      </c>
      <c r="E53" s="5" t="s">
        <v>1838</v>
      </c>
      <c r="F53" s="6" t="s">
        <v>419</v>
      </c>
      <c r="G53" s="5" t="s">
        <v>1840</v>
      </c>
      <c r="H53" s="5" t="s">
        <v>108</v>
      </c>
      <c r="I53" s="8" t="s">
        <v>1846</v>
      </c>
      <c r="J53" s="9"/>
      <c r="K53" s="9" t="s">
        <v>685</v>
      </c>
      <c r="L53" s="8" t="s">
        <v>242</v>
      </c>
      <c r="M53" s="8" t="s">
        <v>1439</v>
      </c>
      <c r="N53" s="13">
        <v>8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26</v>
      </c>
      <c r="E54" s="5" t="s">
        <v>1838</v>
      </c>
      <c r="F54" s="6" t="s">
        <v>419</v>
      </c>
      <c r="G54" s="5" t="s">
        <v>1840</v>
      </c>
      <c r="H54" s="5" t="s">
        <v>108</v>
      </c>
      <c r="I54" s="8" t="s">
        <v>1846</v>
      </c>
      <c r="J54" s="9"/>
      <c r="K54" s="9" t="s">
        <v>690</v>
      </c>
      <c r="L54" s="8" t="s">
        <v>271</v>
      </c>
      <c r="M54" s="8" t="s">
        <v>1197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26</v>
      </c>
      <c r="E55" s="5" t="s">
        <v>1838</v>
      </c>
      <c r="F55" s="6" t="s">
        <v>419</v>
      </c>
      <c r="G55" s="5" t="s">
        <v>1840</v>
      </c>
      <c r="H55" s="5" t="s">
        <v>108</v>
      </c>
      <c r="I55" s="8" t="s">
        <v>798</v>
      </c>
      <c r="J55" s="9"/>
      <c r="K55" s="9" t="s">
        <v>1871</v>
      </c>
      <c r="L55" s="8" t="s">
        <v>1825</v>
      </c>
      <c r="M55" s="8" t="s">
        <v>191</v>
      </c>
      <c r="N55" s="13">
        <v>2</v>
      </c>
      <c r="O55" s="13">
        <v>2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26</v>
      </c>
      <c r="E56" s="5" t="s">
        <v>1838</v>
      </c>
      <c r="F56" s="6" t="s">
        <v>419</v>
      </c>
      <c r="G56" s="5" t="s">
        <v>1840</v>
      </c>
      <c r="H56" s="5" t="s">
        <v>108</v>
      </c>
      <c r="I56" s="8" t="s">
        <v>1847</v>
      </c>
      <c r="J56" s="9"/>
      <c r="K56" s="9" t="s">
        <v>1871</v>
      </c>
      <c r="L56" s="8" t="s">
        <v>1825</v>
      </c>
      <c r="M56" s="8" t="s">
        <v>191</v>
      </c>
      <c r="N56" s="13">
        <v>1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26</v>
      </c>
      <c r="E57" s="5" t="s">
        <v>1838</v>
      </c>
      <c r="F57" s="6" t="s">
        <v>419</v>
      </c>
      <c r="G57" s="5" t="s">
        <v>1840</v>
      </c>
      <c r="H57" s="5" t="s">
        <v>108</v>
      </c>
      <c r="I57" s="8" t="s">
        <v>1847</v>
      </c>
      <c r="J57" s="9"/>
      <c r="K57" s="9" t="s">
        <v>1874</v>
      </c>
      <c r="L57" s="8" t="s">
        <v>1889</v>
      </c>
      <c r="M57" s="8" t="s">
        <v>326</v>
      </c>
      <c r="N57" s="13">
        <v>2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26</v>
      </c>
      <c r="E58" s="5" t="s">
        <v>1838</v>
      </c>
      <c r="F58" s="6" t="s">
        <v>419</v>
      </c>
      <c r="G58" s="5" t="s">
        <v>1840</v>
      </c>
      <c r="H58" s="5" t="s">
        <v>108</v>
      </c>
      <c r="I58" s="8" t="s">
        <v>123</v>
      </c>
      <c r="J58" s="9"/>
      <c r="K58" s="9" t="s">
        <v>1411</v>
      </c>
      <c r="L58" s="8" t="s">
        <v>242</v>
      </c>
      <c r="M58" s="8" t="s">
        <v>76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26</v>
      </c>
      <c r="E59" s="5" t="s">
        <v>1838</v>
      </c>
      <c r="F59" s="6" t="s">
        <v>419</v>
      </c>
      <c r="G59" s="5" t="s">
        <v>1840</v>
      </c>
      <c r="H59" s="5" t="s">
        <v>108</v>
      </c>
      <c r="I59" s="8" t="s">
        <v>1848</v>
      </c>
      <c r="J59" s="9"/>
      <c r="K59" s="9" t="s">
        <v>1875</v>
      </c>
      <c r="L59" s="8" t="s">
        <v>567</v>
      </c>
      <c r="M59" s="8" t="s">
        <v>76</v>
      </c>
      <c r="N59" s="13">
        <v>5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26</v>
      </c>
      <c r="E60" s="5" t="s">
        <v>1838</v>
      </c>
      <c r="F60" s="6" t="s">
        <v>419</v>
      </c>
      <c r="G60" s="5" t="s">
        <v>1840</v>
      </c>
      <c r="H60" s="5" t="s">
        <v>108</v>
      </c>
      <c r="I60" s="8" t="s">
        <v>1078</v>
      </c>
      <c r="J60" s="9"/>
      <c r="K60" s="9" t="s">
        <v>874</v>
      </c>
      <c r="L60" s="8" t="s">
        <v>1331</v>
      </c>
      <c r="M60" s="8" t="s">
        <v>191</v>
      </c>
      <c r="N60" s="13">
        <v>1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26</v>
      </c>
      <c r="E61" s="5" t="s">
        <v>1838</v>
      </c>
      <c r="F61" s="6" t="s">
        <v>419</v>
      </c>
      <c r="G61" s="5" t="s">
        <v>1840</v>
      </c>
      <c r="H61" s="5" t="s">
        <v>108</v>
      </c>
      <c r="I61" s="8" t="s">
        <v>277</v>
      </c>
      <c r="J61" s="9"/>
      <c r="K61" s="9" t="s">
        <v>566</v>
      </c>
      <c r="L61" s="8" t="s">
        <v>39</v>
      </c>
      <c r="M61" s="8" t="s">
        <v>191</v>
      </c>
      <c r="N61" s="13">
        <v>5</v>
      </c>
      <c r="O61" s="13">
        <v>2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26</v>
      </c>
      <c r="E62" s="5" t="s">
        <v>1838</v>
      </c>
      <c r="F62" s="6" t="s">
        <v>419</v>
      </c>
      <c r="G62" s="5" t="s">
        <v>1840</v>
      </c>
      <c r="H62" s="5" t="s">
        <v>108</v>
      </c>
      <c r="I62" s="8" t="s">
        <v>277</v>
      </c>
      <c r="J62" s="9"/>
      <c r="K62" s="9" t="s">
        <v>1391</v>
      </c>
      <c r="L62" s="8" t="s">
        <v>1262</v>
      </c>
      <c r="M62" s="8" t="s">
        <v>191</v>
      </c>
      <c r="N62" s="13">
        <v>2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26</v>
      </c>
      <c r="E63" s="5" t="s">
        <v>1838</v>
      </c>
      <c r="F63" s="6" t="s">
        <v>419</v>
      </c>
      <c r="G63" s="5" t="s">
        <v>1840</v>
      </c>
      <c r="H63" s="5" t="s">
        <v>108</v>
      </c>
      <c r="I63" s="8" t="s">
        <v>1849</v>
      </c>
      <c r="J63" s="9"/>
      <c r="K63" s="9" t="s">
        <v>1411</v>
      </c>
      <c r="L63" s="8" t="s">
        <v>567</v>
      </c>
      <c r="M63" s="8" t="s">
        <v>76</v>
      </c>
      <c r="N63" s="13">
        <v>16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26</v>
      </c>
      <c r="E64" s="5" t="s">
        <v>1838</v>
      </c>
      <c r="F64" s="6" t="s">
        <v>419</v>
      </c>
      <c r="G64" s="5" t="s">
        <v>1840</v>
      </c>
      <c r="H64" s="5" t="s">
        <v>108</v>
      </c>
      <c r="I64" s="8" t="s">
        <v>1849</v>
      </c>
      <c r="J64" s="9"/>
      <c r="K64" s="9" t="s">
        <v>1876</v>
      </c>
      <c r="L64" s="8" t="s">
        <v>1889</v>
      </c>
      <c r="M64" s="8" t="s">
        <v>191</v>
      </c>
      <c r="N64" s="13">
        <v>3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26</v>
      </c>
      <c r="E65" s="5" t="s">
        <v>1838</v>
      </c>
      <c r="F65" s="6" t="s">
        <v>419</v>
      </c>
      <c r="G65" s="5" t="s">
        <v>1840</v>
      </c>
      <c r="H65" s="5" t="s">
        <v>108</v>
      </c>
      <c r="I65" s="8" t="s">
        <v>305</v>
      </c>
      <c r="J65" s="9"/>
      <c r="K65" s="9" t="s">
        <v>566</v>
      </c>
      <c r="L65" s="8" t="s">
        <v>39</v>
      </c>
      <c r="M65" s="8" t="s">
        <v>191</v>
      </c>
      <c r="N65" s="13">
        <v>8</v>
      </c>
      <c r="O65" s="13">
        <v>2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26</v>
      </c>
      <c r="E66" s="5" t="s">
        <v>1838</v>
      </c>
      <c r="F66" s="6" t="s">
        <v>419</v>
      </c>
      <c r="G66" s="5" t="s">
        <v>1840</v>
      </c>
      <c r="H66" s="5" t="s">
        <v>108</v>
      </c>
      <c r="I66" s="8" t="s">
        <v>467</v>
      </c>
      <c r="J66" s="9"/>
      <c r="K66" s="9" t="s">
        <v>566</v>
      </c>
      <c r="L66" s="8" t="s">
        <v>39</v>
      </c>
      <c r="M66" s="8" t="s">
        <v>191</v>
      </c>
      <c r="N66" s="13">
        <v>2</v>
      </c>
      <c r="O66" s="13">
        <v>2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26</v>
      </c>
      <c r="E67" s="5" t="s">
        <v>1838</v>
      </c>
      <c r="F67" s="6" t="s">
        <v>419</v>
      </c>
      <c r="G67" s="5" t="s">
        <v>1840</v>
      </c>
      <c r="H67" s="5" t="s">
        <v>108</v>
      </c>
      <c r="I67" s="8" t="s">
        <v>351</v>
      </c>
      <c r="J67" s="9"/>
      <c r="K67" s="9" t="s">
        <v>307</v>
      </c>
      <c r="L67" s="8" t="s">
        <v>39</v>
      </c>
      <c r="M67" s="8" t="s">
        <v>191</v>
      </c>
      <c r="N67" s="13">
        <v>10</v>
      </c>
      <c r="O67" s="13">
        <v>2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26</v>
      </c>
      <c r="E68" s="5" t="s">
        <v>1838</v>
      </c>
      <c r="F68" s="6" t="s">
        <v>419</v>
      </c>
      <c r="G68" s="5" t="s">
        <v>1840</v>
      </c>
      <c r="H68" s="5" t="s">
        <v>108</v>
      </c>
      <c r="I68" s="8" t="s">
        <v>351</v>
      </c>
      <c r="J68" s="9"/>
      <c r="K68" s="9" t="s">
        <v>685</v>
      </c>
      <c r="L68" s="8" t="s">
        <v>242</v>
      </c>
      <c r="M68" s="8" t="s">
        <v>76</v>
      </c>
      <c r="N68" s="13">
        <v>4</v>
      </c>
      <c r="O68" s="13">
        <v>1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26</v>
      </c>
      <c r="E69" s="5" t="s">
        <v>1838</v>
      </c>
      <c r="F69" s="6" t="s">
        <v>419</v>
      </c>
      <c r="G69" s="5" t="s">
        <v>1840</v>
      </c>
      <c r="H69" s="5" t="s">
        <v>108</v>
      </c>
      <c r="I69" s="8" t="s">
        <v>1044</v>
      </c>
      <c r="J69" s="9"/>
      <c r="K69" s="9" t="s">
        <v>685</v>
      </c>
      <c r="L69" s="8" t="s">
        <v>242</v>
      </c>
      <c r="M69" s="8" t="s">
        <v>76</v>
      </c>
      <c r="N69" s="13">
        <v>1</v>
      </c>
      <c r="O69" s="13">
        <v>1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26</v>
      </c>
      <c r="E70" s="5" t="s">
        <v>1838</v>
      </c>
      <c r="F70" s="6" t="s">
        <v>419</v>
      </c>
      <c r="G70" s="5" t="s">
        <v>1840</v>
      </c>
      <c r="H70" s="5" t="s">
        <v>108</v>
      </c>
      <c r="I70" s="8" t="s">
        <v>1305</v>
      </c>
      <c r="J70" s="9"/>
      <c r="K70" s="9" t="s">
        <v>685</v>
      </c>
      <c r="L70" s="8" t="s">
        <v>242</v>
      </c>
      <c r="M70" s="8" t="s">
        <v>76</v>
      </c>
      <c r="N70" s="13">
        <v>1</v>
      </c>
      <c r="O70" s="13">
        <v>1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26</v>
      </c>
      <c r="E71" s="5" t="s">
        <v>1838</v>
      </c>
      <c r="F71" s="6" t="s">
        <v>419</v>
      </c>
      <c r="G71" s="5" t="s">
        <v>1840</v>
      </c>
      <c r="H71" s="5" t="s">
        <v>108</v>
      </c>
      <c r="I71" s="8" t="s">
        <v>91</v>
      </c>
      <c r="J71" s="9"/>
      <c r="K71" s="9" t="s">
        <v>1878</v>
      </c>
      <c r="L71" s="8" t="s">
        <v>1890</v>
      </c>
      <c r="M71" s="8" t="s">
        <v>231</v>
      </c>
      <c r="N71" s="13">
        <v>4</v>
      </c>
      <c r="O71" s="13">
        <v>4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26</v>
      </c>
      <c r="E72" s="5" t="s">
        <v>1838</v>
      </c>
      <c r="F72" s="6" t="s">
        <v>419</v>
      </c>
      <c r="G72" s="5" t="s">
        <v>1840</v>
      </c>
      <c r="H72" s="5" t="s">
        <v>108</v>
      </c>
      <c r="I72" s="8" t="s">
        <v>1312</v>
      </c>
      <c r="J72" s="9"/>
      <c r="K72" s="9" t="s">
        <v>346</v>
      </c>
      <c r="L72" s="8" t="s">
        <v>1825</v>
      </c>
      <c r="M72" s="8" t="s">
        <v>191</v>
      </c>
      <c r="N72" s="13">
        <v>1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26</v>
      </c>
      <c r="E73" s="5" t="s">
        <v>1838</v>
      </c>
      <c r="F73" s="6" t="s">
        <v>419</v>
      </c>
      <c r="G73" s="5" t="s">
        <v>1840</v>
      </c>
      <c r="H73" s="5" t="s">
        <v>108</v>
      </c>
      <c r="I73" s="8" t="s">
        <v>1850</v>
      </c>
      <c r="J73" s="9"/>
      <c r="K73" s="9" t="s">
        <v>346</v>
      </c>
      <c r="L73" s="8" t="s">
        <v>1825</v>
      </c>
      <c r="M73" s="8" t="s">
        <v>191</v>
      </c>
      <c r="N73" s="13">
        <v>1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26</v>
      </c>
      <c r="E74" s="5" t="s">
        <v>1838</v>
      </c>
      <c r="F74" s="6" t="s">
        <v>419</v>
      </c>
      <c r="G74" s="5" t="s">
        <v>1840</v>
      </c>
      <c r="H74" s="5" t="s">
        <v>108</v>
      </c>
      <c r="I74" s="8" t="s">
        <v>1543</v>
      </c>
      <c r="J74" s="9"/>
      <c r="K74" s="9" t="s">
        <v>1878</v>
      </c>
      <c r="L74" s="8" t="s">
        <v>1890</v>
      </c>
      <c r="M74" s="8" t="s">
        <v>231</v>
      </c>
      <c r="N74" s="13">
        <v>4</v>
      </c>
      <c r="O74" s="13">
        <v>4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26</v>
      </c>
      <c r="E75" s="5" t="s">
        <v>1838</v>
      </c>
      <c r="F75" s="6" t="s">
        <v>419</v>
      </c>
      <c r="G75" s="5" t="s">
        <v>1840</v>
      </c>
      <c r="H75" s="5" t="s">
        <v>108</v>
      </c>
      <c r="I75" s="8" t="s">
        <v>873</v>
      </c>
      <c r="J75" s="9"/>
      <c r="K75" s="9" t="s">
        <v>346</v>
      </c>
      <c r="L75" s="8" t="s">
        <v>1825</v>
      </c>
      <c r="M75" s="8" t="s">
        <v>191</v>
      </c>
      <c r="N75" s="13">
        <v>1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26</v>
      </c>
      <c r="E76" s="5" t="s">
        <v>1838</v>
      </c>
      <c r="F76" s="6" t="s">
        <v>419</v>
      </c>
      <c r="G76" s="5" t="s">
        <v>1840</v>
      </c>
      <c r="H76" s="5" t="s">
        <v>108</v>
      </c>
      <c r="I76" s="8" t="s">
        <v>696</v>
      </c>
      <c r="J76" s="9"/>
      <c r="K76" s="9" t="s">
        <v>1871</v>
      </c>
      <c r="L76" s="8" t="s">
        <v>1825</v>
      </c>
      <c r="M76" s="8" t="s">
        <v>191</v>
      </c>
      <c r="N76" s="13">
        <v>1</v>
      </c>
      <c r="O76" s="13">
        <v>2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26</v>
      </c>
      <c r="E77" s="5" t="s">
        <v>1838</v>
      </c>
      <c r="F77" s="6" t="s">
        <v>419</v>
      </c>
      <c r="G77" s="5" t="s">
        <v>1840</v>
      </c>
      <c r="H77" s="5" t="s">
        <v>108</v>
      </c>
      <c r="I77" s="8" t="s">
        <v>1852</v>
      </c>
      <c r="J77" s="9"/>
      <c r="K77" s="9" t="s">
        <v>1871</v>
      </c>
      <c r="L77" s="8" t="s">
        <v>1825</v>
      </c>
      <c r="M77" s="8" t="s">
        <v>191</v>
      </c>
      <c r="N77" s="13">
        <v>1</v>
      </c>
      <c r="O77" s="13">
        <v>2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26</v>
      </c>
      <c r="E78" s="5" t="s">
        <v>1838</v>
      </c>
      <c r="F78" s="6" t="s">
        <v>419</v>
      </c>
      <c r="G78" s="5" t="s">
        <v>1840</v>
      </c>
      <c r="H78" s="5" t="s">
        <v>108</v>
      </c>
      <c r="I78" s="8" t="s">
        <v>337</v>
      </c>
      <c r="J78" s="9"/>
      <c r="K78" s="9" t="s">
        <v>1879</v>
      </c>
      <c r="L78" s="8" t="s">
        <v>895</v>
      </c>
      <c r="M78" s="8" t="s">
        <v>191</v>
      </c>
      <c r="N78" s="13">
        <v>27</v>
      </c>
      <c r="O78" s="13">
        <v>2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26</v>
      </c>
      <c r="E79" s="5" t="s">
        <v>1838</v>
      </c>
      <c r="F79" s="6" t="s">
        <v>419</v>
      </c>
      <c r="G79" s="5" t="s">
        <v>1841</v>
      </c>
      <c r="H79" s="5" t="s">
        <v>108</v>
      </c>
      <c r="I79" s="8" t="s">
        <v>1854</v>
      </c>
      <c r="J79" s="9"/>
      <c r="K79" s="9" t="s">
        <v>1861</v>
      </c>
      <c r="L79" s="8" t="s">
        <v>1892</v>
      </c>
      <c r="M79" s="8" t="s">
        <v>191</v>
      </c>
      <c r="N79" s="13">
        <v>1</v>
      </c>
      <c r="O79" s="13">
        <v>1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26</v>
      </c>
      <c r="E80" s="5" t="s">
        <v>1838</v>
      </c>
      <c r="F80" s="6" t="s">
        <v>419</v>
      </c>
      <c r="G80" s="5" t="s">
        <v>1841</v>
      </c>
      <c r="H80" s="5" t="s">
        <v>108</v>
      </c>
      <c r="I80" s="8" t="s">
        <v>1717</v>
      </c>
      <c r="J80" s="9"/>
      <c r="K80" s="9" t="s">
        <v>566</v>
      </c>
      <c r="L80" s="8" t="s">
        <v>39</v>
      </c>
      <c r="M80" s="8" t="s">
        <v>191</v>
      </c>
      <c r="N80" s="13">
        <v>12</v>
      </c>
      <c r="O80" s="13">
        <v>2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26</v>
      </c>
      <c r="E81" s="5" t="s">
        <v>1838</v>
      </c>
      <c r="F81" s="6" t="s">
        <v>419</v>
      </c>
      <c r="G81" s="5" t="s">
        <v>1841</v>
      </c>
      <c r="H81" s="5" t="s">
        <v>108</v>
      </c>
      <c r="I81" s="8" t="s">
        <v>1717</v>
      </c>
      <c r="J81" s="9"/>
      <c r="K81" s="9" t="s">
        <v>1880</v>
      </c>
      <c r="L81" s="8" t="s">
        <v>198</v>
      </c>
      <c r="M81" s="8" t="s">
        <v>191</v>
      </c>
      <c r="N81" s="13">
        <v>2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26</v>
      </c>
      <c r="E82" s="5" t="s">
        <v>1838</v>
      </c>
      <c r="F82" s="6" t="s">
        <v>419</v>
      </c>
      <c r="G82" s="5" t="s">
        <v>1841</v>
      </c>
      <c r="H82" s="5" t="s">
        <v>108</v>
      </c>
      <c r="I82" s="8" t="s">
        <v>636</v>
      </c>
      <c r="J82" s="9"/>
      <c r="K82" s="9" t="s">
        <v>1871</v>
      </c>
      <c r="L82" s="8" t="s">
        <v>1825</v>
      </c>
      <c r="M82" s="8" t="s">
        <v>191</v>
      </c>
      <c r="N82" s="13">
        <v>2</v>
      </c>
      <c r="O82" s="13">
        <v>2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26</v>
      </c>
      <c r="E83" s="5" t="s">
        <v>1838</v>
      </c>
      <c r="F83" s="6" t="s">
        <v>419</v>
      </c>
      <c r="G83" s="5" t="s">
        <v>1841</v>
      </c>
      <c r="H83" s="5" t="s">
        <v>108</v>
      </c>
      <c r="I83" s="8" t="s">
        <v>1696</v>
      </c>
      <c r="J83" s="9"/>
      <c r="K83" s="9" t="s">
        <v>685</v>
      </c>
      <c r="L83" s="8" t="s">
        <v>242</v>
      </c>
      <c r="M83" s="8" t="s">
        <v>1439</v>
      </c>
      <c r="N83" s="13">
        <v>6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26</v>
      </c>
      <c r="E84" s="5" t="s">
        <v>1838</v>
      </c>
      <c r="F84" s="6" t="s">
        <v>419</v>
      </c>
      <c r="G84" s="5" t="s">
        <v>1841</v>
      </c>
      <c r="H84" s="5" t="s">
        <v>108</v>
      </c>
      <c r="I84" s="8" t="s">
        <v>1696</v>
      </c>
      <c r="J84" s="9"/>
      <c r="K84" s="9" t="s">
        <v>690</v>
      </c>
      <c r="L84" s="8" t="s">
        <v>271</v>
      </c>
      <c r="M84" s="8" t="s">
        <v>1197</v>
      </c>
      <c r="N84" s="13">
        <v>3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26</v>
      </c>
      <c r="E85" s="5" t="s">
        <v>1838</v>
      </c>
      <c r="F85" s="6" t="s">
        <v>419</v>
      </c>
      <c r="G85" s="5" t="s">
        <v>1841</v>
      </c>
      <c r="H85" s="5" t="s">
        <v>108</v>
      </c>
      <c r="I85" s="8" t="s">
        <v>1846</v>
      </c>
      <c r="J85" s="9"/>
      <c r="K85" s="9" t="s">
        <v>685</v>
      </c>
      <c r="L85" s="8" t="s">
        <v>242</v>
      </c>
      <c r="M85" s="8" t="s">
        <v>1439</v>
      </c>
      <c r="N85" s="13">
        <v>6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26</v>
      </c>
      <c r="E86" s="5" t="s">
        <v>1838</v>
      </c>
      <c r="F86" s="6" t="s">
        <v>419</v>
      </c>
      <c r="G86" s="5" t="s">
        <v>1841</v>
      </c>
      <c r="H86" s="5" t="s">
        <v>108</v>
      </c>
      <c r="I86" s="8" t="s">
        <v>1846</v>
      </c>
      <c r="J86" s="9"/>
      <c r="K86" s="9" t="s">
        <v>690</v>
      </c>
      <c r="L86" s="8" t="s">
        <v>271</v>
      </c>
      <c r="M86" s="8" t="s">
        <v>1197</v>
      </c>
      <c r="N86" s="13">
        <v>3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26</v>
      </c>
      <c r="E87" s="5" t="s">
        <v>1838</v>
      </c>
      <c r="F87" s="6" t="s">
        <v>419</v>
      </c>
      <c r="G87" s="5" t="s">
        <v>1841</v>
      </c>
      <c r="H87" s="5" t="s">
        <v>108</v>
      </c>
      <c r="I87" s="8" t="s">
        <v>636</v>
      </c>
      <c r="J87" s="9"/>
      <c r="K87" s="9" t="s">
        <v>1871</v>
      </c>
      <c r="L87" s="8" t="s">
        <v>1825</v>
      </c>
      <c r="M87" s="8" t="s">
        <v>191</v>
      </c>
      <c r="N87" s="13">
        <v>2</v>
      </c>
      <c r="O87" s="13">
        <v>2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26</v>
      </c>
      <c r="E88" s="5" t="s">
        <v>1838</v>
      </c>
      <c r="F88" s="6" t="s">
        <v>419</v>
      </c>
      <c r="G88" s="5" t="s">
        <v>1841</v>
      </c>
      <c r="H88" s="5" t="s">
        <v>108</v>
      </c>
      <c r="I88" s="8" t="s">
        <v>1855</v>
      </c>
      <c r="J88" s="9"/>
      <c r="K88" s="9" t="s">
        <v>566</v>
      </c>
      <c r="L88" s="8" t="s">
        <v>39</v>
      </c>
      <c r="M88" s="8" t="s">
        <v>191</v>
      </c>
      <c r="N88" s="13">
        <v>12</v>
      </c>
      <c r="O88" s="13">
        <v>2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26</v>
      </c>
      <c r="E89" s="5" t="s">
        <v>1838</v>
      </c>
      <c r="F89" s="6" t="s">
        <v>419</v>
      </c>
      <c r="G89" s="5" t="s">
        <v>1841</v>
      </c>
      <c r="H89" s="5" t="s">
        <v>108</v>
      </c>
      <c r="I89" s="8" t="s">
        <v>1855</v>
      </c>
      <c r="J89" s="9"/>
      <c r="K89" s="9" t="s">
        <v>1880</v>
      </c>
      <c r="L89" s="8" t="s">
        <v>198</v>
      </c>
      <c r="M89" s="8" t="s">
        <v>191</v>
      </c>
      <c r="N89" s="13">
        <v>2</v>
      </c>
      <c r="O89" s="13">
        <v>2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26</v>
      </c>
      <c r="E90" s="5" t="s">
        <v>1838</v>
      </c>
      <c r="F90" s="6" t="s">
        <v>419</v>
      </c>
      <c r="G90" s="5" t="s">
        <v>1841</v>
      </c>
      <c r="H90" s="5" t="s">
        <v>108</v>
      </c>
      <c r="I90" s="8" t="s">
        <v>1856</v>
      </c>
      <c r="J90" s="9"/>
      <c r="K90" s="9" t="s">
        <v>566</v>
      </c>
      <c r="L90" s="8" t="s">
        <v>39</v>
      </c>
      <c r="M90" s="8" t="s">
        <v>191</v>
      </c>
      <c r="N90" s="13">
        <v>12</v>
      </c>
      <c r="O90" s="13">
        <v>2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26</v>
      </c>
      <c r="E91" s="5" t="s">
        <v>1838</v>
      </c>
      <c r="F91" s="6" t="s">
        <v>419</v>
      </c>
      <c r="G91" s="5" t="s">
        <v>1841</v>
      </c>
      <c r="H91" s="5" t="s">
        <v>108</v>
      </c>
      <c r="I91" s="8" t="s">
        <v>1856</v>
      </c>
      <c r="J91" s="9"/>
      <c r="K91" s="9" t="s">
        <v>1880</v>
      </c>
      <c r="L91" s="8" t="s">
        <v>198</v>
      </c>
      <c r="M91" s="8" t="s">
        <v>191</v>
      </c>
      <c r="N91" s="13">
        <v>2</v>
      </c>
      <c r="O91" s="13">
        <v>2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26</v>
      </c>
      <c r="E92" s="5" t="s">
        <v>1838</v>
      </c>
      <c r="F92" s="6" t="s">
        <v>419</v>
      </c>
      <c r="G92" s="5" t="s">
        <v>1841</v>
      </c>
      <c r="H92" s="5" t="s">
        <v>108</v>
      </c>
      <c r="I92" s="8" t="s">
        <v>636</v>
      </c>
      <c r="J92" s="9"/>
      <c r="K92" s="9" t="s">
        <v>1871</v>
      </c>
      <c r="L92" s="8" t="s">
        <v>1825</v>
      </c>
      <c r="M92" s="8" t="s">
        <v>191</v>
      </c>
      <c r="N92" s="13">
        <v>4</v>
      </c>
      <c r="O92" s="13">
        <v>2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26</v>
      </c>
      <c r="E93" s="5" t="s">
        <v>1838</v>
      </c>
      <c r="F93" s="6" t="s">
        <v>419</v>
      </c>
      <c r="G93" s="5" t="s">
        <v>1841</v>
      </c>
      <c r="H93" s="5" t="s">
        <v>108</v>
      </c>
      <c r="I93" s="8" t="s">
        <v>1083</v>
      </c>
      <c r="J93" s="9"/>
      <c r="K93" s="9" t="s">
        <v>1881</v>
      </c>
      <c r="L93" s="8" t="s">
        <v>1695</v>
      </c>
      <c r="M93" s="8" t="s">
        <v>699</v>
      </c>
      <c r="N93" s="13">
        <v>4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26</v>
      </c>
      <c r="E94" s="5" t="s">
        <v>1838</v>
      </c>
      <c r="F94" s="6" t="s">
        <v>419</v>
      </c>
      <c r="G94" s="5" t="s">
        <v>1841</v>
      </c>
      <c r="H94" s="5" t="s">
        <v>108</v>
      </c>
      <c r="I94" s="8" t="s">
        <v>991</v>
      </c>
      <c r="J94" s="9" t="s">
        <v>2179</v>
      </c>
      <c r="K94" s="9" t="s">
        <v>1876</v>
      </c>
      <c r="L94" s="8" t="s">
        <v>1889</v>
      </c>
      <c r="M94" s="8" t="s">
        <v>191</v>
      </c>
      <c r="N94" s="13">
        <v>31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26</v>
      </c>
      <c r="E95" s="5" t="s">
        <v>1838</v>
      </c>
      <c r="F95" s="6" t="s">
        <v>419</v>
      </c>
      <c r="G95" s="5" t="s">
        <v>1841</v>
      </c>
      <c r="H95" s="5" t="s">
        <v>108</v>
      </c>
      <c r="I95" s="8" t="s">
        <v>277</v>
      </c>
      <c r="J95" s="9"/>
      <c r="K95" s="9" t="s">
        <v>1391</v>
      </c>
      <c r="L95" s="8" t="s">
        <v>1262</v>
      </c>
      <c r="M95" s="8" t="s">
        <v>191</v>
      </c>
      <c r="N95" s="13">
        <v>9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26</v>
      </c>
      <c r="E96" s="5" t="s">
        <v>1838</v>
      </c>
      <c r="F96" s="6" t="s">
        <v>419</v>
      </c>
      <c r="G96" s="5" t="s">
        <v>1841</v>
      </c>
      <c r="H96" s="5" t="s">
        <v>108</v>
      </c>
      <c r="I96" s="8" t="s">
        <v>233</v>
      </c>
      <c r="J96" s="9"/>
      <c r="K96" s="9" t="s">
        <v>1836</v>
      </c>
      <c r="L96" s="8" t="s">
        <v>39</v>
      </c>
      <c r="M96" s="8" t="s">
        <v>620</v>
      </c>
      <c r="N96" s="13">
        <v>3</v>
      </c>
      <c r="O96" s="13">
        <v>3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26</v>
      </c>
      <c r="E97" s="5" t="s">
        <v>1838</v>
      </c>
      <c r="F97" s="6" t="s">
        <v>419</v>
      </c>
      <c r="G97" s="5" t="s">
        <v>1841</v>
      </c>
      <c r="H97" s="5" t="s">
        <v>108</v>
      </c>
      <c r="I97" s="8" t="s">
        <v>233</v>
      </c>
      <c r="J97" s="9"/>
      <c r="K97" s="9" t="s">
        <v>255</v>
      </c>
      <c r="L97" s="8" t="s">
        <v>1829</v>
      </c>
      <c r="M97" s="8" t="s">
        <v>191</v>
      </c>
      <c r="N97" s="13">
        <v>1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26</v>
      </c>
      <c r="E98" s="5" t="s">
        <v>1838</v>
      </c>
      <c r="F98" s="6" t="s">
        <v>419</v>
      </c>
      <c r="G98" s="5" t="s">
        <v>1841</v>
      </c>
      <c r="H98" s="5" t="s">
        <v>108</v>
      </c>
      <c r="I98" s="8" t="s">
        <v>1859</v>
      </c>
      <c r="J98" s="9"/>
      <c r="K98" s="9" t="s">
        <v>1871</v>
      </c>
      <c r="L98" s="8" t="s">
        <v>1825</v>
      </c>
      <c r="M98" s="8" t="s">
        <v>191</v>
      </c>
      <c r="N98" s="13">
        <v>1</v>
      </c>
      <c r="O98" s="13">
        <v>2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26</v>
      </c>
      <c r="E99" s="5" t="s">
        <v>1838</v>
      </c>
      <c r="F99" s="6" t="s">
        <v>419</v>
      </c>
      <c r="G99" s="5" t="s">
        <v>1841</v>
      </c>
      <c r="H99" s="5" t="s">
        <v>108</v>
      </c>
      <c r="I99" s="8" t="s">
        <v>420</v>
      </c>
      <c r="J99" s="9"/>
      <c r="K99" s="9" t="s">
        <v>1876</v>
      </c>
      <c r="L99" s="8" t="s">
        <v>1889</v>
      </c>
      <c r="M99" s="8" t="s">
        <v>191</v>
      </c>
      <c r="N99" s="13">
        <v>4</v>
      </c>
      <c r="O99" s="13">
        <v>1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26</v>
      </c>
      <c r="E100" s="5" t="s">
        <v>1838</v>
      </c>
      <c r="F100" s="6" t="s">
        <v>419</v>
      </c>
      <c r="G100" s="5" t="s">
        <v>1841</v>
      </c>
      <c r="H100" s="5" t="s">
        <v>108</v>
      </c>
      <c r="I100" s="8" t="s">
        <v>420</v>
      </c>
      <c r="J100" s="9"/>
      <c r="K100" s="9" t="s">
        <v>1875</v>
      </c>
      <c r="L100" s="8" t="s">
        <v>567</v>
      </c>
      <c r="M100" s="8" t="s">
        <v>76</v>
      </c>
      <c r="N100" s="13">
        <v>2</v>
      </c>
      <c r="O100" s="13">
        <v>1</v>
      </c>
      <c r="P100" s="14" t="s">
        <v>2181</v>
      </c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26</v>
      </c>
      <c r="E101" s="5" t="s">
        <v>1838</v>
      </c>
      <c r="F101" s="6" t="s">
        <v>419</v>
      </c>
      <c r="G101" s="5" t="s">
        <v>1841</v>
      </c>
      <c r="H101" s="5" t="s">
        <v>108</v>
      </c>
      <c r="I101" s="8" t="s">
        <v>1317</v>
      </c>
      <c r="J101" s="9" t="s">
        <v>2180</v>
      </c>
      <c r="K101" s="9" t="s">
        <v>1882</v>
      </c>
      <c r="L101" s="8" t="s">
        <v>242</v>
      </c>
      <c r="M101" s="8" t="s">
        <v>76</v>
      </c>
      <c r="N101" s="13">
        <v>8</v>
      </c>
      <c r="O101" s="13">
        <v>3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26</v>
      </c>
      <c r="E102" s="5" t="s">
        <v>1838</v>
      </c>
      <c r="F102" s="6" t="s">
        <v>419</v>
      </c>
      <c r="G102" s="5" t="s">
        <v>1841</v>
      </c>
      <c r="H102" s="5" t="s">
        <v>108</v>
      </c>
      <c r="I102" s="8" t="s">
        <v>1317</v>
      </c>
      <c r="J102" s="9" t="s">
        <v>2180</v>
      </c>
      <c r="K102" s="9" t="s">
        <v>1883</v>
      </c>
      <c r="L102" s="8" t="s">
        <v>242</v>
      </c>
      <c r="M102" s="8" t="s">
        <v>1894</v>
      </c>
      <c r="N102" s="13">
        <v>20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26</v>
      </c>
      <c r="E103" s="5" t="s">
        <v>1838</v>
      </c>
      <c r="F103" s="6" t="s">
        <v>419</v>
      </c>
      <c r="G103" s="5" t="s">
        <v>1841</v>
      </c>
      <c r="H103" s="5" t="s">
        <v>108</v>
      </c>
      <c r="I103" s="8" t="s">
        <v>1317</v>
      </c>
      <c r="J103" s="9" t="s">
        <v>2180</v>
      </c>
      <c r="K103" s="9" t="s">
        <v>413</v>
      </c>
      <c r="L103" s="8" t="s">
        <v>1466</v>
      </c>
      <c r="M103" s="8" t="s">
        <v>1895</v>
      </c>
      <c r="N103" s="13">
        <v>3</v>
      </c>
      <c r="O103" s="13">
        <v>1</v>
      </c>
      <c r="P103" s="14" t="s">
        <v>2153</v>
      </c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26</v>
      </c>
      <c r="E104" s="5" t="s">
        <v>1838</v>
      </c>
      <c r="F104" s="6" t="s">
        <v>419</v>
      </c>
      <c r="G104" s="5" t="s">
        <v>1841</v>
      </c>
      <c r="H104" s="5" t="s">
        <v>108</v>
      </c>
      <c r="I104" s="8" t="s">
        <v>1848</v>
      </c>
      <c r="J104" s="9"/>
      <c r="K104" s="9" t="s">
        <v>1875</v>
      </c>
      <c r="L104" s="8" t="s">
        <v>567</v>
      </c>
      <c r="M104" s="8" t="s">
        <v>76</v>
      </c>
      <c r="N104" s="13">
        <v>1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26</v>
      </c>
      <c r="E105" s="5" t="s">
        <v>1838</v>
      </c>
      <c r="F105" s="6" t="s">
        <v>419</v>
      </c>
      <c r="G105" s="5" t="s">
        <v>1842</v>
      </c>
      <c r="H105" s="5" t="s">
        <v>108</v>
      </c>
      <c r="I105" s="8" t="s">
        <v>1696</v>
      </c>
      <c r="J105" s="9"/>
      <c r="K105" s="9" t="s">
        <v>685</v>
      </c>
      <c r="L105" s="8" t="s">
        <v>242</v>
      </c>
      <c r="M105" s="8" t="s">
        <v>1439</v>
      </c>
      <c r="N105" s="13">
        <v>11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26</v>
      </c>
      <c r="E106" s="5" t="s">
        <v>1838</v>
      </c>
      <c r="F106" s="6" t="s">
        <v>419</v>
      </c>
      <c r="G106" s="5" t="s">
        <v>1842</v>
      </c>
      <c r="H106" s="5" t="s">
        <v>108</v>
      </c>
      <c r="I106" s="8" t="s">
        <v>1696</v>
      </c>
      <c r="J106" s="9"/>
      <c r="K106" s="9" t="s">
        <v>1391</v>
      </c>
      <c r="L106" s="8" t="s">
        <v>1262</v>
      </c>
      <c r="M106" s="8" t="s">
        <v>191</v>
      </c>
      <c r="N106" s="13">
        <v>1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26</v>
      </c>
      <c r="E107" s="5" t="s">
        <v>1838</v>
      </c>
      <c r="F107" s="6" t="s">
        <v>419</v>
      </c>
      <c r="G107" s="5" t="s">
        <v>1842</v>
      </c>
      <c r="H107" s="5" t="s">
        <v>108</v>
      </c>
      <c r="I107" s="8" t="s">
        <v>1696</v>
      </c>
      <c r="J107" s="9"/>
      <c r="K107" s="9" t="s">
        <v>690</v>
      </c>
      <c r="L107" s="8" t="s">
        <v>271</v>
      </c>
      <c r="M107" s="8" t="s">
        <v>1197</v>
      </c>
      <c r="N107" s="13">
        <v>3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26</v>
      </c>
      <c r="E108" s="5" t="s">
        <v>1838</v>
      </c>
      <c r="F108" s="6" t="s">
        <v>419</v>
      </c>
      <c r="G108" s="5" t="s">
        <v>1842</v>
      </c>
      <c r="H108" s="5" t="s">
        <v>108</v>
      </c>
      <c r="I108" s="8" t="s">
        <v>1846</v>
      </c>
      <c r="J108" s="9"/>
      <c r="K108" s="9" t="s">
        <v>685</v>
      </c>
      <c r="L108" s="8" t="s">
        <v>242</v>
      </c>
      <c r="M108" s="8" t="s">
        <v>1439</v>
      </c>
      <c r="N108" s="13">
        <v>6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26</v>
      </c>
      <c r="E109" s="5" t="s">
        <v>1838</v>
      </c>
      <c r="F109" s="6" t="s">
        <v>419</v>
      </c>
      <c r="G109" s="5" t="s">
        <v>1842</v>
      </c>
      <c r="H109" s="5" t="s">
        <v>108</v>
      </c>
      <c r="I109" s="8" t="s">
        <v>1846</v>
      </c>
      <c r="J109" s="9"/>
      <c r="K109" s="9" t="s">
        <v>1391</v>
      </c>
      <c r="L109" s="8" t="s">
        <v>1262</v>
      </c>
      <c r="M109" s="8" t="s">
        <v>191</v>
      </c>
      <c r="N109" s="13">
        <v>1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26</v>
      </c>
      <c r="E110" s="5" t="s">
        <v>1838</v>
      </c>
      <c r="F110" s="6" t="s">
        <v>419</v>
      </c>
      <c r="G110" s="5" t="s">
        <v>1842</v>
      </c>
      <c r="H110" s="5" t="s">
        <v>108</v>
      </c>
      <c r="I110" s="8" t="s">
        <v>1846</v>
      </c>
      <c r="J110" s="9"/>
      <c r="K110" s="9" t="s">
        <v>690</v>
      </c>
      <c r="L110" s="8" t="s">
        <v>271</v>
      </c>
      <c r="M110" s="8" t="s">
        <v>1197</v>
      </c>
      <c r="N110" s="13">
        <v>3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26</v>
      </c>
      <c r="E111" s="5" t="s">
        <v>1838</v>
      </c>
      <c r="F111" s="6" t="s">
        <v>419</v>
      </c>
      <c r="G111" s="5" t="s">
        <v>1842</v>
      </c>
      <c r="H111" s="5" t="s">
        <v>108</v>
      </c>
      <c r="I111" s="8" t="s">
        <v>826</v>
      </c>
      <c r="J111" s="9"/>
      <c r="K111" s="9" t="s">
        <v>1871</v>
      </c>
      <c r="L111" s="8" t="s">
        <v>1825</v>
      </c>
      <c r="M111" s="8" t="s">
        <v>191</v>
      </c>
      <c r="N111" s="13">
        <v>1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26</v>
      </c>
      <c r="E112" s="5" t="s">
        <v>1838</v>
      </c>
      <c r="F112" s="6" t="s">
        <v>419</v>
      </c>
      <c r="G112" s="5" t="s">
        <v>1842</v>
      </c>
      <c r="H112" s="5" t="s">
        <v>108</v>
      </c>
      <c r="I112" s="8" t="s">
        <v>624</v>
      </c>
      <c r="J112" s="9"/>
      <c r="K112" s="9" t="s">
        <v>1871</v>
      </c>
      <c r="L112" s="8" t="s">
        <v>1825</v>
      </c>
      <c r="M112" s="8" t="s">
        <v>191</v>
      </c>
      <c r="N112" s="13">
        <v>1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26</v>
      </c>
      <c r="E113" s="5" t="s">
        <v>1838</v>
      </c>
      <c r="F113" s="6" t="s">
        <v>419</v>
      </c>
      <c r="G113" s="5" t="s">
        <v>1842</v>
      </c>
      <c r="H113" s="5" t="s">
        <v>108</v>
      </c>
      <c r="I113" s="8" t="s">
        <v>1059</v>
      </c>
      <c r="J113" s="9"/>
      <c r="K113" s="9" t="s">
        <v>566</v>
      </c>
      <c r="L113" s="8" t="s">
        <v>39</v>
      </c>
      <c r="M113" s="8" t="s">
        <v>191</v>
      </c>
      <c r="N113" s="13">
        <v>16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26</v>
      </c>
      <c r="E114" s="5" t="s">
        <v>1838</v>
      </c>
      <c r="F114" s="6" t="s">
        <v>419</v>
      </c>
      <c r="G114" s="5" t="s">
        <v>1842</v>
      </c>
      <c r="H114" s="5" t="s">
        <v>108</v>
      </c>
      <c r="I114" s="8" t="s">
        <v>95</v>
      </c>
      <c r="J114" s="9"/>
      <c r="K114" s="9" t="s">
        <v>346</v>
      </c>
      <c r="L114" s="8" t="s">
        <v>1825</v>
      </c>
      <c r="M114" s="8" t="s">
        <v>191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26</v>
      </c>
      <c r="E115" s="5" t="s">
        <v>1838</v>
      </c>
      <c r="F115" s="6" t="s">
        <v>419</v>
      </c>
      <c r="G115" s="5" t="s">
        <v>1842</v>
      </c>
      <c r="H115" s="5" t="s">
        <v>108</v>
      </c>
      <c r="I115" s="8" t="s">
        <v>1035</v>
      </c>
      <c r="J115" s="9"/>
      <c r="K115" s="9" t="s">
        <v>346</v>
      </c>
      <c r="L115" s="8" t="s">
        <v>1825</v>
      </c>
      <c r="M115" s="8" t="s">
        <v>191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26</v>
      </c>
      <c r="E116" s="5" t="s">
        <v>1838</v>
      </c>
      <c r="F116" s="6" t="s">
        <v>419</v>
      </c>
      <c r="G116" s="5" t="s">
        <v>1842</v>
      </c>
      <c r="H116" s="5" t="s">
        <v>108</v>
      </c>
      <c r="I116" s="8" t="s">
        <v>842</v>
      </c>
      <c r="J116" s="9"/>
      <c r="K116" s="9" t="s">
        <v>1871</v>
      </c>
      <c r="L116" s="8" t="s">
        <v>1825</v>
      </c>
      <c r="M116" s="8" t="s">
        <v>191</v>
      </c>
      <c r="N116" s="13">
        <v>2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26</v>
      </c>
      <c r="E117" s="5" t="s">
        <v>1838</v>
      </c>
      <c r="F117" s="6" t="s">
        <v>419</v>
      </c>
      <c r="G117" s="5" t="s">
        <v>1842</v>
      </c>
      <c r="H117" s="5" t="s">
        <v>108</v>
      </c>
      <c r="I117" s="8" t="s">
        <v>277</v>
      </c>
      <c r="J117" s="9"/>
      <c r="K117" s="9" t="s">
        <v>1391</v>
      </c>
      <c r="L117" s="8" t="s">
        <v>1262</v>
      </c>
      <c r="M117" s="8" t="s">
        <v>191</v>
      </c>
      <c r="N117" s="13">
        <v>13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26</v>
      </c>
      <c r="E118" s="5" t="s">
        <v>1838</v>
      </c>
      <c r="F118" s="6" t="s">
        <v>419</v>
      </c>
      <c r="G118" s="5" t="s">
        <v>1842</v>
      </c>
      <c r="H118" s="5" t="s">
        <v>108</v>
      </c>
      <c r="I118" s="8" t="s">
        <v>1453</v>
      </c>
      <c r="J118" s="9"/>
      <c r="K118" s="9" t="s">
        <v>1872</v>
      </c>
      <c r="L118" s="8" t="s">
        <v>564</v>
      </c>
      <c r="M118" s="8" t="s">
        <v>191</v>
      </c>
      <c r="N118" s="13">
        <v>9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26</v>
      </c>
      <c r="E119" s="5" t="s">
        <v>1838</v>
      </c>
      <c r="F119" s="6" t="s">
        <v>419</v>
      </c>
      <c r="G119" s="5" t="s">
        <v>1842</v>
      </c>
      <c r="H119" s="5" t="s">
        <v>108</v>
      </c>
      <c r="I119" s="8" t="s">
        <v>1453</v>
      </c>
      <c r="J119" s="9"/>
      <c r="K119" s="9" t="s">
        <v>1873</v>
      </c>
      <c r="L119" s="8" t="s">
        <v>198</v>
      </c>
      <c r="M119" s="8" t="s">
        <v>191</v>
      </c>
      <c r="N119" s="13">
        <v>2</v>
      </c>
      <c r="O119" s="13">
        <v>2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26</v>
      </c>
      <c r="E120" s="5" t="s">
        <v>1838</v>
      </c>
      <c r="F120" s="6" t="s">
        <v>419</v>
      </c>
      <c r="G120" s="5" t="s">
        <v>1842</v>
      </c>
      <c r="H120" s="5" t="s">
        <v>108</v>
      </c>
      <c r="I120" s="8" t="s">
        <v>1453</v>
      </c>
      <c r="J120" s="9"/>
      <c r="K120" s="9" t="s">
        <v>1872</v>
      </c>
      <c r="L120" s="8" t="s">
        <v>564</v>
      </c>
      <c r="M120" s="8" t="s">
        <v>191</v>
      </c>
      <c r="N120" s="13">
        <v>9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26</v>
      </c>
      <c r="E121" s="5" t="s">
        <v>1838</v>
      </c>
      <c r="F121" s="6" t="s">
        <v>419</v>
      </c>
      <c r="G121" s="5" t="s">
        <v>1842</v>
      </c>
      <c r="H121" s="5" t="s">
        <v>108</v>
      </c>
      <c r="I121" s="8" t="s">
        <v>1453</v>
      </c>
      <c r="J121" s="9"/>
      <c r="K121" s="9" t="s">
        <v>1873</v>
      </c>
      <c r="L121" s="8" t="s">
        <v>198</v>
      </c>
      <c r="M121" s="8" t="s">
        <v>191</v>
      </c>
      <c r="N121" s="13">
        <v>2</v>
      </c>
      <c r="O121" s="13">
        <v>2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26</v>
      </c>
      <c r="E122" s="5" t="s">
        <v>1838</v>
      </c>
      <c r="F122" s="6" t="s">
        <v>419</v>
      </c>
      <c r="G122" s="5" t="s">
        <v>1842</v>
      </c>
      <c r="H122" s="5" t="s">
        <v>108</v>
      </c>
      <c r="I122" s="8" t="s">
        <v>1453</v>
      </c>
      <c r="J122" s="9"/>
      <c r="K122" s="9" t="s">
        <v>1872</v>
      </c>
      <c r="L122" s="8" t="s">
        <v>564</v>
      </c>
      <c r="M122" s="8" t="s">
        <v>191</v>
      </c>
      <c r="N122" s="13">
        <v>9</v>
      </c>
      <c r="O122" s="13">
        <v>2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26</v>
      </c>
      <c r="E123" s="5" t="s">
        <v>1838</v>
      </c>
      <c r="F123" s="6" t="s">
        <v>419</v>
      </c>
      <c r="G123" s="5" t="s">
        <v>1842</v>
      </c>
      <c r="H123" s="5" t="s">
        <v>108</v>
      </c>
      <c r="I123" s="8" t="s">
        <v>1453</v>
      </c>
      <c r="J123" s="9"/>
      <c r="K123" s="9" t="s">
        <v>1873</v>
      </c>
      <c r="L123" s="8" t="s">
        <v>198</v>
      </c>
      <c r="M123" s="8" t="s">
        <v>191</v>
      </c>
      <c r="N123" s="13">
        <v>2</v>
      </c>
      <c r="O123" s="13">
        <v>2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26</v>
      </c>
      <c r="E124" s="5" t="s">
        <v>1838</v>
      </c>
      <c r="F124" s="6" t="s">
        <v>419</v>
      </c>
      <c r="G124" s="5" t="s">
        <v>1842</v>
      </c>
      <c r="H124" s="5" t="s">
        <v>108</v>
      </c>
      <c r="I124" s="8" t="s">
        <v>1453</v>
      </c>
      <c r="J124" s="9"/>
      <c r="K124" s="9" t="s">
        <v>1872</v>
      </c>
      <c r="L124" s="8" t="s">
        <v>564</v>
      </c>
      <c r="M124" s="8" t="s">
        <v>191</v>
      </c>
      <c r="N124" s="13">
        <v>9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26</v>
      </c>
      <c r="E125" s="5" t="s">
        <v>1838</v>
      </c>
      <c r="F125" s="6" t="s">
        <v>419</v>
      </c>
      <c r="G125" s="5" t="s">
        <v>1842</v>
      </c>
      <c r="H125" s="5" t="s">
        <v>108</v>
      </c>
      <c r="I125" s="8" t="s">
        <v>1453</v>
      </c>
      <c r="J125" s="9"/>
      <c r="K125" s="9" t="s">
        <v>1873</v>
      </c>
      <c r="L125" s="8" t="s">
        <v>198</v>
      </c>
      <c r="M125" s="8" t="s">
        <v>191</v>
      </c>
      <c r="N125" s="13">
        <v>2</v>
      </c>
      <c r="O125" s="13">
        <v>2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26</v>
      </c>
      <c r="E126" s="5" t="s">
        <v>1838</v>
      </c>
      <c r="F126" s="6" t="s">
        <v>419</v>
      </c>
      <c r="G126" s="5" t="s">
        <v>1842</v>
      </c>
      <c r="H126" s="5" t="s">
        <v>108</v>
      </c>
      <c r="I126" s="8" t="s">
        <v>1453</v>
      </c>
      <c r="J126" s="9"/>
      <c r="K126" s="9" t="s">
        <v>1872</v>
      </c>
      <c r="L126" s="8" t="s">
        <v>564</v>
      </c>
      <c r="M126" s="8" t="s">
        <v>191</v>
      </c>
      <c r="N126" s="13">
        <v>9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26</v>
      </c>
      <c r="E127" s="5" t="s">
        <v>1838</v>
      </c>
      <c r="F127" s="6" t="s">
        <v>419</v>
      </c>
      <c r="G127" s="5" t="s">
        <v>1842</v>
      </c>
      <c r="H127" s="5" t="s">
        <v>108</v>
      </c>
      <c r="I127" s="8" t="s">
        <v>1453</v>
      </c>
      <c r="J127" s="9"/>
      <c r="K127" s="9" t="s">
        <v>1873</v>
      </c>
      <c r="L127" s="8" t="s">
        <v>198</v>
      </c>
      <c r="M127" s="8" t="s">
        <v>191</v>
      </c>
      <c r="N127" s="13">
        <v>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26</v>
      </c>
      <c r="E128" s="5" t="s">
        <v>1838</v>
      </c>
      <c r="F128" s="6" t="s">
        <v>419</v>
      </c>
      <c r="G128" s="5" t="s">
        <v>1842</v>
      </c>
      <c r="H128" s="5" t="s">
        <v>108</v>
      </c>
      <c r="I128" s="8" t="s">
        <v>1453</v>
      </c>
      <c r="J128" s="9"/>
      <c r="K128" s="9" t="s">
        <v>1872</v>
      </c>
      <c r="L128" s="8" t="s">
        <v>564</v>
      </c>
      <c r="M128" s="8" t="s">
        <v>191</v>
      </c>
      <c r="N128" s="13">
        <v>9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26</v>
      </c>
      <c r="E129" s="5" t="s">
        <v>1838</v>
      </c>
      <c r="F129" s="6" t="s">
        <v>419</v>
      </c>
      <c r="G129" s="5" t="s">
        <v>1842</v>
      </c>
      <c r="H129" s="5" t="s">
        <v>108</v>
      </c>
      <c r="I129" s="8" t="s">
        <v>1453</v>
      </c>
      <c r="J129" s="9"/>
      <c r="K129" s="9" t="s">
        <v>1873</v>
      </c>
      <c r="L129" s="8" t="s">
        <v>198</v>
      </c>
      <c r="M129" s="8" t="s">
        <v>191</v>
      </c>
      <c r="N129" s="13">
        <v>2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26</v>
      </c>
      <c r="E130" s="5" t="s">
        <v>1838</v>
      </c>
      <c r="F130" s="6" t="s">
        <v>419</v>
      </c>
      <c r="G130" s="5" t="s">
        <v>1077</v>
      </c>
      <c r="H130" s="5" t="s">
        <v>108</v>
      </c>
      <c r="I130" s="8" t="s">
        <v>1035</v>
      </c>
      <c r="J130" s="9"/>
      <c r="K130" s="9" t="s">
        <v>346</v>
      </c>
      <c r="L130" s="8" t="s">
        <v>1825</v>
      </c>
      <c r="M130" s="8" t="s">
        <v>191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26</v>
      </c>
      <c r="E131" s="5" t="s">
        <v>1838</v>
      </c>
      <c r="F131" s="6" t="s">
        <v>419</v>
      </c>
      <c r="G131" s="5" t="s">
        <v>1077</v>
      </c>
      <c r="H131" s="5" t="s">
        <v>108</v>
      </c>
      <c r="I131" s="8" t="s">
        <v>1696</v>
      </c>
      <c r="J131" s="9"/>
      <c r="K131" s="9" t="s">
        <v>685</v>
      </c>
      <c r="L131" s="8" t="s">
        <v>242</v>
      </c>
      <c r="M131" s="8" t="s">
        <v>1439</v>
      </c>
      <c r="N131" s="13">
        <v>9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26</v>
      </c>
      <c r="E132" s="5" t="s">
        <v>1838</v>
      </c>
      <c r="F132" s="6" t="s">
        <v>419</v>
      </c>
      <c r="G132" s="5" t="s">
        <v>1077</v>
      </c>
      <c r="H132" s="5" t="s">
        <v>108</v>
      </c>
      <c r="I132" s="8" t="s">
        <v>1696</v>
      </c>
      <c r="J132" s="9"/>
      <c r="K132" s="9" t="s">
        <v>690</v>
      </c>
      <c r="L132" s="8" t="s">
        <v>271</v>
      </c>
      <c r="M132" s="8" t="s">
        <v>1197</v>
      </c>
      <c r="N132" s="13">
        <v>2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26</v>
      </c>
      <c r="E133" s="5" t="s">
        <v>1838</v>
      </c>
      <c r="F133" s="6" t="s">
        <v>419</v>
      </c>
      <c r="G133" s="5" t="s">
        <v>1077</v>
      </c>
      <c r="H133" s="5" t="s">
        <v>108</v>
      </c>
      <c r="I133" s="8" t="s">
        <v>974</v>
      </c>
      <c r="J133" s="9"/>
      <c r="K133" s="9" t="s">
        <v>566</v>
      </c>
      <c r="L133" s="8" t="s">
        <v>39</v>
      </c>
      <c r="M133" s="8" t="s">
        <v>191</v>
      </c>
      <c r="N133" s="13">
        <v>1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26</v>
      </c>
      <c r="E134" s="5" t="s">
        <v>1838</v>
      </c>
      <c r="F134" s="6" t="s">
        <v>419</v>
      </c>
      <c r="G134" s="5" t="s">
        <v>1077</v>
      </c>
      <c r="H134" s="5" t="s">
        <v>108</v>
      </c>
      <c r="I134" s="8" t="s">
        <v>974</v>
      </c>
      <c r="J134" s="9"/>
      <c r="K134" s="9" t="s">
        <v>874</v>
      </c>
      <c r="L134" s="8" t="s">
        <v>1331</v>
      </c>
      <c r="M134" s="8" t="s">
        <v>191</v>
      </c>
      <c r="N134" s="13">
        <v>2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26</v>
      </c>
      <c r="E135" s="5" t="s">
        <v>1838</v>
      </c>
      <c r="F135" s="6" t="s">
        <v>419</v>
      </c>
      <c r="G135" s="5" t="s">
        <v>1077</v>
      </c>
      <c r="H135" s="5" t="s">
        <v>108</v>
      </c>
      <c r="I135" s="8" t="s">
        <v>1846</v>
      </c>
      <c r="J135" s="9"/>
      <c r="K135" s="9" t="s">
        <v>685</v>
      </c>
      <c r="L135" s="8" t="s">
        <v>242</v>
      </c>
      <c r="M135" s="8" t="s">
        <v>1439</v>
      </c>
      <c r="N135" s="13">
        <v>8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26</v>
      </c>
      <c r="E136" s="5" t="s">
        <v>1838</v>
      </c>
      <c r="F136" s="6" t="s">
        <v>419</v>
      </c>
      <c r="G136" s="5" t="s">
        <v>1077</v>
      </c>
      <c r="H136" s="5" t="s">
        <v>108</v>
      </c>
      <c r="I136" s="8" t="s">
        <v>1846</v>
      </c>
      <c r="J136" s="9"/>
      <c r="K136" s="9" t="s">
        <v>690</v>
      </c>
      <c r="L136" s="8" t="s">
        <v>271</v>
      </c>
      <c r="M136" s="8" t="s">
        <v>1197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26</v>
      </c>
      <c r="E137" s="5" t="s">
        <v>1838</v>
      </c>
      <c r="F137" s="6" t="s">
        <v>419</v>
      </c>
      <c r="G137" s="5" t="s">
        <v>1077</v>
      </c>
      <c r="H137" s="5" t="s">
        <v>108</v>
      </c>
      <c r="I137" s="8" t="s">
        <v>603</v>
      </c>
      <c r="J137" s="9"/>
      <c r="K137" s="9" t="s">
        <v>566</v>
      </c>
      <c r="L137" s="8" t="s">
        <v>39</v>
      </c>
      <c r="M137" s="8" t="s">
        <v>191</v>
      </c>
      <c r="N137" s="13">
        <v>3</v>
      </c>
      <c r="O137" s="13">
        <v>2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26</v>
      </c>
      <c r="E138" s="5" t="s">
        <v>1838</v>
      </c>
      <c r="F138" s="6" t="s">
        <v>419</v>
      </c>
      <c r="G138" s="5" t="s">
        <v>1077</v>
      </c>
      <c r="H138" s="5" t="s">
        <v>108</v>
      </c>
      <c r="I138" s="8" t="s">
        <v>1078</v>
      </c>
      <c r="J138" s="9"/>
      <c r="K138" s="9" t="s">
        <v>874</v>
      </c>
      <c r="L138" s="8" t="s">
        <v>1331</v>
      </c>
      <c r="M138" s="8" t="s">
        <v>191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26</v>
      </c>
      <c r="E139" s="5" t="s">
        <v>1838</v>
      </c>
      <c r="F139" s="6" t="s">
        <v>419</v>
      </c>
      <c r="G139" s="5" t="s">
        <v>1077</v>
      </c>
      <c r="H139" s="5" t="s">
        <v>108</v>
      </c>
      <c r="I139" s="8" t="s">
        <v>1860</v>
      </c>
      <c r="J139" s="9"/>
      <c r="K139" s="9" t="s">
        <v>1876</v>
      </c>
      <c r="L139" s="8" t="s">
        <v>1889</v>
      </c>
      <c r="M139" s="8" t="s">
        <v>191</v>
      </c>
      <c r="N139" s="13">
        <v>3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202" si="2">IF(AA139="外",0,1)</f>
        <v>1</v>
      </c>
    </row>
    <row r="140" spans="4:28" x14ac:dyDescent="0.45">
      <c r="D140" s="5">
        <v>26</v>
      </c>
      <c r="E140" s="5" t="s">
        <v>1838</v>
      </c>
      <c r="F140" s="6" t="s">
        <v>419</v>
      </c>
      <c r="G140" s="5" t="s">
        <v>1077</v>
      </c>
      <c r="H140" s="5" t="s">
        <v>108</v>
      </c>
      <c r="I140" s="8" t="s">
        <v>1361</v>
      </c>
      <c r="J140" s="24">
        <v>6.8</v>
      </c>
      <c r="K140" s="9" t="s">
        <v>1883</v>
      </c>
      <c r="L140" s="8" t="s">
        <v>242</v>
      </c>
      <c r="M140" s="8" t="s">
        <v>1894</v>
      </c>
      <c r="N140" s="13">
        <v>8</v>
      </c>
      <c r="O140" s="13">
        <v>1</v>
      </c>
      <c r="P140" s="14" t="s">
        <v>2182</v>
      </c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26</v>
      </c>
      <c r="E141" s="5" t="s">
        <v>1838</v>
      </c>
      <c r="F141" s="6" t="s">
        <v>419</v>
      </c>
      <c r="G141" s="5" t="s">
        <v>1077</v>
      </c>
      <c r="H141" s="5" t="s">
        <v>108</v>
      </c>
      <c r="I141" s="8" t="s">
        <v>1302</v>
      </c>
      <c r="J141" s="9"/>
      <c r="K141" s="9" t="s">
        <v>1411</v>
      </c>
      <c r="L141" s="8" t="s">
        <v>567</v>
      </c>
      <c r="M141" s="8" t="s">
        <v>76</v>
      </c>
      <c r="N141" s="13">
        <v>18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26</v>
      </c>
      <c r="E142" s="5" t="s">
        <v>1838</v>
      </c>
      <c r="F142" s="6" t="s">
        <v>419</v>
      </c>
      <c r="G142" s="5" t="s">
        <v>1077</v>
      </c>
      <c r="H142" s="5" t="s">
        <v>108</v>
      </c>
      <c r="I142" s="8" t="s">
        <v>1404</v>
      </c>
      <c r="J142" s="9"/>
      <c r="K142" s="9" t="s">
        <v>1879</v>
      </c>
      <c r="L142" s="8" t="s">
        <v>895</v>
      </c>
      <c r="M142" s="8" t="s">
        <v>191</v>
      </c>
      <c r="N142" s="13">
        <v>24</v>
      </c>
      <c r="O142" s="13">
        <v>2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26</v>
      </c>
      <c r="E143" s="5" t="s">
        <v>1838</v>
      </c>
      <c r="F143" s="6" t="s">
        <v>419</v>
      </c>
      <c r="G143" s="5" t="s">
        <v>1077</v>
      </c>
      <c r="H143" s="5" t="s">
        <v>108</v>
      </c>
      <c r="I143" s="8" t="s">
        <v>1404</v>
      </c>
      <c r="J143" s="9"/>
      <c r="K143" s="9" t="s">
        <v>1880</v>
      </c>
      <c r="L143" s="8" t="s">
        <v>198</v>
      </c>
      <c r="M143" s="8" t="s">
        <v>191</v>
      </c>
      <c r="N143" s="13">
        <v>2</v>
      </c>
      <c r="O143" s="13">
        <v>2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26</v>
      </c>
      <c r="E144" s="5" t="s">
        <v>1838</v>
      </c>
      <c r="F144" s="6" t="s">
        <v>419</v>
      </c>
      <c r="G144" s="5" t="s">
        <v>1077</v>
      </c>
      <c r="H144" s="5" t="s">
        <v>108</v>
      </c>
      <c r="I144" s="8" t="s">
        <v>786</v>
      </c>
      <c r="J144" s="9"/>
      <c r="K144" s="9" t="s">
        <v>1879</v>
      </c>
      <c r="L144" s="8" t="s">
        <v>895</v>
      </c>
      <c r="M144" s="8" t="s">
        <v>191</v>
      </c>
      <c r="N144" s="13">
        <v>12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26</v>
      </c>
      <c r="E145" s="5" t="s">
        <v>1838</v>
      </c>
      <c r="F145" s="6" t="s">
        <v>419</v>
      </c>
      <c r="G145" s="5" t="s">
        <v>1077</v>
      </c>
      <c r="H145" s="5" t="s">
        <v>108</v>
      </c>
      <c r="I145" s="8" t="s">
        <v>1862</v>
      </c>
      <c r="J145" s="9"/>
      <c r="K145" s="9" t="s">
        <v>1879</v>
      </c>
      <c r="L145" s="8" t="s">
        <v>895</v>
      </c>
      <c r="M145" s="8" t="s">
        <v>191</v>
      </c>
      <c r="N145" s="13">
        <v>24</v>
      </c>
      <c r="O145" s="13">
        <v>2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26</v>
      </c>
      <c r="E146" s="5" t="s">
        <v>1838</v>
      </c>
      <c r="F146" s="6" t="s">
        <v>419</v>
      </c>
      <c r="G146" s="5" t="s">
        <v>1077</v>
      </c>
      <c r="H146" s="5" t="s">
        <v>108</v>
      </c>
      <c r="I146" s="8" t="s">
        <v>277</v>
      </c>
      <c r="J146" s="9"/>
      <c r="K146" s="9" t="s">
        <v>566</v>
      </c>
      <c r="L146" s="8" t="s">
        <v>39</v>
      </c>
      <c r="M146" s="8" t="s">
        <v>191</v>
      </c>
      <c r="N146" s="13">
        <v>5</v>
      </c>
      <c r="O146" s="13">
        <v>2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26</v>
      </c>
      <c r="E147" s="5" t="s">
        <v>1838</v>
      </c>
      <c r="F147" s="6" t="s">
        <v>419</v>
      </c>
      <c r="G147" s="5" t="s">
        <v>1077</v>
      </c>
      <c r="H147" s="5" t="s">
        <v>108</v>
      </c>
      <c r="I147" s="8" t="s">
        <v>277</v>
      </c>
      <c r="J147" s="9"/>
      <c r="K147" s="9" t="s">
        <v>1391</v>
      </c>
      <c r="L147" s="8" t="s">
        <v>1262</v>
      </c>
      <c r="M147" s="8" t="s">
        <v>191</v>
      </c>
      <c r="N147" s="13">
        <v>3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26</v>
      </c>
      <c r="E148" s="5" t="s">
        <v>1838</v>
      </c>
      <c r="F148" s="6" t="s">
        <v>419</v>
      </c>
      <c r="G148" s="5" t="s">
        <v>1077</v>
      </c>
      <c r="H148" s="5" t="s">
        <v>108</v>
      </c>
      <c r="I148" s="8" t="s">
        <v>980</v>
      </c>
      <c r="J148" s="9"/>
      <c r="K148" s="9" t="s">
        <v>1872</v>
      </c>
      <c r="L148" s="8" t="s">
        <v>564</v>
      </c>
      <c r="M148" s="8" t="s">
        <v>191</v>
      </c>
      <c r="N148" s="13">
        <v>8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26</v>
      </c>
      <c r="E149" s="5" t="s">
        <v>1838</v>
      </c>
      <c r="F149" s="6" t="s">
        <v>419</v>
      </c>
      <c r="G149" s="5" t="s">
        <v>1077</v>
      </c>
      <c r="H149" s="5" t="s">
        <v>108</v>
      </c>
      <c r="I149" s="8" t="s">
        <v>980</v>
      </c>
      <c r="J149" s="9"/>
      <c r="K149" s="9" t="s">
        <v>1873</v>
      </c>
      <c r="L149" s="8" t="s">
        <v>198</v>
      </c>
      <c r="M149" s="8" t="s">
        <v>191</v>
      </c>
      <c r="N149" s="13">
        <v>2</v>
      </c>
      <c r="O149" s="13">
        <v>2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26</v>
      </c>
      <c r="E150" s="5" t="s">
        <v>1838</v>
      </c>
      <c r="F150" s="6" t="s">
        <v>419</v>
      </c>
      <c r="G150" s="5" t="s">
        <v>1077</v>
      </c>
      <c r="H150" s="5" t="s">
        <v>108</v>
      </c>
      <c r="I150" s="8" t="s">
        <v>979</v>
      </c>
      <c r="J150" s="9"/>
      <c r="K150" s="9" t="s">
        <v>1872</v>
      </c>
      <c r="L150" s="8" t="s">
        <v>564</v>
      </c>
      <c r="M150" s="8" t="s">
        <v>191</v>
      </c>
      <c r="N150" s="13">
        <v>8</v>
      </c>
      <c r="O150" s="13">
        <v>2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26</v>
      </c>
      <c r="E151" s="5" t="s">
        <v>1838</v>
      </c>
      <c r="F151" s="6" t="s">
        <v>419</v>
      </c>
      <c r="G151" s="5" t="s">
        <v>1077</v>
      </c>
      <c r="H151" s="5" t="s">
        <v>108</v>
      </c>
      <c r="I151" s="8" t="s">
        <v>979</v>
      </c>
      <c r="J151" s="9"/>
      <c r="K151" s="9" t="s">
        <v>1873</v>
      </c>
      <c r="L151" s="8" t="s">
        <v>198</v>
      </c>
      <c r="M151" s="8" t="s">
        <v>191</v>
      </c>
      <c r="N151" s="13">
        <v>2</v>
      </c>
      <c r="O151" s="13">
        <v>2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26</v>
      </c>
      <c r="E152" s="5" t="s">
        <v>1838</v>
      </c>
      <c r="F152" s="6" t="s">
        <v>419</v>
      </c>
      <c r="G152" s="5" t="s">
        <v>1843</v>
      </c>
      <c r="H152" s="5" t="s">
        <v>108</v>
      </c>
      <c r="I152" s="8" t="s">
        <v>1666</v>
      </c>
      <c r="J152" s="9"/>
      <c r="K152" s="9" t="s">
        <v>1871</v>
      </c>
      <c r="L152" s="8" t="s">
        <v>1825</v>
      </c>
      <c r="M152" s="8" t="s">
        <v>191</v>
      </c>
      <c r="N152" s="13">
        <v>3</v>
      </c>
      <c r="O152" s="13">
        <v>2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26</v>
      </c>
      <c r="E153" s="5" t="s">
        <v>1838</v>
      </c>
      <c r="F153" s="6" t="s">
        <v>419</v>
      </c>
      <c r="G153" s="5" t="s">
        <v>1843</v>
      </c>
      <c r="H153" s="5" t="s">
        <v>108</v>
      </c>
      <c r="I153" s="8" t="s">
        <v>801</v>
      </c>
      <c r="J153" s="9" t="s">
        <v>1368</v>
      </c>
      <c r="K153" s="9" t="s">
        <v>1876</v>
      </c>
      <c r="L153" s="8" t="s">
        <v>1889</v>
      </c>
      <c r="M153" s="8" t="s">
        <v>191</v>
      </c>
      <c r="N153" s="13">
        <v>29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26</v>
      </c>
      <c r="E154" s="5" t="s">
        <v>1838</v>
      </c>
      <c r="F154" s="6" t="s">
        <v>419</v>
      </c>
      <c r="G154" s="5" t="s">
        <v>1843</v>
      </c>
      <c r="H154" s="5" t="s">
        <v>108</v>
      </c>
      <c r="I154" s="8" t="s">
        <v>636</v>
      </c>
      <c r="J154" s="9"/>
      <c r="K154" s="9" t="s">
        <v>1871</v>
      </c>
      <c r="L154" s="8" t="s">
        <v>1825</v>
      </c>
      <c r="M154" s="8" t="s">
        <v>191</v>
      </c>
      <c r="N154" s="13">
        <v>1</v>
      </c>
      <c r="O154" s="13">
        <v>2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26</v>
      </c>
      <c r="E155" s="5" t="s">
        <v>1838</v>
      </c>
      <c r="F155" s="6" t="s">
        <v>419</v>
      </c>
      <c r="G155" s="5" t="s">
        <v>1843</v>
      </c>
      <c r="H155" s="5" t="s">
        <v>108</v>
      </c>
      <c r="I155" s="8" t="s">
        <v>1696</v>
      </c>
      <c r="J155" s="9"/>
      <c r="K155" s="9" t="s">
        <v>685</v>
      </c>
      <c r="L155" s="8" t="s">
        <v>242</v>
      </c>
      <c r="M155" s="8" t="s">
        <v>1439</v>
      </c>
      <c r="N155" s="13">
        <v>6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26</v>
      </c>
      <c r="E156" s="5" t="s">
        <v>1838</v>
      </c>
      <c r="F156" s="6" t="s">
        <v>419</v>
      </c>
      <c r="G156" s="5" t="s">
        <v>1843</v>
      </c>
      <c r="H156" s="5" t="s">
        <v>108</v>
      </c>
      <c r="I156" s="8" t="s">
        <v>1696</v>
      </c>
      <c r="J156" s="9"/>
      <c r="K156" s="9" t="s">
        <v>690</v>
      </c>
      <c r="L156" s="8" t="s">
        <v>271</v>
      </c>
      <c r="M156" s="8" t="s">
        <v>1197</v>
      </c>
      <c r="N156" s="13">
        <v>3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26</v>
      </c>
      <c r="E157" s="5" t="s">
        <v>1838</v>
      </c>
      <c r="F157" s="6" t="s">
        <v>419</v>
      </c>
      <c r="G157" s="5" t="s">
        <v>1843</v>
      </c>
      <c r="H157" s="5" t="s">
        <v>108</v>
      </c>
      <c r="I157" s="8" t="s">
        <v>1846</v>
      </c>
      <c r="J157" s="9"/>
      <c r="K157" s="9" t="s">
        <v>685</v>
      </c>
      <c r="L157" s="8" t="s">
        <v>242</v>
      </c>
      <c r="M157" s="8" t="s">
        <v>1439</v>
      </c>
      <c r="N157" s="13">
        <v>6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26</v>
      </c>
      <c r="E158" s="5" t="s">
        <v>1838</v>
      </c>
      <c r="F158" s="6" t="s">
        <v>419</v>
      </c>
      <c r="G158" s="5" t="s">
        <v>1843</v>
      </c>
      <c r="H158" s="5" t="s">
        <v>108</v>
      </c>
      <c r="I158" s="8" t="s">
        <v>1846</v>
      </c>
      <c r="J158" s="9"/>
      <c r="K158" s="9" t="s">
        <v>690</v>
      </c>
      <c r="L158" s="8" t="s">
        <v>271</v>
      </c>
      <c r="M158" s="8" t="s">
        <v>1197</v>
      </c>
      <c r="N158" s="13">
        <v>3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26</v>
      </c>
      <c r="E159" s="5" t="s">
        <v>1838</v>
      </c>
      <c r="F159" s="6" t="s">
        <v>419</v>
      </c>
      <c r="G159" s="5" t="s">
        <v>1843</v>
      </c>
      <c r="H159" s="5" t="s">
        <v>108</v>
      </c>
      <c r="I159" s="8" t="s">
        <v>636</v>
      </c>
      <c r="J159" s="9"/>
      <c r="K159" s="9" t="s">
        <v>1871</v>
      </c>
      <c r="L159" s="8" t="s">
        <v>1825</v>
      </c>
      <c r="M159" s="8" t="s">
        <v>191</v>
      </c>
      <c r="N159" s="13">
        <v>2</v>
      </c>
      <c r="O159" s="13">
        <v>2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26</v>
      </c>
      <c r="E160" s="5" t="s">
        <v>1838</v>
      </c>
      <c r="F160" s="6" t="s">
        <v>419</v>
      </c>
      <c r="G160" s="5" t="s">
        <v>1843</v>
      </c>
      <c r="H160" s="5" t="s">
        <v>108</v>
      </c>
      <c r="I160" s="8" t="s">
        <v>229</v>
      </c>
      <c r="J160" s="9"/>
      <c r="K160" s="9" t="s">
        <v>566</v>
      </c>
      <c r="L160" s="8" t="s">
        <v>39</v>
      </c>
      <c r="M160" s="8" t="s">
        <v>191</v>
      </c>
      <c r="N160" s="13">
        <v>12</v>
      </c>
      <c r="O160" s="13">
        <v>2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26</v>
      </c>
      <c r="E161" s="5" t="s">
        <v>1838</v>
      </c>
      <c r="F161" s="6" t="s">
        <v>419</v>
      </c>
      <c r="G161" s="5" t="s">
        <v>1843</v>
      </c>
      <c r="H161" s="5" t="s">
        <v>108</v>
      </c>
      <c r="I161" s="8" t="s">
        <v>229</v>
      </c>
      <c r="J161" s="9"/>
      <c r="K161" s="9" t="s">
        <v>1880</v>
      </c>
      <c r="L161" s="8" t="s">
        <v>198</v>
      </c>
      <c r="M161" s="8" t="s">
        <v>191</v>
      </c>
      <c r="N161" s="13">
        <v>2</v>
      </c>
      <c r="O161" s="13">
        <v>2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26</v>
      </c>
      <c r="E162" s="5" t="s">
        <v>1838</v>
      </c>
      <c r="F162" s="6" t="s">
        <v>419</v>
      </c>
      <c r="G162" s="5" t="s">
        <v>1843</v>
      </c>
      <c r="H162" s="5" t="s">
        <v>108</v>
      </c>
      <c r="I162" s="8" t="s">
        <v>538</v>
      </c>
      <c r="J162" s="9"/>
      <c r="K162" s="9" t="s">
        <v>566</v>
      </c>
      <c r="L162" s="8" t="s">
        <v>39</v>
      </c>
      <c r="M162" s="8" t="s">
        <v>191</v>
      </c>
      <c r="N162" s="13">
        <v>12</v>
      </c>
      <c r="O162" s="13">
        <v>2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26</v>
      </c>
      <c r="E163" s="5" t="s">
        <v>1838</v>
      </c>
      <c r="F163" s="6" t="s">
        <v>419</v>
      </c>
      <c r="G163" s="5" t="s">
        <v>1843</v>
      </c>
      <c r="H163" s="5" t="s">
        <v>108</v>
      </c>
      <c r="I163" s="8" t="s">
        <v>538</v>
      </c>
      <c r="J163" s="9"/>
      <c r="K163" s="9" t="s">
        <v>1880</v>
      </c>
      <c r="L163" s="8" t="s">
        <v>198</v>
      </c>
      <c r="M163" s="8" t="s">
        <v>191</v>
      </c>
      <c r="N163" s="13">
        <v>2</v>
      </c>
      <c r="O163" s="13">
        <v>2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26</v>
      </c>
      <c r="E164" s="5" t="s">
        <v>1838</v>
      </c>
      <c r="F164" s="6" t="s">
        <v>419</v>
      </c>
      <c r="G164" s="5" t="s">
        <v>1843</v>
      </c>
      <c r="H164" s="5" t="s">
        <v>108</v>
      </c>
      <c r="I164" s="8" t="s">
        <v>249</v>
      </c>
      <c r="J164" s="9"/>
      <c r="K164" s="9" t="s">
        <v>346</v>
      </c>
      <c r="L164" s="8" t="s">
        <v>1825</v>
      </c>
      <c r="M164" s="8" t="s">
        <v>191</v>
      </c>
      <c r="N164" s="13">
        <v>1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26</v>
      </c>
      <c r="E165" s="5" t="s">
        <v>1838</v>
      </c>
      <c r="F165" s="6" t="s">
        <v>419</v>
      </c>
      <c r="G165" s="5" t="s">
        <v>1843</v>
      </c>
      <c r="H165" s="5" t="s">
        <v>108</v>
      </c>
      <c r="I165" s="8" t="s">
        <v>636</v>
      </c>
      <c r="J165" s="9"/>
      <c r="K165" s="9" t="s">
        <v>1871</v>
      </c>
      <c r="L165" s="8" t="s">
        <v>1825</v>
      </c>
      <c r="M165" s="8" t="s">
        <v>191</v>
      </c>
      <c r="N165" s="13">
        <v>2</v>
      </c>
      <c r="O165" s="13">
        <v>2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26</v>
      </c>
      <c r="E166" s="5" t="s">
        <v>1838</v>
      </c>
      <c r="F166" s="6" t="s">
        <v>419</v>
      </c>
      <c r="G166" s="5" t="s">
        <v>1843</v>
      </c>
      <c r="H166" s="5" t="s">
        <v>108</v>
      </c>
      <c r="I166" s="8" t="s">
        <v>1083</v>
      </c>
      <c r="J166" s="9"/>
      <c r="K166" s="9" t="s">
        <v>1881</v>
      </c>
      <c r="L166" s="8" t="s">
        <v>1695</v>
      </c>
      <c r="M166" s="8" t="s">
        <v>699</v>
      </c>
      <c r="N166" s="13">
        <v>2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26</v>
      </c>
      <c r="E167" s="5" t="s">
        <v>1838</v>
      </c>
      <c r="F167" s="6" t="s">
        <v>419</v>
      </c>
      <c r="G167" s="5" t="s">
        <v>1843</v>
      </c>
      <c r="H167" s="5" t="s">
        <v>108</v>
      </c>
      <c r="I167" s="8" t="s">
        <v>277</v>
      </c>
      <c r="J167" s="9"/>
      <c r="K167" s="9" t="s">
        <v>1391</v>
      </c>
      <c r="L167" s="8" t="s">
        <v>1262</v>
      </c>
      <c r="M167" s="8" t="s">
        <v>191</v>
      </c>
      <c r="N167" s="13">
        <v>8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26</v>
      </c>
      <c r="E168" s="5" t="s">
        <v>1838</v>
      </c>
      <c r="F168" s="6" t="s">
        <v>419</v>
      </c>
      <c r="G168" s="5" t="s">
        <v>1843</v>
      </c>
      <c r="H168" s="5" t="s">
        <v>108</v>
      </c>
      <c r="I168" s="8" t="s">
        <v>233</v>
      </c>
      <c r="J168" s="9"/>
      <c r="K168" s="9" t="s">
        <v>1836</v>
      </c>
      <c r="L168" s="8" t="s">
        <v>39</v>
      </c>
      <c r="M168" s="8" t="s">
        <v>620</v>
      </c>
      <c r="N168" s="13">
        <v>2</v>
      </c>
      <c r="O168" s="13">
        <v>3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26</v>
      </c>
      <c r="E169" s="5" t="s">
        <v>1838</v>
      </c>
      <c r="F169" s="6" t="s">
        <v>419</v>
      </c>
      <c r="G169" s="5" t="s">
        <v>1843</v>
      </c>
      <c r="H169" s="5" t="s">
        <v>108</v>
      </c>
      <c r="I169" s="8" t="s">
        <v>958</v>
      </c>
      <c r="J169" s="9"/>
      <c r="K169" s="9" t="s">
        <v>1836</v>
      </c>
      <c r="L169" s="8" t="s">
        <v>39</v>
      </c>
      <c r="M169" s="8" t="s">
        <v>620</v>
      </c>
      <c r="N169" s="13">
        <v>2</v>
      </c>
      <c r="O169" s="13">
        <v>3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26</v>
      </c>
      <c r="E170" s="5" t="s">
        <v>1838</v>
      </c>
      <c r="F170" s="6" t="s">
        <v>419</v>
      </c>
      <c r="G170" s="5" t="s">
        <v>1843</v>
      </c>
      <c r="H170" s="5" t="s">
        <v>108</v>
      </c>
      <c r="I170" s="8" t="s">
        <v>958</v>
      </c>
      <c r="J170" s="24">
        <v>6.6</v>
      </c>
      <c r="K170" s="9" t="s">
        <v>1883</v>
      </c>
      <c r="L170" s="8" t="s">
        <v>242</v>
      </c>
      <c r="M170" s="8" t="s">
        <v>1894</v>
      </c>
      <c r="N170" s="13">
        <v>4</v>
      </c>
      <c r="O170" s="13">
        <v>1</v>
      </c>
      <c r="P170" s="14" t="s">
        <v>2183</v>
      </c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26</v>
      </c>
      <c r="E171" s="5" t="s">
        <v>1838</v>
      </c>
      <c r="F171" s="6" t="s">
        <v>419</v>
      </c>
      <c r="G171" s="5" t="s">
        <v>1844</v>
      </c>
      <c r="H171" s="5" t="s">
        <v>108</v>
      </c>
      <c r="I171" s="8" t="s">
        <v>1696</v>
      </c>
      <c r="J171" s="9"/>
      <c r="K171" s="9" t="s">
        <v>685</v>
      </c>
      <c r="L171" s="8" t="s">
        <v>242</v>
      </c>
      <c r="M171" s="8" t="s">
        <v>1439</v>
      </c>
      <c r="N171" s="13">
        <v>11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26</v>
      </c>
      <c r="E172" s="5" t="s">
        <v>1838</v>
      </c>
      <c r="F172" s="6" t="s">
        <v>419</v>
      </c>
      <c r="G172" s="5" t="s">
        <v>1844</v>
      </c>
      <c r="H172" s="5" t="s">
        <v>108</v>
      </c>
      <c r="I172" s="8" t="s">
        <v>1696</v>
      </c>
      <c r="J172" s="9"/>
      <c r="K172" s="9" t="s">
        <v>1391</v>
      </c>
      <c r="L172" s="8" t="s">
        <v>1262</v>
      </c>
      <c r="M172" s="8" t="s">
        <v>191</v>
      </c>
      <c r="N172" s="13">
        <v>1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  <row r="173" spans="4:28" x14ac:dyDescent="0.45">
      <c r="D173" s="5">
        <v>26</v>
      </c>
      <c r="E173" s="5" t="s">
        <v>1838</v>
      </c>
      <c r="F173" s="6" t="s">
        <v>419</v>
      </c>
      <c r="G173" s="5" t="s">
        <v>1844</v>
      </c>
      <c r="H173" s="5" t="s">
        <v>108</v>
      </c>
      <c r="I173" s="8" t="s">
        <v>1696</v>
      </c>
      <c r="J173" s="9"/>
      <c r="K173" s="9" t="s">
        <v>690</v>
      </c>
      <c r="L173" s="8" t="s">
        <v>271</v>
      </c>
      <c r="M173" s="8" t="s">
        <v>1197</v>
      </c>
      <c r="N173" s="13">
        <v>3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/>
      <c r="X173" s="20"/>
      <c r="Y173" s="16"/>
      <c r="AB173">
        <f t="shared" si="2"/>
        <v>1</v>
      </c>
    </row>
    <row r="174" spans="4:28" x14ac:dyDescent="0.45">
      <c r="D174" s="5">
        <v>26</v>
      </c>
      <c r="E174" s="5" t="s">
        <v>1838</v>
      </c>
      <c r="F174" s="6" t="s">
        <v>419</v>
      </c>
      <c r="G174" s="5" t="s">
        <v>1844</v>
      </c>
      <c r="H174" s="5" t="s">
        <v>108</v>
      </c>
      <c r="I174" s="8" t="s">
        <v>1846</v>
      </c>
      <c r="J174" s="9"/>
      <c r="K174" s="9" t="s">
        <v>685</v>
      </c>
      <c r="L174" s="8" t="s">
        <v>242</v>
      </c>
      <c r="M174" s="8" t="s">
        <v>1439</v>
      </c>
      <c r="N174" s="13">
        <v>6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B174">
        <f t="shared" si="2"/>
        <v>1</v>
      </c>
    </row>
    <row r="175" spans="4:28" x14ac:dyDescent="0.45">
      <c r="D175" s="5">
        <v>26</v>
      </c>
      <c r="E175" s="5" t="s">
        <v>1838</v>
      </c>
      <c r="F175" s="6" t="s">
        <v>419</v>
      </c>
      <c r="G175" s="5" t="s">
        <v>1844</v>
      </c>
      <c r="H175" s="5" t="s">
        <v>108</v>
      </c>
      <c r="I175" s="8" t="s">
        <v>1846</v>
      </c>
      <c r="J175" s="9"/>
      <c r="K175" s="9" t="s">
        <v>1391</v>
      </c>
      <c r="L175" s="8" t="s">
        <v>1262</v>
      </c>
      <c r="M175" s="8" t="s">
        <v>191</v>
      </c>
      <c r="N175" s="13">
        <v>1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/>
      <c r="X175" s="20"/>
      <c r="Y175" s="16"/>
      <c r="AB175">
        <f t="shared" si="2"/>
        <v>1</v>
      </c>
    </row>
    <row r="176" spans="4:28" x14ac:dyDescent="0.45">
      <c r="D176" s="5">
        <v>26</v>
      </c>
      <c r="E176" s="5" t="s">
        <v>1838</v>
      </c>
      <c r="F176" s="6" t="s">
        <v>419</v>
      </c>
      <c r="G176" s="5" t="s">
        <v>1844</v>
      </c>
      <c r="H176" s="5" t="s">
        <v>108</v>
      </c>
      <c r="I176" s="8" t="s">
        <v>1846</v>
      </c>
      <c r="J176" s="9"/>
      <c r="K176" s="9" t="s">
        <v>690</v>
      </c>
      <c r="L176" s="8" t="s">
        <v>271</v>
      </c>
      <c r="M176" s="8" t="s">
        <v>1197</v>
      </c>
      <c r="N176" s="13">
        <v>3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/>
      <c r="X176" s="20"/>
      <c r="Y176" s="16"/>
      <c r="AB176">
        <f t="shared" si="2"/>
        <v>1</v>
      </c>
    </row>
    <row r="177" spans="4:28" x14ac:dyDescent="0.45">
      <c r="D177" s="5">
        <v>26</v>
      </c>
      <c r="E177" s="5" t="s">
        <v>1838</v>
      </c>
      <c r="F177" s="6" t="s">
        <v>419</v>
      </c>
      <c r="G177" s="5" t="s">
        <v>1844</v>
      </c>
      <c r="H177" s="5" t="s">
        <v>108</v>
      </c>
      <c r="I177" s="8" t="s">
        <v>826</v>
      </c>
      <c r="J177" s="9"/>
      <c r="K177" s="9" t="s">
        <v>1871</v>
      </c>
      <c r="L177" s="8" t="s">
        <v>1825</v>
      </c>
      <c r="M177" s="8" t="s">
        <v>191</v>
      </c>
      <c r="N177" s="13">
        <v>1</v>
      </c>
      <c r="O177" s="13">
        <v>2</v>
      </c>
      <c r="P177" s="14"/>
      <c r="Q177" s="16"/>
      <c r="R177" s="16"/>
      <c r="S177" s="16"/>
      <c r="T177" s="16"/>
      <c r="U177" s="16"/>
      <c r="V177" s="16"/>
      <c r="W177" s="20"/>
      <c r="X177" s="20"/>
      <c r="Y177" s="16"/>
      <c r="AB177">
        <f t="shared" si="2"/>
        <v>1</v>
      </c>
    </row>
    <row r="178" spans="4:28" x14ac:dyDescent="0.45">
      <c r="D178" s="5">
        <v>26</v>
      </c>
      <c r="E178" s="5" t="s">
        <v>1838</v>
      </c>
      <c r="F178" s="6" t="s">
        <v>419</v>
      </c>
      <c r="G178" s="5" t="s">
        <v>1844</v>
      </c>
      <c r="H178" s="5" t="s">
        <v>108</v>
      </c>
      <c r="I178" s="8" t="s">
        <v>624</v>
      </c>
      <c r="J178" s="9"/>
      <c r="K178" s="9" t="s">
        <v>1871</v>
      </c>
      <c r="L178" s="8" t="s">
        <v>1825</v>
      </c>
      <c r="M178" s="8" t="s">
        <v>191</v>
      </c>
      <c r="N178" s="13">
        <v>1</v>
      </c>
      <c r="O178" s="13">
        <v>2</v>
      </c>
      <c r="P178" s="14"/>
      <c r="Q178" s="16"/>
      <c r="R178" s="16"/>
      <c r="S178" s="16"/>
      <c r="T178" s="16"/>
      <c r="U178" s="16"/>
      <c r="V178" s="16"/>
      <c r="W178" s="20"/>
      <c r="X178" s="20"/>
      <c r="Y178" s="16"/>
      <c r="AB178">
        <f t="shared" si="2"/>
        <v>1</v>
      </c>
    </row>
    <row r="179" spans="4:28" x14ac:dyDescent="0.45">
      <c r="D179" s="5">
        <v>26</v>
      </c>
      <c r="E179" s="5" t="s">
        <v>1838</v>
      </c>
      <c r="F179" s="6" t="s">
        <v>419</v>
      </c>
      <c r="G179" s="5" t="s">
        <v>1844</v>
      </c>
      <c r="H179" s="5" t="s">
        <v>108</v>
      </c>
      <c r="I179" s="8" t="s">
        <v>1059</v>
      </c>
      <c r="J179" s="9"/>
      <c r="K179" s="9" t="s">
        <v>566</v>
      </c>
      <c r="L179" s="8" t="s">
        <v>39</v>
      </c>
      <c r="M179" s="8" t="s">
        <v>191</v>
      </c>
      <c r="N179" s="13">
        <v>16</v>
      </c>
      <c r="O179" s="13">
        <v>2</v>
      </c>
      <c r="P179" s="14"/>
      <c r="Q179" s="16"/>
      <c r="R179" s="16"/>
      <c r="S179" s="16"/>
      <c r="T179" s="16"/>
      <c r="U179" s="16"/>
      <c r="V179" s="16"/>
      <c r="W179" s="20"/>
      <c r="X179" s="20"/>
      <c r="Y179" s="16"/>
      <c r="AB179">
        <f t="shared" si="2"/>
        <v>1</v>
      </c>
    </row>
    <row r="180" spans="4:28" x14ac:dyDescent="0.45">
      <c r="D180" s="5">
        <v>26</v>
      </c>
      <c r="E180" s="5" t="s">
        <v>1838</v>
      </c>
      <c r="F180" s="6" t="s">
        <v>419</v>
      </c>
      <c r="G180" s="5" t="s">
        <v>1844</v>
      </c>
      <c r="H180" s="5" t="s">
        <v>108</v>
      </c>
      <c r="I180" s="8" t="s">
        <v>185</v>
      </c>
      <c r="J180" s="9"/>
      <c r="K180" s="9" t="s">
        <v>1876</v>
      </c>
      <c r="L180" s="8" t="s">
        <v>1889</v>
      </c>
      <c r="M180" s="8" t="s">
        <v>191</v>
      </c>
      <c r="N180" s="13">
        <v>1</v>
      </c>
      <c r="O180" s="13">
        <v>1</v>
      </c>
      <c r="P180" s="14"/>
      <c r="Q180" s="16"/>
      <c r="R180" s="16"/>
      <c r="S180" s="16"/>
      <c r="T180" s="16"/>
      <c r="U180" s="16"/>
      <c r="V180" s="16"/>
      <c r="W180" s="20"/>
      <c r="X180" s="20"/>
      <c r="Y180" s="16"/>
      <c r="AB180">
        <f t="shared" si="2"/>
        <v>1</v>
      </c>
    </row>
    <row r="181" spans="4:28" x14ac:dyDescent="0.45">
      <c r="D181" s="5">
        <v>26</v>
      </c>
      <c r="E181" s="5" t="s">
        <v>1838</v>
      </c>
      <c r="F181" s="6" t="s">
        <v>419</v>
      </c>
      <c r="G181" s="5" t="s">
        <v>1844</v>
      </c>
      <c r="H181" s="5" t="s">
        <v>108</v>
      </c>
      <c r="I181" s="8" t="s">
        <v>95</v>
      </c>
      <c r="J181" s="9"/>
      <c r="K181" s="9" t="s">
        <v>346</v>
      </c>
      <c r="L181" s="8" t="s">
        <v>1825</v>
      </c>
      <c r="M181" s="8" t="s">
        <v>191</v>
      </c>
      <c r="N181" s="13">
        <v>1</v>
      </c>
      <c r="O181" s="13">
        <v>1</v>
      </c>
      <c r="P181" s="14"/>
      <c r="Q181" s="16"/>
      <c r="R181" s="16"/>
      <c r="S181" s="16"/>
      <c r="T181" s="16"/>
      <c r="U181" s="16"/>
      <c r="V181" s="16"/>
      <c r="W181" s="20"/>
      <c r="X181" s="20"/>
      <c r="Y181" s="16"/>
      <c r="AB181">
        <f t="shared" si="2"/>
        <v>1</v>
      </c>
    </row>
    <row r="182" spans="4:28" x14ac:dyDescent="0.45">
      <c r="D182" s="5">
        <v>26</v>
      </c>
      <c r="E182" s="5" t="s">
        <v>1838</v>
      </c>
      <c r="F182" s="6" t="s">
        <v>419</v>
      </c>
      <c r="G182" s="5" t="s">
        <v>1844</v>
      </c>
      <c r="H182" s="5" t="s">
        <v>108</v>
      </c>
      <c r="I182" s="8" t="s">
        <v>95</v>
      </c>
      <c r="J182" s="9"/>
      <c r="K182" s="9" t="s">
        <v>874</v>
      </c>
      <c r="L182" s="8" t="s">
        <v>1331</v>
      </c>
      <c r="M182" s="8" t="s">
        <v>191</v>
      </c>
      <c r="N182" s="13">
        <v>1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/>
      <c r="X182" s="20"/>
      <c r="Y182" s="16"/>
      <c r="AB182">
        <f t="shared" si="2"/>
        <v>1</v>
      </c>
    </row>
    <row r="183" spans="4:28" x14ac:dyDescent="0.45">
      <c r="D183" s="5">
        <v>26</v>
      </c>
      <c r="E183" s="5" t="s">
        <v>1838</v>
      </c>
      <c r="F183" s="6" t="s">
        <v>419</v>
      </c>
      <c r="G183" s="5" t="s">
        <v>1844</v>
      </c>
      <c r="H183" s="5" t="s">
        <v>108</v>
      </c>
      <c r="I183" s="8" t="s">
        <v>1035</v>
      </c>
      <c r="J183" s="9"/>
      <c r="K183" s="9" t="s">
        <v>346</v>
      </c>
      <c r="L183" s="8" t="s">
        <v>1825</v>
      </c>
      <c r="M183" s="8" t="s">
        <v>191</v>
      </c>
      <c r="N183" s="13">
        <v>2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/>
      <c r="X183" s="20"/>
      <c r="Y183" s="16"/>
      <c r="AB183">
        <f t="shared" si="2"/>
        <v>1</v>
      </c>
    </row>
    <row r="184" spans="4:28" x14ac:dyDescent="0.45">
      <c r="D184" s="5">
        <v>26</v>
      </c>
      <c r="E184" s="5" t="s">
        <v>1838</v>
      </c>
      <c r="F184" s="6" t="s">
        <v>419</v>
      </c>
      <c r="G184" s="5" t="s">
        <v>1844</v>
      </c>
      <c r="H184" s="5" t="s">
        <v>108</v>
      </c>
      <c r="I184" s="8" t="s">
        <v>842</v>
      </c>
      <c r="J184" s="9"/>
      <c r="K184" s="9" t="s">
        <v>1871</v>
      </c>
      <c r="L184" s="8" t="s">
        <v>1825</v>
      </c>
      <c r="M184" s="8" t="s">
        <v>191</v>
      </c>
      <c r="N184" s="13">
        <v>2</v>
      </c>
      <c r="O184" s="13">
        <v>2</v>
      </c>
      <c r="P184" s="14"/>
      <c r="Q184" s="16"/>
      <c r="R184" s="16"/>
      <c r="S184" s="16"/>
      <c r="T184" s="16"/>
      <c r="U184" s="16"/>
      <c r="V184" s="16"/>
      <c r="W184" s="20"/>
      <c r="X184" s="20"/>
      <c r="Y184" s="16"/>
      <c r="AB184">
        <f t="shared" si="2"/>
        <v>1</v>
      </c>
    </row>
    <row r="185" spans="4:28" x14ac:dyDescent="0.45">
      <c r="D185" s="5">
        <v>26</v>
      </c>
      <c r="E185" s="5" t="s">
        <v>1838</v>
      </c>
      <c r="F185" s="6" t="s">
        <v>419</v>
      </c>
      <c r="G185" s="5" t="s">
        <v>1844</v>
      </c>
      <c r="H185" s="5" t="s">
        <v>108</v>
      </c>
      <c r="I185" s="8" t="s">
        <v>277</v>
      </c>
      <c r="J185" s="9"/>
      <c r="K185" s="9" t="s">
        <v>1391</v>
      </c>
      <c r="L185" s="8" t="s">
        <v>1262</v>
      </c>
      <c r="M185" s="8" t="s">
        <v>191</v>
      </c>
      <c r="N185" s="13">
        <v>13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/>
      <c r="X185" s="20"/>
      <c r="Y185" s="16"/>
      <c r="AB185">
        <f t="shared" si="2"/>
        <v>1</v>
      </c>
    </row>
    <row r="186" spans="4:28" x14ac:dyDescent="0.45">
      <c r="D186" s="5">
        <v>26</v>
      </c>
      <c r="E186" s="5" t="s">
        <v>1838</v>
      </c>
      <c r="F186" s="6" t="s">
        <v>419</v>
      </c>
      <c r="G186" s="5" t="s">
        <v>1844</v>
      </c>
      <c r="H186" s="5" t="s">
        <v>108</v>
      </c>
      <c r="I186" s="8" t="s">
        <v>1453</v>
      </c>
      <c r="J186" s="9"/>
      <c r="K186" s="9" t="s">
        <v>1872</v>
      </c>
      <c r="L186" s="8" t="s">
        <v>564</v>
      </c>
      <c r="M186" s="8" t="s">
        <v>191</v>
      </c>
      <c r="N186" s="13">
        <v>9</v>
      </c>
      <c r="O186" s="13">
        <v>2</v>
      </c>
      <c r="P186" s="14"/>
      <c r="Q186" s="16"/>
      <c r="R186" s="16"/>
      <c r="S186" s="16"/>
      <c r="T186" s="16"/>
      <c r="U186" s="16"/>
      <c r="V186" s="16"/>
      <c r="W186" s="20"/>
      <c r="X186" s="20"/>
      <c r="Y186" s="16"/>
      <c r="AB186">
        <f t="shared" si="2"/>
        <v>1</v>
      </c>
    </row>
    <row r="187" spans="4:28" x14ac:dyDescent="0.45">
      <c r="D187" s="5">
        <v>26</v>
      </c>
      <c r="E187" s="5" t="s">
        <v>1838</v>
      </c>
      <c r="F187" s="6" t="s">
        <v>419</v>
      </c>
      <c r="G187" s="5" t="s">
        <v>1844</v>
      </c>
      <c r="H187" s="5" t="s">
        <v>108</v>
      </c>
      <c r="I187" s="8" t="s">
        <v>1453</v>
      </c>
      <c r="J187" s="9"/>
      <c r="K187" s="9" t="s">
        <v>1873</v>
      </c>
      <c r="L187" s="8" t="s">
        <v>198</v>
      </c>
      <c r="M187" s="8" t="s">
        <v>191</v>
      </c>
      <c r="N187" s="13">
        <v>2</v>
      </c>
      <c r="O187" s="13">
        <v>2</v>
      </c>
      <c r="P187" s="14"/>
      <c r="Q187" s="16"/>
      <c r="R187" s="16"/>
      <c r="S187" s="16"/>
      <c r="T187" s="16"/>
      <c r="U187" s="16"/>
      <c r="V187" s="16"/>
      <c r="W187" s="20"/>
      <c r="X187" s="20"/>
      <c r="Y187" s="16"/>
      <c r="AB187">
        <f t="shared" si="2"/>
        <v>1</v>
      </c>
    </row>
    <row r="188" spans="4:28" x14ac:dyDescent="0.45">
      <c r="D188" s="5">
        <v>26</v>
      </c>
      <c r="E188" s="5" t="s">
        <v>1838</v>
      </c>
      <c r="F188" s="6" t="s">
        <v>419</v>
      </c>
      <c r="G188" s="5" t="s">
        <v>1844</v>
      </c>
      <c r="H188" s="5" t="s">
        <v>108</v>
      </c>
      <c r="I188" s="8" t="s">
        <v>1453</v>
      </c>
      <c r="J188" s="9"/>
      <c r="K188" s="9" t="s">
        <v>1872</v>
      </c>
      <c r="L188" s="8" t="s">
        <v>564</v>
      </c>
      <c r="M188" s="8" t="s">
        <v>191</v>
      </c>
      <c r="N188" s="13">
        <v>9</v>
      </c>
      <c r="O188" s="13">
        <v>2</v>
      </c>
      <c r="P188" s="14"/>
      <c r="Q188" s="16"/>
      <c r="R188" s="16"/>
      <c r="S188" s="16"/>
      <c r="T188" s="16"/>
      <c r="U188" s="16"/>
      <c r="V188" s="16"/>
      <c r="W188" s="20"/>
      <c r="X188" s="20"/>
      <c r="Y188" s="16"/>
      <c r="AB188">
        <f t="shared" si="2"/>
        <v>1</v>
      </c>
    </row>
    <row r="189" spans="4:28" x14ac:dyDescent="0.45">
      <c r="D189" s="5">
        <v>26</v>
      </c>
      <c r="E189" s="5" t="s">
        <v>1838</v>
      </c>
      <c r="F189" s="6" t="s">
        <v>419</v>
      </c>
      <c r="G189" s="5" t="s">
        <v>1844</v>
      </c>
      <c r="H189" s="5" t="s">
        <v>108</v>
      </c>
      <c r="I189" s="8" t="s">
        <v>1453</v>
      </c>
      <c r="J189" s="9"/>
      <c r="K189" s="9" t="s">
        <v>1873</v>
      </c>
      <c r="L189" s="8" t="s">
        <v>198</v>
      </c>
      <c r="M189" s="8" t="s">
        <v>191</v>
      </c>
      <c r="N189" s="13">
        <v>2</v>
      </c>
      <c r="O189" s="13">
        <v>2</v>
      </c>
      <c r="P189" s="14"/>
      <c r="Q189" s="16"/>
      <c r="R189" s="16"/>
      <c r="S189" s="16"/>
      <c r="T189" s="16"/>
      <c r="U189" s="16"/>
      <c r="V189" s="16"/>
      <c r="W189" s="20"/>
      <c r="X189" s="20"/>
      <c r="Y189" s="16"/>
      <c r="AB189">
        <f t="shared" si="2"/>
        <v>1</v>
      </c>
    </row>
    <row r="190" spans="4:28" x14ac:dyDescent="0.45">
      <c r="D190" s="5">
        <v>26</v>
      </c>
      <c r="E190" s="5" t="s">
        <v>1838</v>
      </c>
      <c r="F190" s="6" t="s">
        <v>419</v>
      </c>
      <c r="G190" s="5" t="s">
        <v>1844</v>
      </c>
      <c r="H190" s="5" t="s">
        <v>108</v>
      </c>
      <c r="I190" s="8" t="s">
        <v>1453</v>
      </c>
      <c r="J190" s="9"/>
      <c r="K190" s="9" t="s">
        <v>1872</v>
      </c>
      <c r="L190" s="8" t="s">
        <v>564</v>
      </c>
      <c r="M190" s="8" t="s">
        <v>191</v>
      </c>
      <c r="N190" s="13">
        <v>9</v>
      </c>
      <c r="O190" s="13">
        <v>2</v>
      </c>
      <c r="P190" s="14"/>
      <c r="Q190" s="16"/>
      <c r="R190" s="16"/>
      <c r="S190" s="16"/>
      <c r="T190" s="16"/>
      <c r="U190" s="16"/>
      <c r="V190" s="16"/>
      <c r="W190" s="20"/>
      <c r="X190" s="20"/>
      <c r="Y190" s="16"/>
      <c r="AB190">
        <f t="shared" si="2"/>
        <v>1</v>
      </c>
    </row>
    <row r="191" spans="4:28" x14ac:dyDescent="0.45">
      <c r="D191" s="5">
        <v>26</v>
      </c>
      <c r="E191" s="5" t="s">
        <v>1838</v>
      </c>
      <c r="F191" s="6" t="s">
        <v>419</v>
      </c>
      <c r="G191" s="5" t="s">
        <v>1844</v>
      </c>
      <c r="H191" s="5" t="s">
        <v>108</v>
      </c>
      <c r="I191" s="8" t="s">
        <v>1453</v>
      </c>
      <c r="J191" s="9"/>
      <c r="K191" s="9" t="s">
        <v>1873</v>
      </c>
      <c r="L191" s="8" t="s">
        <v>198</v>
      </c>
      <c r="M191" s="8" t="s">
        <v>191</v>
      </c>
      <c r="N191" s="13">
        <v>2</v>
      </c>
      <c r="O191" s="13">
        <v>2</v>
      </c>
      <c r="P191" s="14"/>
      <c r="Q191" s="16"/>
      <c r="R191" s="16"/>
      <c r="S191" s="16"/>
      <c r="T191" s="16"/>
      <c r="U191" s="16"/>
      <c r="V191" s="16"/>
      <c r="W191" s="20"/>
      <c r="X191" s="20"/>
      <c r="Y191" s="16"/>
      <c r="AB191">
        <f t="shared" si="2"/>
        <v>1</v>
      </c>
    </row>
    <row r="192" spans="4:28" x14ac:dyDescent="0.45">
      <c r="D192" s="5">
        <v>26</v>
      </c>
      <c r="E192" s="5" t="s">
        <v>1838</v>
      </c>
      <c r="F192" s="6" t="s">
        <v>419</v>
      </c>
      <c r="G192" s="5" t="s">
        <v>1844</v>
      </c>
      <c r="H192" s="5" t="s">
        <v>108</v>
      </c>
      <c r="I192" s="8" t="s">
        <v>1453</v>
      </c>
      <c r="J192" s="9"/>
      <c r="K192" s="9" t="s">
        <v>1872</v>
      </c>
      <c r="L192" s="8" t="s">
        <v>564</v>
      </c>
      <c r="M192" s="8" t="s">
        <v>191</v>
      </c>
      <c r="N192" s="13">
        <v>9</v>
      </c>
      <c r="O192" s="13">
        <v>2</v>
      </c>
      <c r="P192" s="14"/>
      <c r="Q192" s="16"/>
      <c r="R192" s="16"/>
      <c r="S192" s="16"/>
      <c r="T192" s="16"/>
      <c r="U192" s="16"/>
      <c r="V192" s="16"/>
      <c r="W192" s="20"/>
      <c r="X192" s="20"/>
      <c r="Y192" s="16"/>
      <c r="AB192">
        <f t="shared" si="2"/>
        <v>1</v>
      </c>
    </row>
    <row r="193" spans="4:28" x14ac:dyDescent="0.45">
      <c r="D193" s="5">
        <v>26</v>
      </c>
      <c r="E193" s="5" t="s">
        <v>1838</v>
      </c>
      <c r="F193" s="6" t="s">
        <v>419</v>
      </c>
      <c r="G193" s="5" t="s">
        <v>1844</v>
      </c>
      <c r="H193" s="5" t="s">
        <v>108</v>
      </c>
      <c r="I193" s="8" t="s">
        <v>1453</v>
      </c>
      <c r="J193" s="9"/>
      <c r="K193" s="9" t="s">
        <v>1873</v>
      </c>
      <c r="L193" s="8" t="s">
        <v>198</v>
      </c>
      <c r="M193" s="8" t="s">
        <v>191</v>
      </c>
      <c r="N193" s="13">
        <v>2</v>
      </c>
      <c r="O193" s="13">
        <v>2</v>
      </c>
      <c r="P193" s="14"/>
      <c r="Q193" s="16"/>
      <c r="R193" s="16"/>
      <c r="S193" s="16"/>
      <c r="T193" s="16"/>
      <c r="U193" s="16"/>
      <c r="V193" s="16"/>
      <c r="W193" s="20"/>
      <c r="X193" s="20"/>
      <c r="Y193" s="16"/>
      <c r="AB193">
        <f t="shared" si="2"/>
        <v>1</v>
      </c>
    </row>
    <row r="194" spans="4:28" x14ac:dyDescent="0.45">
      <c r="D194" s="5">
        <v>26</v>
      </c>
      <c r="E194" s="5" t="s">
        <v>1838</v>
      </c>
      <c r="F194" s="6" t="s">
        <v>419</v>
      </c>
      <c r="G194" s="5" t="s">
        <v>1844</v>
      </c>
      <c r="H194" s="5" t="s">
        <v>108</v>
      </c>
      <c r="I194" s="8" t="s">
        <v>1453</v>
      </c>
      <c r="J194" s="9"/>
      <c r="K194" s="9" t="s">
        <v>1872</v>
      </c>
      <c r="L194" s="8" t="s">
        <v>564</v>
      </c>
      <c r="M194" s="8" t="s">
        <v>191</v>
      </c>
      <c r="N194" s="13">
        <v>9</v>
      </c>
      <c r="O194" s="13">
        <v>2</v>
      </c>
      <c r="P194" s="14"/>
      <c r="Q194" s="16"/>
      <c r="R194" s="16"/>
      <c r="S194" s="16"/>
      <c r="T194" s="16"/>
      <c r="U194" s="16"/>
      <c r="V194" s="16"/>
      <c r="W194" s="20"/>
      <c r="X194" s="20"/>
      <c r="Y194" s="16"/>
      <c r="AB194">
        <f t="shared" si="2"/>
        <v>1</v>
      </c>
    </row>
    <row r="195" spans="4:28" x14ac:dyDescent="0.45">
      <c r="D195" s="5">
        <v>26</v>
      </c>
      <c r="E195" s="5" t="s">
        <v>1838</v>
      </c>
      <c r="F195" s="6" t="s">
        <v>419</v>
      </c>
      <c r="G195" s="5" t="s">
        <v>1844</v>
      </c>
      <c r="H195" s="5" t="s">
        <v>108</v>
      </c>
      <c r="I195" s="8" t="s">
        <v>1453</v>
      </c>
      <c r="J195" s="9"/>
      <c r="K195" s="9" t="s">
        <v>1873</v>
      </c>
      <c r="L195" s="8" t="s">
        <v>198</v>
      </c>
      <c r="M195" s="8" t="s">
        <v>191</v>
      </c>
      <c r="N195" s="13">
        <v>2</v>
      </c>
      <c r="O195" s="13">
        <v>2</v>
      </c>
      <c r="P195" s="14"/>
      <c r="Q195" s="16"/>
      <c r="R195" s="16"/>
      <c r="S195" s="16"/>
      <c r="T195" s="16"/>
      <c r="U195" s="16"/>
      <c r="V195" s="16"/>
      <c r="W195" s="20"/>
      <c r="X195" s="20"/>
      <c r="Y195" s="16"/>
      <c r="AB195">
        <f t="shared" si="2"/>
        <v>1</v>
      </c>
    </row>
    <row r="196" spans="4:28" x14ac:dyDescent="0.45">
      <c r="D196" s="5">
        <v>26</v>
      </c>
      <c r="E196" s="5" t="s">
        <v>1838</v>
      </c>
      <c r="F196" s="6" t="s">
        <v>419</v>
      </c>
      <c r="G196" s="5" t="s">
        <v>1844</v>
      </c>
      <c r="H196" s="5" t="s">
        <v>108</v>
      </c>
      <c r="I196" s="8" t="s">
        <v>1453</v>
      </c>
      <c r="J196" s="9"/>
      <c r="K196" s="9" t="s">
        <v>1872</v>
      </c>
      <c r="L196" s="8" t="s">
        <v>564</v>
      </c>
      <c r="M196" s="8" t="s">
        <v>191</v>
      </c>
      <c r="N196" s="13">
        <v>9</v>
      </c>
      <c r="O196" s="13">
        <v>2</v>
      </c>
      <c r="P196" s="14"/>
      <c r="Q196" s="16"/>
      <c r="R196" s="16"/>
      <c r="S196" s="16"/>
      <c r="T196" s="16"/>
      <c r="U196" s="16"/>
      <c r="V196" s="16"/>
      <c r="W196" s="20"/>
      <c r="X196" s="20"/>
      <c r="Y196" s="16"/>
      <c r="AB196">
        <f t="shared" si="2"/>
        <v>1</v>
      </c>
    </row>
    <row r="197" spans="4:28" x14ac:dyDescent="0.45">
      <c r="D197" s="5">
        <v>26</v>
      </c>
      <c r="E197" s="5" t="s">
        <v>1838</v>
      </c>
      <c r="F197" s="6" t="s">
        <v>419</v>
      </c>
      <c r="G197" s="5" t="s">
        <v>1844</v>
      </c>
      <c r="H197" s="5" t="s">
        <v>108</v>
      </c>
      <c r="I197" s="8" t="s">
        <v>1453</v>
      </c>
      <c r="J197" s="9"/>
      <c r="K197" s="9" t="s">
        <v>1873</v>
      </c>
      <c r="L197" s="8" t="s">
        <v>198</v>
      </c>
      <c r="M197" s="8" t="s">
        <v>191</v>
      </c>
      <c r="N197" s="13">
        <v>2</v>
      </c>
      <c r="O197" s="13">
        <v>2</v>
      </c>
      <c r="P197" s="14"/>
      <c r="Q197" s="16"/>
      <c r="R197" s="16"/>
      <c r="S197" s="16"/>
      <c r="T197" s="16"/>
      <c r="U197" s="16"/>
      <c r="V197" s="16"/>
      <c r="W197" s="20"/>
      <c r="X197" s="20"/>
      <c r="Y197" s="16"/>
      <c r="AB197">
        <f t="shared" si="2"/>
        <v>1</v>
      </c>
    </row>
    <row r="198" spans="4:28" x14ac:dyDescent="0.45">
      <c r="D198" s="5">
        <v>26</v>
      </c>
      <c r="E198" s="5" t="s">
        <v>1838</v>
      </c>
      <c r="F198" s="6" t="s">
        <v>419</v>
      </c>
      <c r="G198" s="5" t="s">
        <v>887</v>
      </c>
      <c r="H198" s="5" t="s">
        <v>108</v>
      </c>
      <c r="I198" s="8" t="s">
        <v>1696</v>
      </c>
      <c r="J198" s="9"/>
      <c r="K198" s="9" t="s">
        <v>685</v>
      </c>
      <c r="L198" s="8" t="s">
        <v>242</v>
      </c>
      <c r="M198" s="8" t="s">
        <v>1439</v>
      </c>
      <c r="N198" s="13">
        <v>9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/>
      <c r="X198" s="20"/>
      <c r="Y198" s="16"/>
      <c r="AB198">
        <f t="shared" si="2"/>
        <v>1</v>
      </c>
    </row>
    <row r="199" spans="4:28" x14ac:dyDescent="0.45">
      <c r="D199" s="5">
        <v>26</v>
      </c>
      <c r="E199" s="5" t="s">
        <v>1838</v>
      </c>
      <c r="F199" s="6" t="s">
        <v>419</v>
      </c>
      <c r="G199" s="5" t="s">
        <v>887</v>
      </c>
      <c r="H199" s="5" t="s">
        <v>108</v>
      </c>
      <c r="I199" s="8" t="s">
        <v>1696</v>
      </c>
      <c r="J199" s="9"/>
      <c r="K199" s="9" t="s">
        <v>690</v>
      </c>
      <c r="L199" s="8" t="s">
        <v>271</v>
      </c>
      <c r="M199" s="8" t="s">
        <v>1197</v>
      </c>
      <c r="N199" s="13">
        <v>2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/>
      <c r="X199" s="20"/>
      <c r="Y199" s="16"/>
      <c r="AB199">
        <f t="shared" si="2"/>
        <v>1</v>
      </c>
    </row>
    <row r="200" spans="4:28" x14ac:dyDescent="0.45">
      <c r="D200" s="5">
        <v>26</v>
      </c>
      <c r="E200" s="5" t="s">
        <v>1838</v>
      </c>
      <c r="F200" s="6" t="s">
        <v>419</v>
      </c>
      <c r="G200" s="5" t="s">
        <v>887</v>
      </c>
      <c r="H200" s="5" t="s">
        <v>108</v>
      </c>
      <c r="I200" s="8" t="s">
        <v>974</v>
      </c>
      <c r="J200" s="9"/>
      <c r="K200" s="9" t="s">
        <v>566</v>
      </c>
      <c r="L200" s="8" t="s">
        <v>39</v>
      </c>
      <c r="M200" s="8" t="s">
        <v>191</v>
      </c>
      <c r="N200" s="13">
        <v>1</v>
      </c>
      <c r="O200" s="13">
        <v>2</v>
      </c>
      <c r="P200" s="14"/>
      <c r="Q200" s="16"/>
      <c r="R200" s="16"/>
      <c r="S200" s="16"/>
      <c r="T200" s="16"/>
      <c r="U200" s="16"/>
      <c r="V200" s="16"/>
      <c r="W200" s="20"/>
      <c r="X200" s="20"/>
      <c r="Y200" s="16"/>
      <c r="AB200">
        <f t="shared" si="2"/>
        <v>1</v>
      </c>
    </row>
    <row r="201" spans="4:28" x14ac:dyDescent="0.45">
      <c r="D201" s="5">
        <v>26</v>
      </c>
      <c r="E201" s="5" t="s">
        <v>1838</v>
      </c>
      <c r="F201" s="6" t="s">
        <v>419</v>
      </c>
      <c r="G201" s="5" t="s">
        <v>887</v>
      </c>
      <c r="H201" s="5" t="s">
        <v>108</v>
      </c>
      <c r="I201" s="8" t="s">
        <v>974</v>
      </c>
      <c r="J201" s="9"/>
      <c r="K201" s="9" t="s">
        <v>874</v>
      </c>
      <c r="L201" s="8" t="s">
        <v>1331</v>
      </c>
      <c r="M201" s="8" t="s">
        <v>191</v>
      </c>
      <c r="N201" s="13">
        <v>2</v>
      </c>
      <c r="O201" s="13">
        <v>1</v>
      </c>
      <c r="P201" s="14"/>
      <c r="Q201" s="16"/>
      <c r="R201" s="16"/>
      <c r="S201" s="16"/>
      <c r="T201" s="16"/>
      <c r="U201" s="16"/>
      <c r="V201" s="16"/>
      <c r="W201" s="20"/>
      <c r="X201" s="20"/>
      <c r="Y201" s="16"/>
      <c r="AB201">
        <f t="shared" si="2"/>
        <v>1</v>
      </c>
    </row>
    <row r="202" spans="4:28" x14ac:dyDescent="0.45">
      <c r="D202" s="5">
        <v>26</v>
      </c>
      <c r="E202" s="5" t="s">
        <v>1838</v>
      </c>
      <c r="F202" s="6" t="s">
        <v>419</v>
      </c>
      <c r="G202" s="5" t="s">
        <v>887</v>
      </c>
      <c r="H202" s="5" t="s">
        <v>108</v>
      </c>
      <c r="I202" s="8" t="s">
        <v>1846</v>
      </c>
      <c r="J202" s="9"/>
      <c r="K202" s="9" t="s">
        <v>685</v>
      </c>
      <c r="L202" s="8" t="s">
        <v>242</v>
      </c>
      <c r="M202" s="8" t="s">
        <v>1439</v>
      </c>
      <c r="N202" s="13">
        <v>8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/>
      <c r="X202" s="20"/>
      <c r="Y202" s="16"/>
      <c r="AB202">
        <f t="shared" si="2"/>
        <v>1</v>
      </c>
    </row>
    <row r="203" spans="4:28" x14ac:dyDescent="0.45">
      <c r="D203" s="5">
        <v>26</v>
      </c>
      <c r="E203" s="5" t="s">
        <v>1838</v>
      </c>
      <c r="F203" s="6" t="s">
        <v>419</v>
      </c>
      <c r="G203" s="5" t="s">
        <v>887</v>
      </c>
      <c r="H203" s="5" t="s">
        <v>108</v>
      </c>
      <c r="I203" s="8" t="s">
        <v>1846</v>
      </c>
      <c r="J203" s="9"/>
      <c r="K203" s="9" t="s">
        <v>690</v>
      </c>
      <c r="L203" s="8" t="s">
        <v>271</v>
      </c>
      <c r="M203" s="8" t="s">
        <v>1197</v>
      </c>
      <c r="N203" s="13">
        <v>2</v>
      </c>
      <c r="O203" s="13">
        <v>1</v>
      </c>
      <c r="P203" s="14"/>
      <c r="Q203" s="16"/>
      <c r="R203" s="16"/>
      <c r="S203" s="16"/>
      <c r="T203" s="16"/>
      <c r="U203" s="16"/>
      <c r="V203" s="16"/>
      <c r="W203" s="20"/>
      <c r="X203" s="20"/>
      <c r="Y203" s="16"/>
      <c r="AB203">
        <f t="shared" ref="AB203:AB252" si="3">IF(AA203="外",0,1)</f>
        <v>1</v>
      </c>
    </row>
    <row r="204" spans="4:28" x14ac:dyDescent="0.45">
      <c r="D204" s="5">
        <v>26</v>
      </c>
      <c r="E204" s="5" t="s">
        <v>1838</v>
      </c>
      <c r="F204" s="6" t="s">
        <v>419</v>
      </c>
      <c r="G204" s="5" t="s">
        <v>887</v>
      </c>
      <c r="H204" s="5" t="s">
        <v>108</v>
      </c>
      <c r="I204" s="8" t="s">
        <v>467</v>
      </c>
      <c r="J204" s="9"/>
      <c r="K204" s="9" t="s">
        <v>1871</v>
      </c>
      <c r="L204" s="8" t="s">
        <v>1825</v>
      </c>
      <c r="M204" s="8" t="s">
        <v>191</v>
      </c>
      <c r="N204" s="13">
        <v>3</v>
      </c>
      <c r="O204" s="13">
        <v>2</v>
      </c>
      <c r="P204" s="14"/>
      <c r="Q204" s="16"/>
      <c r="R204" s="16"/>
      <c r="S204" s="16"/>
      <c r="T204" s="16"/>
      <c r="U204" s="16"/>
      <c r="V204" s="16"/>
      <c r="W204" s="20"/>
      <c r="X204" s="20"/>
      <c r="Y204" s="16"/>
      <c r="AB204">
        <f t="shared" si="3"/>
        <v>1</v>
      </c>
    </row>
    <row r="205" spans="4:28" x14ac:dyDescent="0.45">
      <c r="D205" s="5">
        <v>26</v>
      </c>
      <c r="E205" s="5" t="s">
        <v>1838</v>
      </c>
      <c r="F205" s="6" t="s">
        <v>419</v>
      </c>
      <c r="G205" s="5" t="s">
        <v>887</v>
      </c>
      <c r="H205" s="5" t="s">
        <v>108</v>
      </c>
      <c r="I205" s="8" t="s">
        <v>1078</v>
      </c>
      <c r="J205" s="9"/>
      <c r="K205" s="9" t="s">
        <v>874</v>
      </c>
      <c r="L205" s="8" t="s">
        <v>1331</v>
      </c>
      <c r="M205" s="8" t="s">
        <v>191</v>
      </c>
      <c r="N205" s="13">
        <v>2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/>
      <c r="X205" s="20"/>
      <c r="Y205" s="16"/>
      <c r="AB205">
        <f t="shared" si="3"/>
        <v>1</v>
      </c>
    </row>
    <row r="206" spans="4:28" x14ac:dyDescent="0.45">
      <c r="D206" s="5">
        <v>26</v>
      </c>
      <c r="E206" s="5" t="s">
        <v>1838</v>
      </c>
      <c r="F206" s="6" t="s">
        <v>419</v>
      </c>
      <c r="G206" s="5" t="s">
        <v>887</v>
      </c>
      <c r="H206" s="5" t="s">
        <v>108</v>
      </c>
      <c r="I206" s="8" t="s">
        <v>1302</v>
      </c>
      <c r="J206" s="9"/>
      <c r="K206" s="9" t="s">
        <v>1411</v>
      </c>
      <c r="L206" s="8" t="s">
        <v>567</v>
      </c>
      <c r="M206" s="8" t="s">
        <v>76</v>
      </c>
      <c r="N206" s="13">
        <v>18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/>
      <c r="X206" s="20"/>
      <c r="Y206" s="16"/>
      <c r="AB206">
        <f t="shared" si="3"/>
        <v>1</v>
      </c>
    </row>
    <row r="207" spans="4:28" x14ac:dyDescent="0.45">
      <c r="D207" s="5">
        <v>26</v>
      </c>
      <c r="E207" s="5" t="s">
        <v>1838</v>
      </c>
      <c r="F207" s="6" t="s">
        <v>419</v>
      </c>
      <c r="G207" s="5" t="s">
        <v>887</v>
      </c>
      <c r="H207" s="5" t="s">
        <v>108</v>
      </c>
      <c r="I207" s="8" t="s">
        <v>1302</v>
      </c>
      <c r="J207" s="9"/>
      <c r="K207" s="9" t="s">
        <v>1876</v>
      </c>
      <c r="L207" s="8" t="s">
        <v>1889</v>
      </c>
      <c r="M207" s="8" t="s">
        <v>191</v>
      </c>
      <c r="N207" s="13">
        <v>3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/>
      <c r="X207" s="20"/>
      <c r="Y207" s="16"/>
      <c r="AB207">
        <f t="shared" si="3"/>
        <v>1</v>
      </c>
    </row>
    <row r="208" spans="4:28" x14ac:dyDescent="0.45">
      <c r="D208" s="5">
        <v>26</v>
      </c>
      <c r="E208" s="5" t="s">
        <v>1838</v>
      </c>
      <c r="F208" s="6" t="s">
        <v>419</v>
      </c>
      <c r="G208" s="5" t="s">
        <v>887</v>
      </c>
      <c r="H208" s="5" t="s">
        <v>108</v>
      </c>
      <c r="I208" s="8" t="s">
        <v>1863</v>
      </c>
      <c r="J208" s="9"/>
      <c r="K208" s="9" t="s">
        <v>566</v>
      </c>
      <c r="L208" s="8" t="s">
        <v>39</v>
      </c>
      <c r="M208" s="8" t="s">
        <v>191</v>
      </c>
      <c r="N208" s="13">
        <v>15</v>
      </c>
      <c r="O208" s="13">
        <v>2</v>
      </c>
      <c r="P208" s="14"/>
      <c r="Q208" s="16"/>
      <c r="R208" s="16"/>
      <c r="S208" s="16"/>
      <c r="T208" s="16"/>
      <c r="U208" s="16"/>
      <c r="V208" s="16"/>
      <c r="W208" s="20"/>
      <c r="X208" s="20"/>
      <c r="Y208" s="16"/>
      <c r="AB208">
        <f t="shared" si="3"/>
        <v>1</v>
      </c>
    </row>
    <row r="209" spans="4:28" x14ac:dyDescent="0.45">
      <c r="D209" s="5">
        <v>26</v>
      </c>
      <c r="E209" s="5" t="s">
        <v>1838</v>
      </c>
      <c r="F209" s="6" t="s">
        <v>419</v>
      </c>
      <c r="G209" s="5" t="s">
        <v>887</v>
      </c>
      <c r="H209" s="5" t="s">
        <v>108</v>
      </c>
      <c r="I209" s="8" t="s">
        <v>1863</v>
      </c>
      <c r="J209" s="9"/>
      <c r="K209" s="9" t="s">
        <v>1880</v>
      </c>
      <c r="L209" s="8" t="s">
        <v>198</v>
      </c>
      <c r="M209" s="8" t="s">
        <v>191</v>
      </c>
      <c r="N209" s="13">
        <v>2</v>
      </c>
      <c r="O209" s="13">
        <v>2</v>
      </c>
      <c r="P209" s="14"/>
      <c r="Q209" s="16"/>
      <c r="R209" s="16"/>
      <c r="S209" s="16"/>
      <c r="T209" s="16"/>
      <c r="U209" s="16"/>
      <c r="V209" s="16"/>
      <c r="W209" s="20"/>
      <c r="X209" s="20"/>
      <c r="Y209" s="16"/>
      <c r="AB209">
        <f t="shared" si="3"/>
        <v>1</v>
      </c>
    </row>
    <row r="210" spans="4:28" x14ac:dyDescent="0.45">
      <c r="D210" s="5">
        <v>26</v>
      </c>
      <c r="E210" s="5" t="s">
        <v>1838</v>
      </c>
      <c r="F210" s="6" t="s">
        <v>419</v>
      </c>
      <c r="G210" s="5" t="s">
        <v>887</v>
      </c>
      <c r="H210" s="5" t="s">
        <v>108</v>
      </c>
      <c r="I210" s="8" t="s">
        <v>636</v>
      </c>
      <c r="J210" s="9"/>
      <c r="K210" s="9" t="s">
        <v>1871</v>
      </c>
      <c r="L210" s="8" t="s">
        <v>1825</v>
      </c>
      <c r="M210" s="8" t="s">
        <v>191</v>
      </c>
      <c r="N210" s="13">
        <v>8</v>
      </c>
      <c r="O210" s="13">
        <v>2</v>
      </c>
      <c r="P210" s="14"/>
      <c r="Q210" s="16"/>
      <c r="R210" s="16"/>
      <c r="S210" s="16"/>
      <c r="T210" s="16"/>
      <c r="U210" s="16"/>
      <c r="V210" s="16"/>
      <c r="W210" s="20"/>
      <c r="X210" s="20"/>
      <c r="Y210" s="16"/>
      <c r="AB210">
        <f t="shared" si="3"/>
        <v>1</v>
      </c>
    </row>
    <row r="211" spans="4:28" x14ac:dyDescent="0.45">
      <c r="D211" s="5">
        <v>26</v>
      </c>
      <c r="E211" s="5" t="s">
        <v>1838</v>
      </c>
      <c r="F211" s="6" t="s">
        <v>419</v>
      </c>
      <c r="G211" s="5" t="s">
        <v>887</v>
      </c>
      <c r="H211" s="5" t="s">
        <v>108</v>
      </c>
      <c r="I211" s="8" t="s">
        <v>1273</v>
      </c>
      <c r="J211" s="9"/>
      <c r="K211" s="9" t="s">
        <v>566</v>
      </c>
      <c r="L211" s="8" t="s">
        <v>39</v>
      </c>
      <c r="M211" s="8" t="s">
        <v>191</v>
      </c>
      <c r="N211" s="13">
        <v>15</v>
      </c>
      <c r="O211" s="13">
        <v>2</v>
      </c>
      <c r="P211" s="14"/>
      <c r="Q211" s="16"/>
      <c r="R211" s="16"/>
      <c r="S211" s="16"/>
      <c r="T211" s="16"/>
      <c r="U211" s="16"/>
      <c r="V211" s="16"/>
      <c r="W211" s="20"/>
      <c r="X211" s="20"/>
      <c r="Y211" s="16"/>
      <c r="AB211">
        <f t="shared" si="3"/>
        <v>1</v>
      </c>
    </row>
    <row r="212" spans="4:28" x14ac:dyDescent="0.45">
      <c r="D212" s="5">
        <v>26</v>
      </c>
      <c r="E212" s="5" t="s">
        <v>1838</v>
      </c>
      <c r="F212" s="6" t="s">
        <v>419</v>
      </c>
      <c r="G212" s="5" t="s">
        <v>887</v>
      </c>
      <c r="H212" s="5" t="s">
        <v>108</v>
      </c>
      <c r="I212" s="8" t="s">
        <v>1273</v>
      </c>
      <c r="J212" s="9"/>
      <c r="K212" s="9" t="s">
        <v>1880</v>
      </c>
      <c r="L212" s="8" t="s">
        <v>198</v>
      </c>
      <c r="M212" s="8" t="s">
        <v>191</v>
      </c>
      <c r="N212" s="13">
        <v>2</v>
      </c>
      <c r="O212" s="13">
        <v>2</v>
      </c>
      <c r="P212" s="14"/>
      <c r="Q212" s="16"/>
      <c r="R212" s="16"/>
      <c r="S212" s="16"/>
      <c r="T212" s="16"/>
      <c r="U212" s="16"/>
      <c r="V212" s="16"/>
      <c r="W212" s="20"/>
      <c r="X212" s="20"/>
      <c r="Y212" s="16"/>
      <c r="AB212">
        <f t="shared" si="3"/>
        <v>1</v>
      </c>
    </row>
    <row r="213" spans="4:28" x14ac:dyDescent="0.45">
      <c r="D213" s="5">
        <v>26</v>
      </c>
      <c r="E213" s="5" t="s">
        <v>1838</v>
      </c>
      <c r="F213" s="6" t="s">
        <v>419</v>
      </c>
      <c r="G213" s="5" t="s">
        <v>887</v>
      </c>
      <c r="H213" s="5" t="s">
        <v>108</v>
      </c>
      <c r="I213" s="8" t="s">
        <v>277</v>
      </c>
      <c r="J213" s="9"/>
      <c r="K213" s="9" t="s">
        <v>566</v>
      </c>
      <c r="L213" s="8" t="s">
        <v>39</v>
      </c>
      <c r="M213" s="8" t="s">
        <v>191</v>
      </c>
      <c r="N213" s="13">
        <v>5</v>
      </c>
      <c r="O213" s="13">
        <v>2</v>
      </c>
      <c r="P213" s="14"/>
      <c r="Q213" s="16"/>
      <c r="R213" s="16"/>
      <c r="S213" s="16"/>
      <c r="T213" s="16"/>
      <c r="U213" s="16"/>
      <c r="V213" s="16"/>
      <c r="W213" s="20"/>
      <c r="X213" s="20"/>
      <c r="Y213" s="16"/>
      <c r="AB213">
        <f t="shared" si="3"/>
        <v>1</v>
      </c>
    </row>
    <row r="214" spans="4:28" x14ac:dyDescent="0.45">
      <c r="D214" s="5">
        <v>26</v>
      </c>
      <c r="E214" s="5" t="s">
        <v>1838</v>
      </c>
      <c r="F214" s="6" t="s">
        <v>419</v>
      </c>
      <c r="G214" s="5" t="s">
        <v>887</v>
      </c>
      <c r="H214" s="5" t="s">
        <v>108</v>
      </c>
      <c r="I214" s="8" t="s">
        <v>277</v>
      </c>
      <c r="J214" s="9"/>
      <c r="K214" s="9" t="s">
        <v>1391</v>
      </c>
      <c r="L214" s="8" t="s">
        <v>1262</v>
      </c>
      <c r="M214" s="8" t="s">
        <v>191</v>
      </c>
      <c r="N214" s="13">
        <v>3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/>
      <c r="X214" s="20"/>
      <c r="Y214" s="16"/>
      <c r="AB214">
        <f t="shared" si="3"/>
        <v>1</v>
      </c>
    </row>
    <row r="215" spans="4:28" x14ac:dyDescent="0.45">
      <c r="D215" s="5">
        <v>26</v>
      </c>
      <c r="E215" s="5" t="s">
        <v>1838</v>
      </c>
      <c r="F215" s="6" t="s">
        <v>419</v>
      </c>
      <c r="G215" s="5" t="s">
        <v>887</v>
      </c>
      <c r="H215" s="5" t="s">
        <v>108</v>
      </c>
      <c r="I215" s="8" t="s">
        <v>1459</v>
      </c>
      <c r="J215" s="9"/>
      <c r="K215" s="9" t="s">
        <v>566</v>
      </c>
      <c r="L215" s="8" t="s">
        <v>39</v>
      </c>
      <c r="M215" s="8" t="s">
        <v>191</v>
      </c>
      <c r="N215" s="13">
        <v>8</v>
      </c>
      <c r="O215" s="13">
        <v>2</v>
      </c>
      <c r="P215" s="14"/>
      <c r="Q215" s="16"/>
      <c r="R215" s="16"/>
      <c r="S215" s="16"/>
      <c r="T215" s="16"/>
      <c r="U215" s="16"/>
      <c r="V215" s="16"/>
      <c r="W215" s="20"/>
      <c r="X215" s="20"/>
      <c r="Y215" s="16"/>
      <c r="AB215">
        <f t="shared" si="3"/>
        <v>1</v>
      </c>
    </row>
    <row r="216" spans="4:28" x14ac:dyDescent="0.45">
      <c r="D216" s="5">
        <v>26</v>
      </c>
      <c r="E216" s="5" t="s">
        <v>1838</v>
      </c>
      <c r="F216" s="6" t="s">
        <v>419</v>
      </c>
      <c r="G216" s="5" t="s">
        <v>887</v>
      </c>
      <c r="H216" s="5" t="s">
        <v>108</v>
      </c>
      <c r="I216" s="8" t="s">
        <v>1035</v>
      </c>
      <c r="J216" s="9"/>
      <c r="K216" s="9" t="s">
        <v>1871</v>
      </c>
      <c r="L216" s="8" t="s">
        <v>1825</v>
      </c>
      <c r="M216" s="8" t="s">
        <v>191</v>
      </c>
      <c r="N216" s="13">
        <v>4</v>
      </c>
      <c r="O216" s="13">
        <v>2</v>
      </c>
      <c r="P216" s="14"/>
      <c r="Q216" s="16"/>
      <c r="R216" s="16"/>
      <c r="S216" s="16"/>
      <c r="T216" s="16"/>
      <c r="U216" s="16"/>
      <c r="V216" s="16"/>
      <c r="W216" s="20"/>
      <c r="X216" s="20"/>
      <c r="Y216" s="16"/>
      <c r="AB216">
        <f t="shared" si="3"/>
        <v>1</v>
      </c>
    </row>
    <row r="217" spans="4:28" x14ac:dyDescent="0.45">
      <c r="D217" s="5">
        <v>26</v>
      </c>
      <c r="E217" s="5" t="s">
        <v>1838</v>
      </c>
      <c r="F217" s="6" t="s">
        <v>419</v>
      </c>
      <c r="G217" s="5" t="s">
        <v>887</v>
      </c>
      <c r="H217" s="5" t="s">
        <v>108</v>
      </c>
      <c r="I217" s="8" t="s">
        <v>467</v>
      </c>
      <c r="J217" s="9"/>
      <c r="K217" s="9" t="s">
        <v>566</v>
      </c>
      <c r="L217" s="8" t="s">
        <v>39</v>
      </c>
      <c r="M217" s="8" t="s">
        <v>191</v>
      </c>
      <c r="N217" s="13">
        <v>4</v>
      </c>
      <c r="O217" s="13">
        <v>2</v>
      </c>
      <c r="P217" s="14"/>
      <c r="Q217" s="16"/>
      <c r="R217" s="16"/>
      <c r="S217" s="16"/>
      <c r="T217" s="16"/>
      <c r="U217" s="16"/>
      <c r="V217" s="16"/>
      <c r="W217" s="20"/>
      <c r="X217" s="20"/>
      <c r="Y217" s="16"/>
      <c r="AB217">
        <f t="shared" si="3"/>
        <v>1</v>
      </c>
    </row>
    <row r="218" spans="4:28" x14ac:dyDescent="0.45">
      <c r="D218" s="5">
        <v>26</v>
      </c>
      <c r="E218" s="5" t="s">
        <v>1838</v>
      </c>
      <c r="F218" s="6" t="s">
        <v>419</v>
      </c>
      <c r="G218" s="5">
        <v>1</v>
      </c>
      <c r="H218" s="5" t="s">
        <v>108</v>
      </c>
      <c r="I218" s="8" t="s">
        <v>277</v>
      </c>
      <c r="J218" s="9"/>
      <c r="K218" s="9" t="s">
        <v>480</v>
      </c>
      <c r="L218" s="8" t="s">
        <v>1893</v>
      </c>
      <c r="M218" s="8" t="s">
        <v>1898</v>
      </c>
      <c r="N218" s="13">
        <v>5</v>
      </c>
      <c r="O218" s="13">
        <v>1</v>
      </c>
      <c r="P218" s="14" t="s">
        <v>1869</v>
      </c>
      <c r="Q218" s="25"/>
      <c r="R218" s="25"/>
      <c r="S218" s="25"/>
      <c r="T218" s="25"/>
      <c r="U218" s="25"/>
      <c r="V218" s="16"/>
      <c r="W218" s="20" t="e">
        <f>#REF!*V218*N218/1000</f>
        <v>#REF!</v>
      </c>
      <c r="X218" s="20" t="e">
        <f>W218*#REF!</f>
        <v>#REF!</v>
      </c>
      <c r="Y218" s="25"/>
      <c r="AB218">
        <f t="shared" si="3"/>
        <v>1</v>
      </c>
    </row>
    <row r="219" spans="4:28" x14ac:dyDescent="0.45">
      <c r="D219" s="5">
        <v>26</v>
      </c>
      <c r="E219" s="5" t="s">
        <v>1838</v>
      </c>
      <c r="F219" s="6" t="s">
        <v>419</v>
      </c>
      <c r="G219" s="5">
        <v>1</v>
      </c>
      <c r="H219" s="5" t="s">
        <v>108</v>
      </c>
      <c r="I219" s="8" t="s">
        <v>277</v>
      </c>
      <c r="J219" s="9"/>
      <c r="K219" s="9" t="s">
        <v>1752</v>
      </c>
      <c r="L219" s="8" t="s">
        <v>1893</v>
      </c>
      <c r="M219" s="8" t="s">
        <v>1900</v>
      </c>
      <c r="N219" s="13">
        <v>1</v>
      </c>
      <c r="O219" s="13">
        <v>1</v>
      </c>
      <c r="P219" s="14" t="s">
        <v>1903</v>
      </c>
      <c r="Q219" s="25"/>
      <c r="R219" s="25"/>
      <c r="S219" s="25"/>
      <c r="T219" s="25"/>
      <c r="U219" s="25"/>
      <c r="V219" s="16"/>
      <c r="W219" s="20" t="e">
        <f>#REF!*V219*N219/1000</f>
        <v>#REF!</v>
      </c>
      <c r="X219" s="20" t="e">
        <f>W219*#REF!</f>
        <v>#REF!</v>
      </c>
      <c r="Y219" s="25"/>
      <c r="AB219">
        <f t="shared" si="3"/>
        <v>1</v>
      </c>
    </row>
    <row r="220" spans="4:28" x14ac:dyDescent="0.45">
      <c r="D220" s="5">
        <v>26</v>
      </c>
      <c r="E220" s="5" t="s">
        <v>1838</v>
      </c>
      <c r="F220" s="6" t="s">
        <v>419</v>
      </c>
      <c r="G220" s="5">
        <v>1</v>
      </c>
      <c r="H220" s="5" t="s">
        <v>108</v>
      </c>
      <c r="I220" s="8" t="s">
        <v>277</v>
      </c>
      <c r="J220" s="9"/>
      <c r="K220" s="9" t="s">
        <v>1884</v>
      </c>
      <c r="L220" s="8" t="s">
        <v>1893</v>
      </c>
      <c r="M220" s="8" t="s">
        <v>1901</v>
      </c>
      <c r="N220" s="13">
        <v>1</v>
      </c>
      <c r="O220" s="13">
        <v>1</v>
      </c>
      <c r="P220" s="14" t="s">
        <v>1904</v>
      </c>
      <c r="Q220" s="25"/>
      <c r="R220" s="25"/>
      <c r="S220" s="25"/>
      <c r="T220" s="25"/>
      <c r="U220" s="25"/>
      <c r="V220" s="16"/>
      <c r="W220" s="20" t="e">
        <f>#REF!*V220*N220/1000</f>
        <v>#REF!</v>
      </c>
      <c r="X220" s="20" t="e">
        <f>W220*#REF!</f>
        <v>#REF!</v>
      </c>
      <c r="Y220" s="25"/>
      <c r="AB220">
        <f t="shared" si="3"/>
        <v>1</v>
      </c>
    </row>
    <row r="221" spans="4:28" x14ac:dyDescent="0.45">
      <c r="D221" s="5">
        <v>26</v>
      </c>
      <c r="E221" s="5" t="s">
        <v>1838</v>
      </c>
      <c r="F221" s="6" t="s">
        <v>419</v>
      </c>
      <c r="G221" s="5">
        <v>1</v>
      </c>
      <c r="H221" s="5" t="s">
        <v>108</v>
      </c>
      <c r="I221" s="8" t="s">
        <v>277</v>
      </c>
      <c r="J221" s="9"/>
      <c r="K221" s="9" t="s">
        <v>1101</v>
      </c>
      <c r="L221" s="8" t="s">
        <v>1893</v>
      </c>
      <c r="M221" s="8" t="s">
        <v>1901</v>
      </c>
      <c r="N221" s="13">
        <v>2</v>
      </c>
      <c r="O221" s="13">
        <v>1</v>
      </c>
      <c r="P221" s="14" t="s">
        <v>1905</v>
      </c>
      <c r="Q221" s="25"/>
      <c r="R221" s="25"/>
      <c r="S221" s="25"/>
      <c r="T221" s="25"/>
      <c r="U221" s="25"/>
      <c r="V221" s="16"/>
      <c r="W221" s="20" t="e">
        <f>#REF!*V221*N221/1000</f>
        <v>#REF!</v>
      </c>
      <c r="X221" s="20" t="e">
        <f>W221*#REF!</f>
        <v>#REF!</v>
      </c>
      <c r="Y221" s="25"/>
      <c r="AB221">
        <f t="shared" si="3"/>
        <v>1</v>
      </c>
    </row>
    <row r="222" spans="4:28" x14ac:dyDescent="0.45">
      <c r="D222" s="5">
        <v>26</v>
      </c>
      <c r="E222" s="5" t="s">
        <v>1838</v>
      </c>
      <c r="F222" s="6" t="s">
        <v>419</v>
      </c>
      <c r="G222" s="5">
        <v>1</v>
      </c>
      <c r="H222" s="5" t="s">
        <v>108</v>
      </c>
      <c r="I222" s="8" t="s">
        <v>277</v>
      </c>
      <c r="J222" s="9"/>
      <c r="K222" s="9" t="s">
        <v>1885</v>
      </c>
      <c r="L222" s="8" t="s">
        <v>1893</v>
      </c>
      <c r="M222" s="8" t="s">
        <v>1900</v>
      </c>
      <c r="N222" s="13">
        <v>4</v>
      </c>
      <c r="O222" s="13">
        <v>1</v>
      </c>
      <c r="P222" s="14" t="s">
        <v>116</v>
      </c>
      <c r="Q222" s="25"/>
      <c r="R222" s="25"/>
      <c r="S222" s="25"/>
      <c r="T222" s="25"/>
      <c r="U222" s="25"/>
      <c r="V222" s="16"/>
      <c r="W222" s="20" t="e">
        <f>#REF!*V222*N222/1000</f>
        <v>#REF!</v>
      </c>
      <c r="X222" s="20" t="e">
        <f>W222*#REF!</f>
        <v>#REF!</v>
      </c>
      <c r="Y222" s="25"/>
      <c r="AB222">
        <f t="shared" si="3"/>
        <v>1</v>
      </c>
    </row>
    <row r="223" spans="4:28" x14ac:dyDescent="0.45">
      <c r="D223" s="5">
        <v>26</v>
      </c>
      <c r="E223" s="5" t="s">
        <v>1838</v>
      </c>
      <c r="F223" s="6" t="s">
        <v>419</v>
      </c>
      <c r="G223" s="5">
        <v>2</v>
      </c>
      <c r="H223" s="5" t="s">
        <v>108</v>
      </c>
      <c r="I223" s="8" t="s">
        <v>277</v>
      </c>
      <c r="J223" s="9"/>
      <c r="K223" s="9" t="s">
        <v>480</v>
      </c>
      <c r="L223" s="8" t="s">
        <v>1893</v>
      </c>
      <c r="M223" s="8" t="s">
        <v>1898</v>
      </c>
      <c r="N223" s="13">
        <v>2</v>
      </c>
      <c r="O223" s="13">
        <v>1</v>
      </c>
      <c r="P223" s="14" t="s">
        <v>1869</v>
      </c>
      <c r="Q223" s="25"/>
      <c r="R223" s="25"/>
      <c r="S223" s="25"/>
      <c r="T223" s="25"/>
      <c r="U223" s="25"/>
      <c r="V223" s="16"/>
      <c r="W223" s="20" t="e">
        <f>#REF!*V223*N223/1000</f>
        <v>#REF!</v>
      </c>
      <c r="X223" s="20" t="e">
        <f>W223*#REF!</f>
        <v>#REF!</v>
      </c>
      <c r="Y223" s="25"/>
      <c r="AB223">
        <f t="shared" si="3"/>
        <v>1</v>
      </c>
    </row>
    <row r="224" spans="4:28" x14ac:dyDescent="0.45">
      <c r="D224" s="5">
        <v>26</v>
      </c>
      <c r="E224" s="5" t="s">
        <v>1838</v>
      </c>
      <c r="F224" s="6" t="s">
        <v>419</v>
      </c>
      <c r="G224" s="5">
        <v>2</v>
      </c>
      <c r="H224" s="5" t="s">
        <v>108</v>
      </c>
      <c r="I224" s="8" t="s">
        <v>277</v>
      </c>
      <c r="J224" s="9"/>
      <c r="K224" s="9" t="s">
        <v>1752</v>
      </c>
      <c r="L224" s="8" t="s">
        <v>1893</v>
      </c>
      <c r="M224" s="8" t="s">
        <v>1900</v>
      </c>
      <c r="N224" s="13">
        <v>2</v>
      </c>
      <c r="O224" s="13">
        <v>1</v>
      </c>
      <c r="P224" s="14" t="s">
        <v>1903</v>
      </c>
      <c r="Q224" s="25"/>
      <c r="R224" s="25"/>
      <c r="S224" s="25"/>
      <c r="T224" s="25"/>
      <c r="U224" s="25"/>
      <c r="V224" s="16"/>
      <c r="W224" s="20" t="e">
        <f>#REF!*V224*N224/1000</f>
        <v>#REF!</v>
      </c>
      <c r="X224" s="20" t="e">
        <f>W224*#REF!</f>
        <v>#REF!</v>
      </c>
      <c r="Y224" s="25"/>
      <c r="AB224">
        <f t="shared" si="3"/>
        <v>1</v>
      </c>
    </row>
    <row r="225" spans="4:28" x14ac:dyDescent="0.45">
      <c r="D225" s="5">
        <v>26</v>
      </c>
      <c r="E225" s="5" t="s">
        <v>1838</v>
      </c>
      <c r="F225" s="6" t="s">
        <v>419</v>
      </c>
      <c r="G225" s="5">
        <v>2</v>
      </c>
      <c r="H225" s="5" t="s">
        <v>108</v>
      </c>
      <c r="I225" s="8" t="s">
        <v>277</v>
      </c>
      <c r="J225" s="9"/>
      <c r="K225" s="9" t="s">
        <v>1884</v>
      </c>
      <c r="L225" s="8" t="s">
        <v>1893</v>
      </c>
      <c r="M225" s="8" t="s">
        <v>1901</v>
      </c>
      <c r="N225" s="13">
        <v>2</v>
      </c>
      <c r="O225" s="13">
        <v>1</v>
      </c>
      <c r="P225" s="14" t="s">
        <v>1904</v>
      </c>
      <c r="Q225" s="25"/>
      <c r="R225" s="25"/>
      <c r="S225" s="25"/>
      <c r="T225" s="25"/>
      <c r="U225" s="25"/>
      <c r="V225" s="16"/>
      <c r="W225" s="20" t="e">
        <f>#REF!*V225*N225/1000</f>
        <v>#REF!</v>
      </c>
      <c r="X225" s="20" t="e">
        <f>W225*#REF!</f>
        <v>#REF!</v>
      </c>
      <c r="Y225" s="25"/>
      <c r="AB225">
        <f t="shared" si="3"/>
        <v>1</v>
      </c>
    </row>
    <row r="226" spans="4:28" x14ac:dyDescent="0.45">
      <c r="D226" s="5">
        <v>26</v>
      </c>
      <c r="E226" s="5" t="s">
        <v>1838</v>
      </c>
      <c r="F226" s="6" t="s">
        <v>419</v>
      </c>
      <c r="G226" s="5">
        <v>2</v>
      </c>
      <c r="H226" s="5" t="s">
        <v>108</v>
      </c>
      <c r="I226" s="8" t="s">
        <v>277</v>
      </c>
      <c r="J226" s="9"/>
      <c r="K226" s="9" t="s">
        <v>1101</v>
      </c>
      <c r="L226" s="8" t="s">
        <v>1893</v>
      </c>
      <c r="M226" s="8" t="s">
        <v>1901</v>
      </c>
      <c r="N226" s="13">
        <v>4</v>
      </c>
      <c r="O226" s="13">
        <v>1</v>
      </c>
      <c r="P226" s="14" t="s">
        <v>1905</v>
      </c>
      <c r="Q226" s="25"/>
      <c r="R226" s="25"/>
      <c r="S226" s="25"/>
      <c r="T226" s="25"/>
      <c r="U226" s="25"/>
      <c r="V226" s="16"/>
      <c r="W226" s="20" t="e">
        <f>#REF!*V226*N226/1000</f>
        <v>#REF!</v>
      </c>
      <c r="X226" s="20" t="e">
        <f>W226*#REF!</f>
        <v>#REF!</v>
      </c>
      <c r="Y226" s="25"/>
      <c r="AB226">
        <f t="shared" si="3"/>
        <v>1</v>
      </c>
    </row>
    <row r="227" spans="4:28" x14ac:dyDescent="0.45">
      <c r="D227" s="5">
        <v>26</v>
      </c>
      <c r="E227" s="5" t="s">
        <v>1838</v>
      </c>
      <c r="F227" s="6" t="s">
        <v>419</v>
      </c>
      <c r="G227" s="5">
        <v>2</v>
      </c>
      <c r="H227" s="5" t="s">
        <v>108</v>
      </c>
      <c r="I227" s="8" t="s">
        <v>277</v>
      </c>
      <c r="J227" s="9"/>
      <c r="K227" s="9" t="s">
        <v>1885</v>
      </c>
      <c r="L227" s="8" t="s">
        <v>1893</v>
      </c>
      <c r="M227" s="8" t="s">
        <v>1900</v>
      </c>
      <c r="N227" s="13">
        <v>4</v>
      </c>
      <c r="O227" s="13">
        <v>1</v>
      </c>
      <c r="P227" s="14" t="s">
        <v>116</v>
      </c>
      <c r="Q227" s="25"/>
      <c r="R227" s="25"/>
      <c r="S227" s="25"/>
      <c r="T227" s="25"/>
      <c r="U227" s="25"/>
      <c r="V227" s="16"/>
      <c r="W227" s="20" t="e">
        <f>#REF!*V227*N227/1000</f>
        <v>#REF!</v>
      </c>
      <c r="X227" s="20" t="e">
        <f>W227*#REF!</f>
        <v>#REF!</v>
      </c>
      <c r="Y227" s="25"/>
      <c r="AB227">
        <f t="shared" si="3"/>
        <v>1</v>
      </c>
    </row>
    <row r="228" spans="4:28" x14ac:dyDescent="0.45">
      <c r="D228" s="5">
        <v>26</v>
      </c>
      <c r="E228" s="5" t="s">
        <v>1838</v>
      </c>
      <c r="F228" s="6" t="s">
        <v>419</v>
      </c>
      <c r="G228" s="5">
        <v>3</v>
      </c>
      <c r="H228" s="5" t="s">
        <v>108</v>
      </c>
      <c r="I228" s="8" t="s">
        <v>277</v>
      </c>
      <c r="J228" s="9"/>
      <c r="K228" s="9" t="s">
        <v>480</v>
      </c>
      <c r="L228" s="8" t="s">
        <v>1893</v>
      </c>
      <c r="M228" s="8" t="s">
        <v>1898</v>
      </c>
      <c r="N228" s="13">
        <v>2</v>
      </c>
      <c r="O228" s="13">
        <v>1</v>
      </c>
      <c r="P228" s="14" t="s">
        <v>1869</v>
      </c>
      <c r="Q228" s="25"/>
      <c r="R228" s="25"/>
      <c r="S228" s="25"/>
      <c r="T228" s="25"/>
      <c r="U228" s="25"/>
      <c r="V228" s="16"/>
      <c r="W228" s="20" t="e">
        <f>#REF!*V228*N228/1000</f>
        <v>#REF!</v>
      </c>
      <c r="X228" s="20" t="e">
        <f>W228*#REF!</f>
        <v>#REF!</v>
      </c>
      <c r="Y228" s="25"/>
      <c r="AB228">
        <f t="shared" si="3"/>
        <v>1</v>
      </c>
    </row>
    <row r="229" spans="4:28" x14ac:dyDescent="0.45">
      <c r="D229" s="5">
        <v>26</v>
      </c>
      <c r="E229" s="5" t="s">
        <v>1838</v>
      </c>
      <c r="F229" s="6" t="s">
        <v>419</v>
      </c>
      <c r="G229" s="5">
        <v>3</v>
      </c>
      <c r="H229" s="5" t="s">
        <v>108</v>
      </c>
      <c r="I229" s="8" t="s">
        <v>277</v>
      </c>
      <c r="J229" s="9"/>
      <c r="K229" s="9" t="s">
        <v>1752</v>
      </c>
      <c r="L229" s="8" t="s">
        <v>1893</v>
      </c>
      <c r="M229" s="8" t="s">
        <v>1900</v>
      </c>
      <c r="N229" s="13">
        <v>0</v>
      </c>
      <c r="O229" s="13">
        <v>1</v>
      </c>
      <c r="P229" s="14" t="s">
        <v>1903</v>
      </c>
      <c r="Q229" s="25"/>
      <c r="R229" s="25"/>
      <c r="S229" s="25"/>
      <c r="T229" s="25"/>
      <c r="U229" s="25"/>
      <c r="V229" s="16"/>
      <c r="W229" s="20" t="e">
        <f>#REF!*V229*N229/1000</f>
        <v>#REF!</v>
      </c>
      <c r="X229" s="20" t="e">
        <f>W229*#REF!</f>
        <v>#REF!</v>
      </c>
      <c r="Y229" s="25"/>
      <c r="AB229">
        <f t="shared" si="3"/>
        <v>1</v>
      </c>
    </row>
    <row r="230" spans="4:28" x14ac:dyDescent="0.45">
      <c r="D230" s="5">
        <v>26</v>
      </c>
      <c r="E230" s="5" t="s">
        <v>1838</v>
      </c>
      <c r="F230" s="6" t="s">
        <v>419</v>
      </c>
      <c r="G230" s="5">
        <v>3</v>
      </c>
      <c r="H230" s="5" t="s">
        <v>108</v>
      </c>
      <c r="I230" s="8" t="s">
        <v>277</v>
      </c>
      <c r="J230" s="9"/>
      <c r="K230" s="9" t="s">
        <v>1884</v>
      </c>
      <c r="L230" s="8" t="s">
        <v>1893</v>
      </c>
      <c r="M230" s="8" t="s">
        <v>1901</v>
      </c>
      <c r="N230" s="13">
        <v>2</v>
      </c>
      <c r="O230" s="13">
        <v>1</v>
      </c>
      <c r="P230" s="14" t="s">
        <v>1904</v>
      </c>
      <c r="Q230" s="25"/>
      <c r="R230" s="25"/>
      <c r="S230" s="25"/>
      <c r="T230" s="25"/>
      <c r="U230" s="25"/>
      <c r="V230" s="16"/>
      <c r="W230" s="20" t="e">
        <f>#REF!*V230*N230/1000</f>
        <v>#REF!</v>
      </c>
      <c r="X230" s="20" t="e">
        <f>W230*#REF!</f>
        <v>#REF!</v>
      </c>
      <c r="Y230" s="25"/>
      <c r="AB230">
        <f t="shared" si="3"/>
        <v>1</v>
      </c>
    </row>
    <row r="231" spans="4:28" x14ac:dyDescent="0.45">
      <c r="D231" s="5">
        <v>26</v>
      </c>
      <c r="E231" s="5" t="s">
        <v>1838</v>
      </c>
      <c r="F231" s="6" t="s">
        <v>419</v>
      </c>
      <c r="G231" s="5">
        <v>3</v>
      </c>
      <c r="H231" s="5" t="s">
        <v>108</v>
      </c>
      <c r="I231" s="8" t="s">
        <v>277</v>
      </c>
      <c r="J231" s="9"/>
      <c r="K231" s="9" t="s">
        <v>1101</v>
      </c>
      <c r="L231" s="8" t="s">
        <v>1893</v>
      </c>
      <c r="M231" s="8" t="s">
        <v>1901</v>
      </c>
      <c r="N231" s="13">
        <v>2</v>
      </c>
      <c r="O231" s="13">
        <v>1</v>
      </c>
      <c r="P231" s="14" t="s">
        <v>1905</v>
      </c>
      <c r="Q231" s="25"/>
      <c r="R231" s="25"/>
      <c r="S231" s="25"/>
      <c r="T231" s="25"/>
      <c r="U231" s="25"/>
      <c r="V231" s="16"/>
      <c r="W231" s="20" t="e">
        <f>#REF!*V231*N231/1000</f>
        <v>#REF!</v>
      </c>
      <c r="X231" s="20" t="e">
        <f>W231*#REF!</f>
        <v>#REF!</v>
      </c>
      <c r="Y231" s="25"/>
      <c r="AB231">
        <f t="shared" si="3"/>
        <v>1</v>
      </c>
    </row>
    <row r="232" spans="4:28" x14ac:dyDescent="0.45">
      <c r="D232" s="5">
        <v>26</v>
      </c>
      <c r="E232" s="5" t="s">
        <v>1838</v>
      </c>
      <c r="F232" s="6" t="s">
        <v>419</v>
      </c>
      <c r="G232" s="5">
        <v>3</v>
      </c>
      <c r="H232" s="5" t="s">
        <v>108</v>
      </c>
      <c r="I232" s="8" t="s">
        <v>277</v>
      </c>
      <c r="J232" s="9"/>
      <c r="K232" s="9" t="s">
        <v>1885</v>
      </c>
      <c r="L232" s="8" t="s">
        <v>1893</v>
      </c>
      <c r="M232" s="8" t="s">
        <v>1900</v>
      </c>
      <c r="N232" s="13">
        <v>2</v>
      </c>
      <c r="O232" s="13">
        <v>1</v>
      </c>
      <c r="P232" s="14" t="s">
        <v>116</v>
      </c>
      <c r="Q232" s="25"/>
      <c r="R232" s="25"/>
      <c r="S232" s="25"/>
      <c r="T232" s="25"/>
      <c r="U232" s="25"/>
      <c r="V232" s="16"/>
      <c r="W232" s="20" t="e">
        <f>#REF!*V232*N232/1000</f>
        <v>#REF!</v>
      </c>
      <c r="X232" s="20" t="e">
        <f>W232*#REF!</f>
        <v>#REF!</v>
      </c>
      <c r="Y232" s="25"/>
      <c r="AB232">
        <f t="shared" si="3"/>
        <v>1</v>
      </c>
    </row>
    <row r="233" spans="4:28" x14ac:dyDescent="0.45">
      <c r="D233" s="5">
        <v>26</v>
      </c>
      <c r="E233" s="5" t="s">
        <v>1838</v>
      </c>
      <c r="F233" s="6" t="s">
        <v>584</v>
      </c>
      <c r="G233" s="5">
        <v>1</v>
      </c>
      <c r="H233" s="5" t="s">
        <v>121</v>
      </c>
      <c r="I233" s="8" t="s">
        <v>1352</v>
      </c>
      <c r="J233" s="9"/>
      <c r="K233" s="9" t="s">
        <v>1871</v>
      </c>
      <c r="L233" s="8" t="s">
        <v>1825</v>
      </c>
      <c r="M233" s="8" t="s">
        <v>191</v>
      </c>
      <c r="N233" s="13">
        <v>2</v>
      </c>
      <c r="O233" s="13">
        <v>2</v>
      </c>
      <c r="P233" s="14"/>
      <c r="Q233" s="16"/>
      <c r="R233" s="16"/>
      <c r="S233" s="16"/>
      <c r="T233" s="16"/>
      <c r="U233" s="16"/>
      <c r="V233" s="16"/>
      <c r="W233" s="20"/>
      <c r="X233" s="20"/>
      <c r="Y233" s="16"/>
      <c r="AB233">
        <f t="shared" si="3"/>
        <v>1</v>
      </c>
    </row>
    <row r="234" spans="4:28" x14ac:dyDescent="0.45">
      <c r="D234" s="5">
        <v>26</v>
      </c>
      <c r="E234" s="5" t="s">
        <v>1838</v>
      </c>
      <c r="F234" s="6" t="s">
        <v>584</v>
      </c>
      <c r="G234" s="5">
        <v>1</v>
      </c>
      <c r="H234" s="5" t="s">
        <v>121</v>
      </c>
      <c r="I234" s="8" t="s">
        <v>1864</v>
      </c>
      <c r="J234" s="9"/>
      <c r="K234" s="9" t="s">
        <v>346</v>
      </c>
      <c r="L234" s="8" t="s">
        <v>1825</v>
      </c>
      <c r="M234" s="8" t="s">
        <v>191</v>
      </c>
      <c r="N234" s="13">
        <v>1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/>
      <c r="X234" s="20"/>
      <c r="Y234" s="16"/>
      <c r="AB234">
        <f t="shared" si="3"/>
        <v>1</v>
      </c>
    </row>
    <row r="235" spans="4:28" x14ac:dyDescent="0.45">
      <c r="D235" s="5">
        <v>26</v>
      </c>
      <c r="E235" s="5" t="s">
        <v>1838</v>
      </c>
      <c r="F235" s="6" t="s">
        <v>584</v>
      </c>
      <c r="G235" s="5">
        <v>1</v>
      </c>
      <c r="H235" s="5" t="s">
        <v>121</v>
      </c>
      <c r="I235" s="8" t="s">
        <v>1865</v>
      </c>
      <c r="J235" s="9"/>
      <c r="K235" s="9" t="s">
        <v>346</v>
      </c>
      <c r="L235" s="8" t="s">
        <v>1825</v>
      </c>
      <c r="M235" s="8" t="s">
        <v>191</v>
      </c>
      <c r="N235" s="13">
        <v>8</v>
      </c>
      <c r="O235" s="13">
        <v>1</v>
      </c>
      <c r="P235" s="14"/>
      <c r="Q235" s="16"/>
      <c r="R235" s="16"/>
      <c r="S235" s="16"/>
      <c r="T235" s="16"/>
      <c r="U235" s="16"/>
      <c r="V235" s="16"/>
      <c r="W235" s="20"/>
      <c r="X235" s="20"/>
      <c r="Y235" s="16"/>
      <c r="AB235">
        <f t="shared" si="3"/>
        <v>1</v>
      </c>
    </row>
    <row r="236" spans="4:28" x14ac:dyDescent="0.45">
      <c r="D236" s="5">
        <v>26</v>
      </c>
      <c r="E236" s="5" t="s">
        <v>1838</v>
      </c>
      <c r="F236" s="6" t="s">
        <v>584</v>
      </c>
      <c r="G236" s="5">
        <v>1</v>
      </c>
      <c r="H236" s="5" t="s">
        <v>121</v>
      </c>
      <c r="I236" s="8" t="s">
        <v>1866</v>
      </c>
      <c r="J236" s="9"/>
      <c r="K236" s="9" t="s">
        <v>1871</v>
      </c>
      <c r="L236" s="8" t="s">
        <v>1825</v>
      </c>
      <c r="M236" s="8" t="s">
        <v>191</v>
      </c>
      <c r="N236" s="13">
        <v>3</v>
      </c>
      <c r="O236" s="13">
        <v>2</v>
      </c>
      <c r="P236" s="14"/>
      <c r="Q236" s="16"/>
      <c r="R236" s="16"/>
      <c r="S236" s="16"/>
      <c r="T236" s="16"/>
      <c r="U236" s="16"/>
      <c r="V236" s="16"/>
      <c r="W236" s="20"/>
      <c r="X236" s="20"/>
      <c r="Y236" s="16"/>
      <c r="AB236">
        <f t="shared" si="3"/>
        <v>1</v>
      </c>
    </row>
    <row r="237" spans="4:28" x14ac:dyDescent="0.45">
      <c r="D237" s="5">
        <v>26</v>
      </c>
      <c r="E237" s="5" t="s">
        <v>1838</v>
      </c>
      <c r="F237" s="6" t="s">
        <v>1351</v>
      </c>
      <c r="G237" s="5">
        <v>1</v>
      </c>
      <c r="H237" s="5" t="s">
        <v>121</v>
      </c>
      <c r="I237" s="8" t="s">
        <v>168</v>
      </c>
      <c r="J237" s="9"/>
      <c r="K237" s="9" t="s">
        <v>346</v>
      </c>
      <c r="L237" s="8" t="s">
        <v>1825</v>
      </c>
      <c r="M237" s="8" t="s">
        <v>191</v>
      </c>
      <c r="N237" s="13">
        <v>2</v>
      </c>
      <c r="O237" s="13">
        <v>1</v>
      </c>
      <c r="P237" s="14"/>
      <c r="Q237" s="16"/>
      <c r="R237" s="16"/>
      <c r="S237" s="16"/>
      <c r="T237" s="16"/>
      <c r="U237" s="16"/>
      <c r="V237" s="16"/>
      <c r="W237" s="20"/>
      <c r="X237" s="20"/>
      <c r="Y237" s="16"/>
      <c r="AB237">
        <f t="shared" si="3"/>
        <v>1</v>
      </c>
    </row>
    <row r="238" spans="4:28" x14ac:dyDescent="0.45">
      <c r="D238" s="5">
        <v>26</v>
      </c>
      <c r="E238" s="5" t="s">
        <v>1838</v>
      </c>
      <c r="F238" s="6" t="s">
        <v>1351</v>
      </c>
      <c r="G238" s="5">
        <v>1</v>
      </c>
      <c r="H238" s="5" t="s">
        <v>121</v>
      </c>
      <c r="I238" s="8" t="s">
        <v>16</v>
      </c>
      <c r="J238" s="9"/>
      <c r="K238" s="9" t="s">
        <v>346</v>
      </c>
      <c r="L238" s="8" t="s">
        <v>1825</v>
      </c>
      <c r="M238" s="8" t="s">
        <v>191</v>
      </c>
      <c r="N238" s="13">
        <v>2</v>
      </c>
      <c r="O238" s="13">
        <v>1</v>
      </c>
      <c r="P238" s="14"/>
      <c r="Q238" s="16"/>
      <c r="R238" s="16"/>
      <c r="S238" s="16"/>
      <c r="T238" s="16"/>
      <c r="U238" s="16"/>
      <c r="V238" s="16"/>
      <c r="W238" s="20"/>
      <c r="X238" s="20"/>
      <c r="Y238" s="16"/>
      <c r="AB238">
        <f t="shared" si="3"/>
        <v>1</v>
      </c>
    </row>
    <row r="239" spans="4:28" x14ac:dyDescent="0.45">
      <c r="D239" s="5">
        <v>26</v>
      </c>
      <c r="E239" s="5" t="s">
        <v>1838</v>
      </c>
      <c r="F239" s="6" t="s">
        <v>1351</v>
      </c>
      <c r="G239" s="5">
        <v>1</v>
      </c>
      <c r="H239" s="5" t="s">
        <v>121</v>
      </c>
      <c r="I239" s="8" t="s">
        <v>1350</v>
      </c>
      <c r="J239" s="9"/>
      <c r="K239" s="9" t="s">
        <v>323</v>
      </c>
      <c r="L239" s="8" t="s">
        <v>1888</v>
      </c>
      <c r="M239" s="8" t="s">
        <v>326</v>
      </c>
      <c r="N239" s="13">
        <v>3</v>
      </c>
      <c r="O239" s="13">
        <v>1</v>
      </c>
      <c r="P239" s="14"/>
      <c r="Q239" s="16"/>
      <c r="R239" s="16"/>
      <c r="S239" s="16"/>
      <c r="T239" s="16"/>
      <c r="U239" s="16"/>
      <c r="V239" s="16"/>
      <c r="W239" s="20"/>
      <c r="X239" s="20"/>
      <c r="Y239" s="16"/>
      <c r="AB239">
        <f t="shared" si="3"/>
        <v>1</v>
      </c>
    </row>
    <row r="240" spans="4:28" x14ac:dyDescent="0.45">
      <c r="D240" s="5">
        <v>26</v>
      </c>
      <c r="E240" s="5" t="s">
        <v>1838</v>
      </c>
      <c r="F240" s="6" t="s">
        <v>893</v>
      </c>
      <c r="G240" s="5">
        <v>1</v>
      </c>
      <c r="H240" s="5" t="s">
        <v>1713</v>
      </c>
      <c r="I240" s="8" t="s">
        <v>1867</v>
      </c>
      <c r="J240" s="9"/>
      <c r="K240" s="9" t="s">
        <v>170</v>
      </c>
      <c r="L240" s="8" t="s">
        <v>1759</v>
      </c>
      <c r="M240" s="8" t="s">
        <v>1902</v>
      </c>
      <c r="N240" s="13">
        <v>3</v>
      </c>
      <c r="O240" s="13">
        <v>6</v>
      </c>
      <c r="P240" s="14" t="s">
        <v>441</v>
      </c>
      <c r="Q240" s="16"/>
      <c r="R240" s="16"/>
      <c r="S240" s="16"/>
      <c r="T240" s="16"/>
      <c r="U240" s="16"/>
      <c r="V240" s="16"/>
      <c r="W240" s="20"/>
      <c r="X240" s="20"/>
      <c r="Y240" s="16"/>
      <c r="AB240">
        <f t="shared" si="3"/>
        <v>1</v>
      </c>
    </row>
    <row r="241" spans="4:28" x14ac:dyDescent="0.45">
      <c r="D241" s="5">
        <v>26</v>
      </c>
      <c r="E241" s="5" t="s">
        <v>1838</v>
      </c>
      <c r="F241" s="6" t="s">
        <v>893</v>
      </c>
      <c r="G241" s="5">
        <v>1</v>
      </c>
      <c r="H241" s="5" t="s">
        <v>1713</v>
      </c>
      <c r="I241" s="8" t="s">
        <v>943</v>
      </c>
      <c r="J241" s="9"/>
      <c r="K241" s="9" t="s">
        <v>170</v>
      </c>
      <c r="L241" s="8" t="s">
        <v>242</v>
      </c>
      <c r="M241" s="8" t="s">
        <v>214</v>
      </c>
      <c r="N241" s="13">
        <v>8</v>
      </c>
      <c r="O241" s="13">
        <v>1</v>
      </c>
      <c r="P241" s="14" t="s">
        <v>1906</v>
      </c>
      <c r="Q241" s="16"/>
      <c r="R241" s="16"/>
      <c r="S241" s="16"/>
      <c r="T241" s="16"/>
      <c r="U241" s="16"/>
      <c r="V241" s="16"/>
      <c r="W241" s="20"/>
      <c r="X241" s="20"/>
      <c r="Y241" s="16"/>
      <c r="AB241">
        <f t="shared" si="3"/>
        <v>1</v>
      </c>
    </row>
    <row r="242" spans="4:28" x14ac:dyDescent="0.45">
      <c r="D242" s="5">
        <v>26</v>
      </c>
      <c r="E242" s="5" t="s">
        <v>1838</v>
      </c>
      <c r="F242" s="6" t="s">
        <v>893</v>
      </c>
      <c r="G242" s="5">
        <v>1</v>
      </c>
      <c r="H242" s="5" t="s">
        <v>1713</v>
      </c>
      <c r="I242" s="8" t="s">
        <v>187</v>
      </c>
      <c r="J242" s="9"/>
      <c r="K242" s="9" t="s">
        <v>170</v>
      </c>
      <c r="L242" s="8" t="s">
        <v>1586</v>
      </c>
      <c r="M242" s="8" t="s">
        <v>72</v>
      </c>
      <c r="N242" s="13">
        <v>2</v>
      </c>
      <c r="O242" s="13">
        <v>2</v>
      </c>
      <c r="P242" s="14"/>
      <c r="Q242" s="16"/>
      <c r="R242" s="16"/>
      <c r="S242" s="16"/>
      <c r="T242" s="16"/>
      <c r="U242" s="16"/>
      <c r="V242" s="16"/>
      <c r="W242" s="20"/>
      <c r="X242" s="20"/>
      <c r="Y242" s="16"/>
      <c r="AB242">
        <f t="shared" si="3"/>
        <v>1</v>
      </c>
    </row>
    <row r="243" spans="4:28" x14ac:dyDescent="0.45">
      <c r="D243" s="5">
        <v>26</v>
      </c>
      <c r="E243" s="5" t="s">
        <v>1838</v>
      </c>
      <c r="F243" s="6" t="s">
        <v>893</v>
      </c>
      <c r="G243" s="5">
        <v>1</v>
      </c>
      <c r="H243" s="5" t="s">
        <v>1713</v>
      </c>
      <c r="I243" s="8" t="s">
        <v>624</v>
      </c>
      <c r="J243" s="9"/>
      <c r="K243" s="9" t="s">
        <v>170</v>
      </c>
      <c r="L243" s="8" t="s">
        <v>1586</v>
      </c>
      <c r="M243" s="8" t="s">
        <v>72</v>
      </c>
      <c r="N243" s="13">
        <v>3</v>
      </c>
      <c r="O243" s="13">
        <v>2</v>
      </c>
      <c r="P243" s="14"/>
      <c r="Q243" s="16"/>
      <c r="R243" s="16"/>
      <c r="S243" s="16"/>
      <c r="T243" s="16"/>
      <c r="U243" s="16"/>
      <c r="V243" s="16"/>
      <c r="W243" s="20"/>
      <c r="X243" s="20"/>
      <c r="Y243" s="16"/>
      <c r="AB243">
        <f t="shared" si="3"/>
        <v>1</v>
      </c>
    </row>
    <row r="244" spans="4:28" x14ac:dyDescent="0.45">
      <c r="D244" s="5">
        <v>26</v>
      </c>
      <c r="E244" s="5" t="s">
        <v>1838</v>
      </c>
      <c r="F244" s="6" t="s">
        <v>893</v>
      </c>
      <c r="G244" s="5">
        <v>1</v>
      </c>
      <c r="H244" s="5" t="s">
        <v>1713</v>
      </c>
      <c r="I244" s="8" t="s">
        <v>168</v>
      </c>
      <c r="J244" s="9"/>
      <c r="K244" s="9" t="s">
        <v>170</v>
      </c>
      <c r="L244" s="8" t="s">
        <v>1586</v>
      </c>
      <c r="M244" s="8" t="s">
        <v>72</v>
      </c>
      <c r="N244" s="13">
        <v>1</v>
      </c>
      <c r="O244" s="13">
        <v>2</v>
      </c>
      <c r="P244" s="14"/>
      <c r="Q244" s="16"/>
      <c r="R244" s="16"/>
      <c r="S244" s="16"/>
      <c r="T244" s="16"/>
      <c r="U244" s="16"/>
      <c r="V244" s="16"/>
      <c r="W244" s="20"/>
      <c r="X244" s="20"/>
      <c r="Y244" s="16"/>
      <c r="AB244">
        <f t="shared" si="3"/>
        <v>1</v>
      </c>
    </row>
    <row r="245" spans="4:28" x14ac:dyDescent="0.45">
      <c r="D245" s="5">
        <v>26</v>
      </c>
      <c r="E245" s="5" t="s">
        <v>1838</v>
      </c>
      <c r="F245" s="6" t="s">
        <v>893</v>
      </c>
      <c r="G245" s="5">
        <v>1</v>
      </c>
      <c r="H245" s="5" t="s">
        <v>1713</v>
      </c>
      <c r="I245" s="8" t="s">
        <v>24</v>
      </c>
      <c r="J245" s="9"/>
      <c r="K245" s="9" t="s">
        <v>170</v>
      </c>
      <c r="L245" s="8" t="s">
        <v>1756</v>
      </c>
      <c r="M245" s="8" t="s">
        <v>72</v>
      </c>
      <c r="N245" s="13">
        <v>2</v>
      </c>
      <c r="O245" s="13">
        <v>2</v>
      </c>
      <c r="P245" s="14"/>
      <c r="Q245" s="16"/>
      <c r="R245" s="16"/>
      <c r="S245" s="16"/>
      <c r="T245" s="16"/>
      <c r="U245" s="16"/>
      <c r="V245" s="16"/>
      <c r="W245" s="20"/>
      <c r="X245" s="20"/>
      <c r="Y245" s="16"/>
      <c r="AB245">
        <f t="shared" si="3"/>
        <v>1</v>
      </c>
    </row>
    <row r="246" spans="4:28" x14ac:dyDescent="0.45">
      <c r="D246" s="5">
        <v>26</v>
      </c>
      <c r="E246" s="5" t="s">
        <v>1838</v>
      </c>
      <c r="F246" s="6" t="s">
        <v>893</v>
      </c>
      <c r="G246" s="5">
        <v>1</v>
      </c>
      <c r="H246" s="5" t="s">
        <v>1713</v>
      </c>
      <c r="I246" s="8" t="s">
        <v>613</v>
      </c>
      <c r="J246" s="9"/>
      <c r="K246" s="9" t="s">
        <v>170</v>
      </c>
      <c r="L246" s="8" t="s">
        <v>1586</v>
      </c>
      <c r="M246" s="8" t="s">
        <v>72</v>
      </c>
      <c r="N246" s="13">
        <v>3</v>
      </c>
      <c r="O246" s="13">
        <v>2</v>
      </c>
      <c r="P246" s="14"/>
      <c r="Q246" s="16"/>
      <c r="R246" s="16"/>
      <c r="S246" s="16"/>
      <c r="T246" s="16"/>
      <c r="U246" s="16"/>
      <c r="V246" s="16"/>
      <c r="W246" s="20"/>
      <c r="X246" s="20"/>
      <c r="Y246" s="16"/>
      <c r="AB246">
        <f t="shared" si="3"/>
        <v>1</v>
      </c>
    </row>
    <row r="247" spans="4:28" x14ac:dyDescent="0.45">
      <c r="D247" s="5">
        <v>26</v>
      </c>
      <c r="E247" s="5" t="s">
        <v>1838</v>
      </c>
      <c r="F247" s="6" t="s">
        <v>893</v>
      </c>
      <c r="G247" s="5">
        <v>1</v>
      </c>
      <c r="H247" s="5" t="s">
        <v>1713</v>
      </c>
      <c r="I247" s="8" t="s">
        <v>16</v>
      </c>
      <c r="J247" s="9"/>
      <c r="K247" s="9" t="s">
        <v>170</v>
      </c>
      <c r="L247" s="8" t="s">
        <v>1586</v>
      </c>
      <c r="M247" s="8" t="s">
        <v>72</v>
      </c>
      <c r="N247" s="13">
        <v>1</v>
      </c>
      <c r="O247" s="13">
        <v>2</v>
      </c>
      <c r="P247" s="14"/>
      <c r="Q247" s="16"/>
      <c r="R247" s="16"/>
      <c r="S247" s="16"/>
      <c r="T247" s="16"/>
      <c r="U247" s="16"/>
      <c r="V247" s="16"/>
      <c r="W247" s="20"/>
      <c r="X247" s="20"/>
      <c r="Y247" s="16"/>
      <c r="AB247">
        <f t="shared" si="3"/>
        <v>1</v>
      </c>
    </row>
    <row r="248" spans="4:28" x14ac:dyDescent="0.45">
      <c r="D248" s="5">
        <v>26</v>
      </c>
      <c r="E248" s="5" t="s">
        <v>1838</v>
      </c>
      <c r="F248" s="6" t="s">
        <v>893</v>
      </c>
      <c r="G248" s="5">
        <v>1</v>
      </c>
      <c r="H248" s="5" t="s">
        <v>1713</v>
      </c>
      <c r="I248" s="8" t="s">
        <v>1868</v>
      </c>
      <c r="J248" s="9"/>
      <c r="K248" s="9" t="s">
        <v>170</v>
      </c>
      <c r="L248" s="8" t="s">
        <v>1756</v>
      </c>
      <c r="M248" s="8" t="s">
        <v>72</v>
      </c>
      <c r="N248" s="13">
        <v>2</v>
      </c>
      <c r="O248" s="13">
        <v>2</v>
      </c>
      <c r="P248" s="14"/>
      <c r="Q248" s="16"/>
      <c r="R248" s="16"/>
      <c r="S248" s="16"/>
      <c r="T248" s="16"/>
      <c r="U248" s="16"/>
      <c r="V248" s="16"/>
      <c r="W248" s="20"/>
      <c r="X248" s="20"/>
      <c r="Y248" s="16"/>
      <c r="AB248">
        <f t="shared" si="3"/>
        <v>1</v>
      </c>
    </row>
    <row r="249" spans="4:28" x14ac:dyDescent="0.45">
      <c r="D249" s="5">
        <v>26</v>
      </c>
      <c r="E249" s="5" t="s">
        <v>1838</v>
      </c>
      <c r="F249" s="6" t="s">
        <v>893</v>
      </c>
      <c r="G249" s="5">
        <v>1</v>
      </c>
      <c r="H249" s="5" t="s">
        <v>1713</v>
      </c>
      <c r="I249" s="8" t="s">
        <v>1734</v>
      </c>
      <c r="J249" s="9"/>
      <c r="K249" s="9" t="s">
        <v>170</v>
      </c>
      <c r="L249" s="8" t="s">
        <v>1586</v>
      </c>
      <c r="M249" s="8" t="s">
        <v>72</v>
      </c>
      <c r="N249" s="13">
        <v>4</v>
      </c>
      <c r="O249" s="13">
        <v>2</v>
      </c>
      <c r="P249" s="14"/>
      <c r="Q249" s="16"/>
      <c r="R249" s="16"/>
      <c r="S249" s="16"/>
      <c r="T249" s="16"/>
      <c r="U249" s="16"/>
      <c r="V249" s="16"/>
      <c r="W249" s="20"/>
      <c r="X249" s="20"/>
      <c r="Y249" s="16"/>
      <c r="AB249">
        <f t="shared" si="3"/>
        <v>1</v>
      </c>
    </row>
    <row r="250" spans="4:28" x14ac:dyDescent="0.45">
      <c r="D250" s="5">
        <v>26</v>
      </c>
      <c r="E250" s="5" t="s">
        <v>1838</v>
      </c>
      <c r="F250" s="6" t="s">
        <v>893</v>
      </c>
      <c r="G250" s="5">
        <v>1</v>
      </c>
      <c r="H250" s="5" t="s">
        <v>1713</v>
      </c>
      <c r="I250" s="8" t="s">
        <v>1870</v>
      </c>
      <c r="J250" s="9"/>
      <c r="K250" s="9" t="s">
        <v>170</v>
      </c>
      <c r="L250" s="8" t="s">
        <v>1586</v>
      </c>
      <c r="M250" s="8" t="s">
        <v>72</v>
      </c>
      <c r="N250" s="13">
        <v>2</v>
      </c>
      <c r="O250" s="13">
        <v>2</v>
      </c>
      <c r="P250" s="14"/>
      <c r="Q250" s="16"/>
      <c r="R250" s="16"/>
      <c r="S250" s="16"/>
      <c r="T250" s="16"/>
      <c r="U250" s="16"/>
      <c r="V250" s="16"/>
      <c r="W250" s="20"/>
      <c r="X250" s="20"/>
      <c r="Y250" s="16"/>
      <c r="AB250">
        <f t="shared" si="3"/>
        <v>1</v>
      </c>
    </row>
    <row r="251" spans="4:28" ht="15.75" customHeight="1" x14ac:dyDescent="0.45">
      <c r="D251" s="5">
        <v>26</v>
      </c>
      <c r="E251" s="5" t="s">
        <v>1838</v>
      </c>
      <c r="F251" s="6" t="s">
        <v>893</v>
      </c>
      <c r="G251" s="5">
        <v>1</v>
      </c>
      <c r="H251" s="5" t="s">
        <v>1713</v>
      </c>
      <c r="I251" s="8" t="s">
        <v>446</v>
      </c>
      <c r="J251" s="9"/>
      <c r="K251" s="9" t="s">
        <v>170</v>
      </c>
      <c r="L251" s="8" t="s">
        <v>1762</v>
      </c>
      <c r="M251" s="8" t="s">
        <v>7</v>
      </c>
      <c r="N251" s="13">
        <v>1</v>
      </c>
      <c r="O251" s="13">
        <v>1</v>
      </c>
      <c r="P251" s="14"/>
      <c r="Q251" s="16"/>
      <c r="R251" s="16"/>
      <c r="S251" s="16"/>
      <c r="T251" s="16"/>
      <c r="U251" s="16"/>
      <c r="V251" s="16"/>
      <c r="W251" s="20"/>
      <c r="X251" s="20"/>
      <c r="Y251" s="16"/>
      <c r="AB251">
        <f t="shared" si="3"/>
        <v>1</v>
      </c>
    </row>
    <row r="252" spans="4:28" ht="15.75" customHeight="1" x14ac:dyDescent="0.45">
      <c r="D252" s="5">
        <v>26</v>
      </c>
      <c r="E252" s="5" t="s">
        <v>1838</v>
      </c>
      <c r="F252" s="6" t="s">
        <v>893</v>
      </c>
      <c r="G252" s="5">
        <v>1</v>
      </c>
      <c r="H252" s="5" t="s">
        <v>1713</v>
      </c>
      <c r="I252" s="8" t="s">
        <v>1713</v>
      </c>
      <c r="J252" s="9"/>
      <c r="K252" s="9" t="s">
        <v>170</v>
      </c>
      <c r="L252" s="8" t="s">
        <v>1773</v>
      </c>
      <c r="M252" s="8" t="s">
        <v>7</v>
      </c>
      <c r="N252" s="13">
        <v>5</v>
      </c>
      <c r="O252" s="13">
        <v>1</v>
      </c>
      <c r="P252" s="14"/>
      <c r="Q252" s="16"/>
      <c r="R252" s="16"/>
      <c r="S252" s="16"/>
      <c r="T252" s="16"/>
      <c r="U252" s="16"/>
      <c r="V252" s="16"/>
      <c r="W252" s="20"/>
      <c r="X252" s="20"/>
      <c r="Y252" s="16"/>
      <c r="AB252">
        <f t="shared" si="3"/>
        <v>1</v>
      </c>
    </row>
  </sheetData>
  <autoFilter ref="D10:AB252" xr:uid="{00000000-0009-0000-0000-00001D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3" manualBreakCount="3">
    <brk id="73" max="28" man="1"/>
    <brk id="147" max="28" man="1"/>
    <brk id="217" max="28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D1:AB187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8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1196</v>
      </c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H5"/>
      <c r="I5" s="7">
        <f>I1</f>
        <v>0.42099999999999999</v>
      </c>
      <c r="J5"/>
      <c r="L5"/>
      <c r="M5"/>
      <c r="N5" s="1">
        <f>SUM(N11:N187)</f>
        <v>611</v>
      </c>
      <c r="O5" s="1">
        <f>SUM(O11:O187)</f>
        <v>272</v>
      </c>
      <c r="P5" s="1"/>
      <c r="Q5" s="1">
        <f>SUM(Q11:Q187)</f>
        <v>0</v>
      </c>
      <c r="R5" s="1">
        <f>SUM(R11:R187)</f>
        <v>0</v>
      </c>
      <c r="S5" s="1">
        <f>SUM(S11:S187)</f>
        <v>0</v>
      </c>
      <c r="V5" s="1">
        <f>SUM(V11:V187)</f>
        <v>0</v>
      </c>
      <c r="W5" s="1" t="e">
        <f>SUM(W11:W187)</f>
        <v>#REF!</v>
      </c>
      <c r="X5" s="1">
        <f>SUM(X11:X187)</f>
        <v>0</v>
      </c>
    </row>
    <row r="6" spans="4:28" s="4" customFormat="1" ht="18" customHeight="1" x14ac:dyDescent="0.45"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27</v>
      </c>
      <c r="E11" s="5" t="s">
        <v>1907</v>
      </c>
      <c r="F11" s="6" t="s">
        <v>569</v>
      </c>
      <c r="G11" s="5">
        <v>1</v>
      </c>
      <c r="H11" s="5" t="s">
        <v>108</v>
      </c>
      <c r="I11" s="8" t="s">
        <v>457</v>
      </c>
      <c r="J11" s="9"/>
      <c r="K11" s="9" t="s">
        <v>945</v>
      </c>
      <c r="L11" s="8" t="s">
        <v>110</v>
      </c>
      <c r="M11" s="8" t="s">
        <v>72</v>
      </c>
      <c r="N11" s="13">
        <v>12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27</v>
      </c>
      <c r="E12" s="5" t="s">
        <v>1907</v>
      </c>
      <c r="F12" s="6" t="s">
        <v>569</v>
      </c>
      <c r="G12" s="5">
        <v>1</v>
      </c>
      <c r="H12" s="5" t="s">
        <v>108</v>
      </c>
      <c r="I12" s="8" t="s">
        <v>457</v>
      </c>
      <c r="J12" s="9"/>
      <c r="K12" s="9" t="s">
        <v>1007</v>
      </c>
      <c r="L12" s="8" t="s">
        <v>359</v>
      </c>
      <c r="M12" s="8" t="s">
        <v>72</v>
      </c>
      <c r="N12" s="13">
        <v>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27</v>
      </c>
      <c r="E13" s="5" t="s">
        <v>1907</v>
      </c>
      <c r="F13" s="6" t="s">
        <v>569</v>
      </c>
      <c r="G13" s="5">
        <v>1</v>
      </c>
      <c r="H13" s="5" t="s">
        <v>108</v>
      </c>
      <c r="I13" s="8" t="s">
        <v>291</v>
      </c>
      <c r="J13" s="9"/>
      <c r="K13" s="9" t="s">
        <v>945</v>
      </c>
      <c r="L13" s="8" t="s">
        <v>110</v>
      </c>
      <c r="M13" s="8" t="s">
        <v>72</v>
      </c>
      <c r="N13" s="13">
        <v>3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27</v>
      </c>
      <c r="E14" s="5" t="s">
        <v>1907</v>
      </c>
      <c r="F14" s="6" t="s">
        <v>569</v>
      </c>
      <c r="G14" s="5">
        <v>1</v>
      </c>
      <c r="H14" s="5" t="s">
        <v>108</v>
      </c>
      <c r="I14" s="8" t="s">
        <v>457</v>
      </c>
      <c r="J14" s="9"/>
      <c r="K14" s="9" t="s">
        <v>945</v>
      </c>
      <c r="L14" s="8" t="s">
        <v>110</v>
      </c>
      <c r="M14" s="8" t="s">
        <v>72</v>
      </c>
      <c r="N14" s="13">
        <v>12</v>
      </c>
      <c r="O14" s="13">
        <v>2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27</v>
      </c>
      <c r="E15" s="5" t="s">
        <v>1907</v>
      </c>
      <c r="F15" s="6" t="s">
        <v>569</v>
      </c>
      <c r="G15" s="5">
        <v>1</v>
      </c>
      <c r="H15" s="5" t="s">
        <v>108</v>
      </c>
      <c r="I15" s="8" t="s">
        <v>457</v>
      </c>
      <c r="J15" s="9"/>
      <c r="K15" s="9" t="s">
        <v>1007</v>
      </c>
      <c r="L15" s="8" t="s">
        <v>359</v>
      </c>
      <c r="M15" s="8" t="s">
        <v>72</v>
      </c>
      <c r="N15" s="13">
        <v>2</v>
      </c>
      <c r="O15" s="13">
        <v>1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27</v>
      </c>
      <c r="E16" s="5" t="s">
        <v>1907</v>
      </c>
      <c r="F16" s="6" t="s">
        <v>569</v>
      </c>
      <c r="G16" s="5">
        <v>1</v>
      </c>
      <c r="H16" s="5" t="s">
        <v>108</v>
      </c>
      <c r="I16" s="8" t="s">
        <v>291</v>
      </c>
      <c r="J16" s="9"/>
      <c r="K16" s="9" t="s">
        <v>945</v>
      </c>
      <c r="L16" s="8" t="s">
        <v>110</v>
      </c>
      <c r="M16" s="8" t="s">
        <v>72</v>
      </c>
      <c r="N16" s="13">
        <v>3</v>
      </c>
      <c r="O16" s="13">
        <v>2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27</v>
      </c>
      <c r="E17" s="5" t="s">
        <v>1907</v>
      </c>
      <c r="F17" s="6" t="s">
        <v>569</v>
      </c>
      <c r="G17" s="5">
        <v>1</v>
      </c>
      <c r="H17" s="5" t="s">
        <v>108</v>
      </c>
      <c r="I17" s="8" t="s">
        <v>1908</v>
      </c>
      <c r="J17" s="9"/>
      <c r="K17" s="9" t="s">
        <v>1266</v>
      </c>
      <c r="L17" s="8" t="s">
        <v>1923</v>
      </c>
      <c r="M17" s="8" t="s">
        <v>699</v>
      </c>
      <c r="N17" s="13">
        <v>1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27</v>
      </c>
      <c r="E18" s="5" t="s">
        <v>1907</v>
      </c>
      <c r="F18" s="6" t="s">
        <v>569</v>
      </c>
      <c r="G18" s="5">
        <v>1</v>
      </c>
      <c r="H18" s="5" t="s">
        <v>108</v>
      </c>
      <c r="I18" s="8" t="s">
        <v>2062</v>
      </c>
      <c r="J18" s="9"/>
      <c r="K18" s="9" t="s">
        <v>143</v>
      </c>
      <c r="L18" s="8" t="s">
        <v>1924</v>
      </c>
      <c r="M18" s="8" t="s">
        <v>699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27</v>
      </c>
      <c r="E19" s="5" t="s">
        <v>1907</v>
      </c>
      <c r="F19" s="6" t="s">
        <v>569</v>
      </c>
      <c r="G19" s="5">
        <v>1</v>
      </c>
      <c r="H19" s="5" t="s">
        <v>108</v>
      </c>
      <c r="I19" s="8" t="s">
        <v>54</v>
      </c>
      <c r="J19" s="9"/>
      <c r="K19" s="9" t="s">
        <v>1921</v>
      </c>
      <c r="L19" s="8" t="s">
        <v>110</v>
      </c>
      <c r="M19" s="8" t="s">
        <v>326</v>
      </c>
      <c r="N19" s="13">
        <v>1</v>
      </c>
      <c r="O19" s="13">
        <v>2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27</v>
      </c>
      <c r="E20" s="5" t="s">
        <v>1907</v>
      </c>
      <c r="F20" s="6" t="s">
        <v>569</v>
      </c>
      <c r="G20" s="5">
        <v>1</v>
      </c>
      <c r="H20" s="5" t="s">
        <v>108</v>
      </c>
      <c r="I20" s="8" t="s">
        <v>54</v>
      </c>
      <c r="J20" s="9"/>
      <c r="K20" s="9" t="s">
        <v>349</v>
      </c>
      <c r="L20" s="8" t="s">
        <v>242</v>
      </c>
      <c r="M20" s="8" t="s">
        <v>1440</v>
      </c>
      <c r="N20" s="13">
        <v>1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27</v>
      </c>
      <c r="E21" s="5" t="s">
        <v>1907</v>
      </c>
      <c r="F21" s="6" t="s">
        <v>569</v>
      </c>
      <c r="G21" s="5">
        <v>1</v>
      </c>
      <c r="H21" s="5" t="s">
        <v>108</v>
      </c>
      <c r="I21" s="8" t="s">
        <v>1006</v>
      </c>
      <c r="J21" s="9"/>
      <c r="K21" s="9" t="s">
        <v>870</v>
      </c>
      <c r="L21" s="8" t="s">
        <v>949</v>
      </c>
      <c r="M21" s="8" t="s">
        <v>1928</v>
      </c>
      <c r="N21" s="13">
        <v>4</v>
      </c>
      <c r="O21" s="13">
        <v>2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27</v>
      </c>
      <c r="E22" s="5" t="s">
        <v>1907</v>
      </c>
      <c r="F22" s="6" t="s">
        <v>569</v>
      </c>
      <c r="G22" s="5">
        <v>1</v>
      </c>
      <c r="H22" s="5" t="s">
        <v>108</v>
      </c>
      <c r="I22" s="8" t="s">
        <v>1085</v>
      </c>
      <c r="J22" s="9"/>
      <c r="K22" s="9" t="s">
        <v>1921</v>
      </c>
      <c r="L22" s="8" t="s">
        <v>110</v>
      </c>
      <c r="M22" s="8" t="s">
        <v>2061</v>
      </c>
      <c r="N22" s="13">
        <v>2</v>
      </c>
      <c r="O22" s="13">
        <v>2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27</v>
      </c>
      <c r="E23" s="5" t="s">
        <v>1907</v>
      </c>
      <c r="F23" s="6" t="s">
        <v>569</v>
      </c>
      <c r="G23" s="5">
        <v>1</v>
      </c>
      <c r="H23" s="5" t="s">
        <v>108</v>
      </c>
      <c r="I23" s="8" t="s">
        <v>1085</v>
      </c>
      <c r="J23" s="9"/>
      <c r="K23" s="9" t="s">
        <v>763</v>
      </c>
      <c r="L23" s="8" t="s">
        <v>110</v>
      </c>
      <c r="M23" s="8" t="s">
        <v>72</v>
      </c>
      <c r="N23" s="13">
        <v>4</v>
      </c>
      <c r="O23" s="13">
        <v>1</v>
      </c>
      <c r="P23" s="14" t="s">
        <v>2103</v>
      </c>
      <c r="Q23" s="16"/>
      <c r="R23" s="16"/>
      <c r="S23" s="16"/>
      <c r="T23" s="16"/>
      <c r="U23" s="16"/>
      <c r="V23" s="16"/>
      <c r="W23" s="20"/>
      <c r="X23" s="20"/>
      <c r="Y23" s="16"/>
      <c r="AA23" t="s">
        <v>2191</v>
      </c>
      <c r="AB23">
        <f t="shared" si="0"/>
        <v>0</v>
      </c>
    </row>
    <row r="24" spans="4:28" x14ac:dyDescent="0.45">
      <c r="D24" s="5">
        <v>27</v>
      </c>
      <c r="E24" s="5" t="s">
        <v>1907</v>
      </c>
      <c r="F24" s="6" t="s">
        <v>569</v>
      </c>
      <c r="G24" s="5">
        <v>1</v>
      </c>
      <c r="H24" s="5" t="s">
        <v>108</v>
      </c>
      <c r="I24" s="8" t="s">
        <v>268</v>
      </c>
      <c r="J24" s="9"/>
      <c r="K24" s="9" t="s">
        <v>763</v>
      </c>
      <c r="L24" s="8" t="s">
        <v>110</v>
      </c>
      <c r="M24" s="8" t="s">
        <v>72</v>
      </c>
      <c r="N24" s="13">
        <v>12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27</v>
      </c>
      <c r="E25" s="5" t="s">
        <v>1907</v>
      </c>
      <c r="F25" s="6" t="s">
        <v>569</v>
      </c>
      <c r="G25" s="5">
        <v>1</v>
      </c>
      <c r="H25" s="5" t="s">
        <v>108</v>
      </c>
      <c r="I25" s="8" t="s">
        <v>268</v>
      </c>
      <c r="J25" s="9"/>
      <c r="K25" s="9" t="s">
        <v>143</v>
      </c>
      <c r="L25" s="8" t="s">
        <v>1924</v>
      </c>
      <c r="M25" s="8" t="s">
        <v>699</v>
      </c>
      <c r="N25" s="13">
        <v>2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27</v>
      </c>
      <c r="E26" s="5" t="s">
        <v>1907</v>
      </c>
      <c r="F26" s="6" t="s">
        <v>569</v>
      </c>
      <c r="G26" s="5">
        <v>1</v>
      </c>
      <c r="H26" s="5" t="s">
        <v>108</v>
      </c>
      <c r="I26" s="8" t="s">
        <v>249</v>
      </c>
      <c r="J26" s="9"/>
      <c r="K26" s="9" t="s">
        <v>763</v>
      </c>
      <c r="L26" s="8" t="s">
        <v>110</v>
      </c>
      <c r="M26" s="8" t="s">
        <v>72</v>
      </c>
      <c r="N26" s="13">
        <v>4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27</v>
      </c>
      <c r="E27" s="5" t="s">
        <v>1907</v>
      </c>
      <c r="F27" s="6" t="s">
        <v>569</v>
      </c>
      <c r="G27" s="5">
        <v>1</v>
      </c>
      <c r="H27" s="5" t="s">
        <v>108</v>
      </c>
      <c r="I27" s="8" t="s">
        <v>842</v>
      </c>
      <c r="J27" s="9"/>
      <c r="K27" s="9" t="s">
        <v>945</v>
      </c>
      <c r="L27" s="8" t="s">
        <v>110</v>
      </c>
      <c r="M27" s="8" t="s">
        <v>72</v>
      </c>
      <c r="N27" s="13">
        <v>3</v>
      </c>
      <c r="O27" s="13">
        <v>2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27</v>
      </c>
      <c r="E28" s="5" t="s">
        <v>1907</v>
      </c>
      <c r="F28" s="6" t="s">
        <v>569</v>
      </c>
      <c r="G28" s="5">
        <v>1</v>
      </c>
      <c r="H28" s="5" t="s">
        <v>108</v>
      </c>
      <c r="I28" s="8" t="s">
        <v>277</v>
      </c>
      <c r="J28" s="9"/>
      <c r="K28" s="9" t="s">
        <v>945</v>
      </c>
      <c r="L28" s="8" t="s">
        <v>110</v>
      </c>
      <c r="M28" s="8" t="s">
        <v>72</v>
      </c>
      <c r="N28" s="13">
        <v>2</v>
      </c>
      <c r="O28" s="13">
        <v>2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27</v>
      </c>
      <c r="E29" s="5" t="s">
        <v>1907</v>
      </c>
      <c r="F29" s="6" t="s">
        <v>569</v>
      </c>
      <c r="G29" s="5">
        <v>1</v>
      </c>
      <c r="H29" s="5" t="s">
        <v>108</v>
      </c>
      <c r="I29" s="8" t="s">
        <v>277</v>
      </c>
      <c r="J29" s="9"/>
      <c r="K29" s="9" t="s">
        <v>1521</v>
      </c>
      <c r="L29" s="8" t="s">
        <v>877</v>
      </c>
      <c r="M29" s="8" t="s">
        <v>7</v>
      </c>
      <c r="N29" s="13">
        <v>1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27</v>
      </c>
      <c r="E30" s="5" t="s">
        <v>1907</v>
      </c>
      <c r="F30" s="6" t="s">
        <v>569</v>
      </c>
      <c r="G30" s="5">
        <v>1</v>
      </c>
      <c r="H30" s="5" t="s">
        <v>108</v>
      </c>
      <c r="I30" s="8" t="s">
        <v>277</v>
      </c>
      <c r="J30" s="9"/>
      <c r="K30" s="9" t="s">
        <v>763</v>
      </c>
      <c r="L30" s="8" t="s">
        <v>110</v>
      </c>
      <c r="M30" s="8" t="s">
        <v>72</v>
      </c>
      <c r="N30" s="13">
        <v>2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27</v>
      </c>
      <c r="E31" s="5" t="s">
        <v>1907</v>
      </c>
      <c r="F31" s="6" t="s">
        <v>569</v>
      </c>
      <c r="G31" s="5">
        <v>1</v>
      </c>
      <c r="H31" s="5" t="s">
        <v>108</v>
      </c>
      <c r="I31" s="8" t="s">
        <v>277</v>
      </c>
      <c r="J31" s="9"/>
      <c r="K31" s="9" t="s">
        <v>632</v>
      </c>
      <c r="L31" s="8" t="s">
        <v>110</v>
      </c>
      <c r="M31" s="8" t="s">
        <v>72</v>
      </c>
      <c r="N31" s="13">
        <v>5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27</v>
      </c>
      <c r="E32" s="5" t="s">
        <v>1907</v>
      </c>
      <c r="F32" s="6" t="s">
        <v>569</v>
      </c>
      <c r="G32" s="5">
        <v>1</v>
      </c>
      <c r="H32" s="5" t="s">
        <v>108</v>
      </c>
      <c r="I32" s="8" t="s">
        <v>277</v>
      </c>
      <c r="J32" s="9"/>
      <c r="K32" s="9" t="s">
        <v>602</v>
      </c>
      <c r="L32" s="8" t="s">
        <v>877</v>
      </c>
      <c r="M32" s="8" t="s">
        <v>7</v>
      </c>
      <c r="N32" s="13">
        <v>1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27</v>
      </c>
      <c r="E33" s="5" t="s">
        <v>1907</v>
      </c>
      <c r="F33" s="6" t="s">
        <v>569</v>
      </c>
      <c r="G33" s="5">
        <v>1</v>
      </c>
      <c r="H33" s="5" t="s">
        <v>108</v>
      </c>
      <c r="I33" s="8" t="s">
        <v>1085</v>
      </c>
      <c r="J33" s="9"/>
      <c r="K33" s="9" t="s">
        <v>1921</v>
      </c>
      <c r="L33" s="8" t="s">
        <v>110</v>
      </c>
      <c r="M33" s="8" t="s">
        <v>326</v>
      </c>
      <c r="N33" s="13">
        <v>2</v>
      </c>
      <c r="O33" s="13">
        <v>2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27</v>
      </c>
      <c r="E34" s="5" t="s">
        <v>1907</v>
      </c>
      <c r="F34" s="6" t="s">
        <v>569</v>
      </c>
      <c r="G34" s="5">
        <v>1</v>
      </c>
      <c r="H34" s="5" t="s">
        <v>108</v>
      </c>
      <c r="I34" s="8" t="s">
        <v>1085</v>
      </c>
      <c r="J34" s="9"/>
      <c r="K34" s="9" t="s">
        <v>763</v>
      </c>
      <c r="L34" s="8" t="s">
        <v>110</v>
      </c>
      <c r="M34" s="8" t="s">
        <v>72</v>
      </c>
      <c r="N34" s="13">
        <v>2</v>
      </c>
      <c r="O34" s="13">
        <v>1</v>
      </c>
      <c r="P34" s="14" t="s">
        <v>2103</v>
      </c>
      <c r="Q34" s="16"/>
      <c r="R34" s="16"/>
      <c r="S34" s="16"/>
      <c r="T34" s="16"/>
      <c r="U34" s="16"/>
      <c r="V34" s="16"/>
      <c r="W34" s="20"/>
      <c r="X34" s="20"/>
      <c r="Y34" s="16"/>
      <c r="AA34" t="s">
        <v>2191</v>
      </c>
      <c r="AB34">
        <f t="shared" si="0"/>
        <v>0</v>
      </c>
    </row>
    <row r="35" spans="4:28" x14ac:dyDescent="0.45">
      <c r="D35" s="5">
        <v>27</v>
      </c>
      <c r="E35" s="5" t="s">
        <v>1907</v>
      </c>
      <c r="F35" s="6" t="s">
        <v>569</v>
      </c>
      <c r="G35" s="5">
        <v>1</v>
      </c>
      <c r="H35" s="5" t="s">
        <v>108</v>
      </c>
      <c r="I35" s="8" t="s">
        <v>1085</v>
      </c>
      <c r="J35" s="9"/>
      <c r="K35" s="9" t="s">
        <v>945</v>
      </c>
      <c r="L35" s="8" t="s">
        <v>110</v>
      </c>
      <c r="M35" s="8" t="s">
        <v>72</v>
      </c>
      <c r="N35" s="13">
        <v>2</v>
      </c>
      <c r="O35" s="13">
        <v>2</v>
      </c>
      <c r="P35" s="14" t="s">
        <v>1115</v>
      </c>
      <c r="Q35" s="16"/>
      <c r="R35" s="16"/>
      <c r="S35" s="16"/>
      <c r="T35" s="16"/>
      <c r="U35" s="16"/>
      <c r="V35" s="16"/>
      <c r="W35" s="20"/>
      <c r="X35" s="20"/>
      <c r="Y35" s="16"/>
      <c r="AA35" t="s">
        <v>2191</v>
      </c>
      <c r="AB35">
        <f t="shared" si="0"/>
        <v>0</v>
      </c>
    </row>
    <row r="36" spans="4:28" x14ac:dyDescent="0.45">
      <c r="D36" s="5">
        <v>27</v>
      </c>
      <c r="E36" s="5" t="s">
        <v>1907</v>
      </c>
      <c r="F36" s="6" t="s">
        <v>569</v>
      </c>
      <c r="G36" s="5">
        <v>1</v>
      </c>
      <c r="H36" s="5" t="s">
        <v>108</v>
      </c>
      <c r="I36" s="8" t="s">
        <v>1453</v>
      </c>
      <c r="J36" s="9"/>
      <c r="K36" s="9" t="s">
        <v>945</v>
      </c>
      <c r="L36" s="8" t="s">
        <v>110</v>
      </c>
      <c r="M36" s="8" t="s">
        <v>72</v>
      </c>
      <c r="N36" s="13">
        <v>6</v>
      </c>
      <c r="O36" s="13">
        <v>2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27</v>
      </c>
      <c r="E37" s="5" t="s">
        <v>1907</v>
      </c>
      <c r="F37" s="6" t="s">
        <v>569</v>
      </c>
      <c r="G37" s="5">
        <v>1</v>
      </c>
      <c r="H37" s="5" t="s">
        <v>108</v>
      </c>
      <c r="I37" s="8" t="s">
        <v>1453</v>
      </c>
      <c r="J37" s="9"/>
      <c r="K37" s="9" t="s">
        <v>1007</v>
      </c>
      <c r="L37" s="8" t="s">
        <v>359</v>
      </c>
      <c r="M37" s="8" t="s">
        <v>72</v>
      </c>
      <c r="N37" s="13">
        <v>2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27</v>
      </c>
      <c r="E38" s="5" t="s">
        <v>1907</v>
      </c>
      <c r="F38" s="6" t="s">
        <v>569</v>
      </c>
      <c r="G38" s="5">
        <v>1</v>
      </c>
      <c r="H38" s="5" t="s">
        <v>108</v>
      </c>
      <c r="I38" s="8" t="s">
        <v>1453</v>
      </c>
      <c r="J38" s="9"/>
      <c r="K38" s="9" t="s">
        <v>945</v>
      </c>
      <c r="L38" s="8" t="s">
        <v>110</v>
      </c>
      <c r="M38" s="8" t="s">
        <v>72</v>
      </c>
      <c r="N38" s="13">
        <v>6</v>
      </c>
      <c r="O38" s="13">
        <v>2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27</v>
      </c>
      <c r="E39" s="5" t="s">
        <v>1907</v>
      </c>
      <c r="F39" s="6" t="s">
        <v>569</v>
      </c>
      <c r="G39" s="5">
        <v>1</v>
      </c>
      <c r="H39" s="5" t="s">
        <v>108</v>
      </c>
      <c r="I39" s="8" t="s">
        <v>1453</v>
      </c>
      <c r="J39" s="9"/>
      <c r="K39" s="9" t="s">
        <v>1007</v>
      </c>
      <c r="L39" s="8" t="s">
        <v>359</v>
      </c>
      <c r="M39" s="8" t="s">
        <v>72</v>
      </c>
      <c r="N39" s="13">
        <v>2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27</v>
      </c>
      <c r="E40" s="5" t="s">
        <v>1907</v>
      </c>
      <c r="F40" s="6" t="s">
        <v>569</v>
      </c>
      <c r="G40" s="5">
        <v>1</v>
      </c>
      <c r="H40" s="5" t="s">
        <v>108</v>
      </c>
      <c r="I40" s="8" t="s">
        <v>915</v>
      </c>
      <c r="J40" s="9"/>
      <c r="K40" s="9" t="s">
        <v>945</v>
      </c>
      <c r="L40" s="8" t="s">
        <v>110</v>
      </c>
      <c r="M40" s="8" t="s">
        <v>72</v>
      </c>
      <c r="N40" s="13">
        <v>6</v>
      </c>
      <c r="O40" s="13">
        <v>2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27</v>
      </c>
      <c r="E41" s="5" t="s">
        <v>1907</v>
      </c>
      <c r="F41" s="6" t="s">
        <v>569</v>
      </c>
      <c r="G41" s="5">
        <v>1</v>
      </c>
      <c r="H41" s="5" t="s">
        <v>108</v>
      </c>
      <c r="I41" s="8" t="s">
        <v>915</v>
      </c>
      <c r="J41" s="9"/>
      <c r="K41" s="9" t="s">
        <v>1007</v>
      </c>
      <c r="L41" s="8" t="s">
        <v>359</v>
      </c>
      <c r="M41" s="8" t="s">
        <v>72</v>
      </c>
      <c r="N41" s="13">
        <v>2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27</v>
      </c>
      <c r="E42" s="5" t="s">
        <v>1907</v>
      </c>
      <c r="F42" s="6" t="s">
        <v>569</v>
      </c>
      <c r="G42" s="5">
        <v>1</v>
      </c>
      <c r="H42" s="5" t="s">
        <v>108</v>
      </c>
      <c r="I42" s="8" t="s">
        <v>849</v>
      </c>
      <c r="J42" s="9"/>
      <c r="K42" s="9" t="s">
        <v>945</v>
      </c>
      <c r="L42" s="8" t="s">
        <v>110</v>
      </c>
      <c r="M42" s="8" t="s">
        <v>72</v>
      </c>
      <c r="N42" s="13">
        <v>6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27</v>
      </c>
      <c r="E43" s="5" t="s">
        <v>1907</v>
      </c>
      <c r="F43" s="6" t="s">
        <v>569</v>
      </c>
      <c r="G43" s="5">
        <v>1</v>
      </c>
      <c r="H43" s="5" t="s">
        <v>108</v>
      </c>
      <c r="I43" s="8" t="s">
        <v>849</v>
      </c>
      <c r="J43" s="9"/>
      <c r="K43" s="9" t="s">
        <v>1007</v>
      </c>
      <c r="L43" s="8" t="s">
        <v>359</v>
      </c>
      <c r="M43" s="8" t="s">
        <v>72</v>
      </c>
      <c r="N43" s="13">
        <v>2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27</v>
      </c>
      <c r="E44" s="5" t="s">
        <v>1907</v>
      </c>
      <c r="F44" s="6" t="s">
        <v>569</v>
      </c>
      <c r="G44" s="5">
        <v>1</v>
      </c>
      <c r="H44" s="5" t="s">
        <v>108</v>
      </c>
      <c r="I44" s="8" t="s">
        <v>1909</v>
      </c>
      <c r="J44" s="9"/>
      <c r="K44" s="9" t="s">
        <v>945</v>
      </c>
      <c r="L44" s="8" t="s">
        <v>110</v>
      </c>
      <c r="M44" s="8" t="s">
        <v>72</v>
      </c>
      <c r="N44" s="13">
        <v>6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27</v>
      </c>
      <c r="E45" s="5" t="s">
        <v>1907</v>
      </c>
      <c r="F45" s="6" t="s">
        <v>569</v>
      </c>
      <c r="G45" s="5">
        <v>1</v>
      </c>
      <c r="H45" s="5" t="s">
        <v>108</v>
      </c>
      <c r="I45" s="8" t="s">
        <v>1909</v>
      </c>
      <c r="J45" s="9"/>
      <c r="K45" s="9" t="s">
        <v>1007</v>
      </c>
      <c r="L45" s="8" t="s">
        <v>359</v>
      </c>
      <c r="M45" s="8" t="s">
        <v>72</v>
      </c>
      <c r="N45" s="13">
        <v>2</v>
      </c>
      <c r="O45" s="13">
        <v>1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27</v>
      </c>
      <c r="E46" s="5" t="s">
        <v>1907</v>
      </c>
      <c r="F46" s="6" t="s">
        <v>569</v>
      </c>
      <c r="G46" s="5">
        <v>1</v>
      </c>
      <c r="H46" s="5" t="s">
        <v>108</v>
      </c>
      <c r="I46" s="8" t="s">
        <v>54</v>
      </c>
      <c r="J46" s="9"/>
      <c r="K46" s="9" t="s">
        <v>945</v>
      </c>
      <c r="L46" s="8" t="s">
        <v>110</v>
      </c>
      <c r="M46" s="8" t="s">
        <v>72</v>
      </c>
      <c r="N46" s="13">
        <v>1</v>
      </c>
      <c r="O46" s="13">
        <v>2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27</v>
      </c>
      <c r="E47" s="5" t="s">
        <v>1907</v>
      </c>
      <c r="F47" s="6" t="s">
        <v>569</v>
      </c>
      <c r="G47" s="5">
        <v>1</v>
      </c>
      <c r="H47" s="5" t="s">
        <v>108</v>
      </c>
      <c r="I47" s="8" t="s">
        <v>54</v>
      </c>
      <c r="J47" s="9"/>
      <c r="K47" s="9" t="s">
        <v>1293</v>
      </c>
      <c r="L47" s="8" t="s">
        <v>877</v>
      </c>
      <c r="M47" s="8" t="s">
        <v>7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27</v>
      </c>
      <c r="E48" s="5" t="s">
        <v>1907</v>
      </c>
      <c r="F48" s="6" t="s">
        <v>569</v>
      </c>
      <c r="G48" s="5">
        <v>1</v>
      </c>
      <c r="H48" s="5" t="s">
        <v>108</v>
      </c>
      <c r="I48" s="8" t="s">
        <v>54</v>
      </c>
      <c r="J48" s="9"/>
      <c r="K48" s="9" t="s">
        <v>917</v>
      </c>
      <c r="L48" s="8" t="s">
        <v>877</v>
      </c>
      <c r="M48" s="8" t="s">
        <v>7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27</v>
      </c>
      <c r="E49" s="5" t="s">
        <v>1907</v>
      </c>
      <c r="F49" s="6" t="s">
        <v>569</v>
      </c>
      <c r="G49" s="5">
        <v>1</v>
      </c>
      <c r="H49" s="5" t="s">
        <v>108</v>
      </c>
      <c r="I49" s="8" t="s">
        <v>54</v>
      </c>
      <c r="J49" s="9"/>
      <c r="K49" s="9" t="s">
        <v>1674</v>
      </c>
      <c r="L49" s="8" t="s">
        <v>877</v>
      </c>
      <c r="M49" s="8" t="s">
        <v>7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27</v>
      </c>
      <c r="E50" s="5" t="s">
        <v>1907</v>
      </c>
      <c r="F50" s="6" t="s">
        <v>569</v>
      </c>
      <c r="G50" s="5">
        <v>1</v>
      </c>
      <c r="H50" s="5" t="s">
        <v>108</v>
      </c>
      <c r="I50" s="8" t="s">
        <v>798</v>
      </c>
      <c r="J50" s="9"/>
      <c r="K50" s="9" t="s">
        <v>945</v>
      </c>
      <c r="L50" s="8" t="s">
        <v>110</v>
      </c>
      <c r="M50" s="8" t="s">
        <v>72</v>
      </c>
      <c r="N50" s="13">
        <v>3</v>
      </c>
      <c r="O50" s="13">
        <v>2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27</v>
      </c>
      <c r="E51" s="5" t="s">
        <v>1907</v>
      </c>
      <c r="F51" s="6" t="s">
        <v>569</v>
      </c>
      <c r="G51" s="5">
        <v>1</v>
      </c>
      <c r="H51" s="5" t="s">
        <v>108</v>
      </c>
      <c r="I51" s="8" t="s">
        <v>467</v>
      </c>
      <c r="J51" s="9"/>
      <c r="K51" s="9" t="s">
        <v>945</v>
      </c>
      <c r="L51" s="8" t="s">
        <v>110</v>
      </c>
      <c r="M51" s="8" t="s">
        <v>72</v>
      </c>
      <c r="N51" s="13">
        <v>3</v>
      </c>
      <c r="O51" s="13">
        <v>2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27</v>
      </c>
      <c r="E52" s="5" t="s">
        <v>1907</v>
      </c>
      <c r="F52" s="6" t="s">
        <v>569</v>
      </c>
      <c r="G52" s="5">
        <v>1</v>
      </c>
      <c r="H52" s="5" t="s">
        <v>108</v>
      </c>
      <c r="I52" s="8" t="s">
        <v>305</v>
      </c>
      <c r="J52" s="9"/>
      <c r="K52" s="9" t="s">
        <v>763</v>
      </c>
      <c r="L52" s="8" t="s">
        <v>110</v>
      </c>
      <c r="M52" s="8" t="s">
        <v>72</v>
      </c>
      <c r="N52" s="13">
        <v>4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27</v>
      </c>
      <c r="E53" s="5" t="s">
        <v>1907</v>
      </c>
      <c r="F53" s="6" t="s">
        <v>569</v>
      </c>
      <c r="G53" s="5">
        <v>1</v>
      </c>
      <c r="H53" s="5" t="s">
        <v>108</v>
      </c>
      <c r="I53" s="8" t="s">
        <v>366</v>
      </c>
      <c r="J53" s="9"/>
      <c r="K53" s="9" t="s">
        <v>763</v>
      </c>
      <c r="L53" s="8" t="s">
        <v>110</v>
      </c>
      <c r="M53" s="8" t="s">
        <v>72</v>
      </c>
      <c r="N53" s="13">
        <v>2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27</v>
      </c>
      <c r="E54" s="5" t="s">
        <v>1907</v>
      </c>
      <c r="F54" s="6" t="s">
        <v>569</v>
      </c>
      <c r="G54" s="5">
        <v>1</v>
      </c>
      <c r="H54" s="5" t="s">
        <v>108</v>
      </c>
      <c r="I54" s="8" t="s">
        <v>1085</v>
      </c>
      <c r="J54" s="9"/>
      <c r="K54" s="9" t="s">
        <v>1921</v>
      </c>
      <c r="L54" s="8" t="s">
        <v>110</v>
      </c>
      <c r="M54" s="8" t="s">
        <v>326</v>
      </c>
      <c r="N54" s="13">
        <v>4</v>
      </c>
      <c r="O54" s="13">
        <v>2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27</v>
      </c>
      <c r="E55" s="5" t="s">
        <v>1907</v>
      </c>
      <c r="F55" s="6" t="s">
        <v>569</v>
      </c>
      <c r="G55" s="5">
        <v>1</v>
      </c>
      <c r="H55" s="5" t="s">
        <v>108</v>
      </c>
      <c r="I55" s="8" t="s">
        <v>383</v>
      </c>
      <c r="J55" s="9"/>
      <c r="K55" s="9" t="s">
        <v>586</v>
      </c>
      <c r="L55" s="8" t="s">
        <v>110</v>
      </c>
      <c r="M55" s="8" t="s">
        <v>72</v>
      </c>
      <c r="N55" s="13">
        <v>1</v>
      </c>
      <c r="O55" s="13">
        <v>2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27</v>
      </c>
      <c r="E56" s="5" t="s">
        <v>1907</v>
      </c>
      <c r="F56" s="6" t="s">
        <v>569</v>
      </c>
      <c r="G56" s="5">
        <v>1</v>
      </c>
      <c r="H56" s="5" t="s">
        <v>108</v>
      </c>
      <c r="I56" s="8" t="s">
        <v>38</v>
      </c>
      <c r="J56" s="9"/>
      <c r="K56" s="9" t="s">
        <v>945</v>
      </c>
      <c r="L56" s="8" t="s">
        <v>110</v>
      </c>
      <c r="M56" s="8" t="s">
        <v>72</v>
      </c>
      <c r="N56" s="13">
        <v>1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27</v>
      </c>
      <c r="E57" s="5" t="s">
        <v>1907</v>
      </c>
      <c r="F57" s="6" t="s">
        <v>569</v>
      </c>
      <c r="G57" s="5">
        <v>1</v>
      </c>
      <c r="H57" s="5" t="s">
        <v>108</v>
      </c>
      <c r="I57" s="8" t="s">
        <v>212</v>
      </c>
      <c r="J57" s="9"/>
      <c r="K57" s="9" t="s">
        <v>605</v>
      </c>
      <c r="L57" s="8" t="s">
        <v>1925</v>
      </c>
      <c r="M57" s="8" t="s">
        <v>326</v>
      </c>
      <c r="N57" s="13">
        <v>5</v>
      </c>
      <c r="O57" s="13">
        <v>4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27</v>
      </c>
      <c r="E58" s="5" t="s">
        <v>1907</v>
      </c>
      <c r="F58" s="6" t="s">
        <v>569</v>
      </c>
      <c r="G58" s="5">
        <v>1</v>
      </c>
      <c r="H58" s="5" t="s">
        <v>108</v>
      </c>
      <c r="I58" s="8" t="s">
        <v>212</v>
      </c>
      <c r="J58" s="9"/>
      <c r="K58" s="9" t="s">
        <v>707</v>
      </c>
      <c r="L58" s="8" t="s">
        <v>1925</v>
      </c>
      <c r="M58" s="8" t="s">
        <v>72</v>
      </c>
      <c r="N58" s="13">
        <v>2</v>
      </c>
      <c r="O58" s="13">
        <v>3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27</v>
      </c>
      <c r="E59" s="5" t="s">
        <v>1907</v>
      </c>
      <c r="F59" s="6" t="s">
        <v>569</v>
      </c>
      <c r="G59" s="5">
        <v>1</v>
      </c>
      <c r="H59" s="5" t="s">
        <v>108</v>
      </c>
      <c r="I59" s="8" t="s">
        <v>212</v>
      </c>
      <c r="J59" s="9"/>
      <c r="K59" s="9" t="s">
        <v>239</v>
      </c>
      <c r="L59" s="8" t="s">
        <v>1925</v>
      </c>
      <c r="M59" s="8" t="s">
        <v>326</v>
      </c>
      <c r="N59" s="13">
        <v>9</v>
      </c>
      <c r="O59" s="13">
        <v>6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27</v>
      </c>
      <c r="E60" s="5" t="s">
        <v>1907</v>
      </c>
      <c r="F60" s="6" t="s">
        <v>569</v>
      </c>
      <c r="G60" s="5">
        <v>1</v>
      </c>
      <c r="H60" s="5" t="s">
        <v>108</v>
      </c>
      <c r="I60" s="8" t="s">
        <v>212</v>
      </c>
      <c r="J60" s="9"/>
      <c r="K60" s="9" t="s">
        <v>917</v>
      </c>
      <c r="L60" s="8" t="s">
        <v>877</v>
      </c>
      <c r="M60" s="8" t="s">
        <v>7</v>
      </c>
      <c r="N60" s="13">
        <v>1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27</v>
      </c>
      <c r="E61" s="5" t="s">
        <v>1907</v>
      </c>
      <c r="F61" s="6" t="s">
        <v>569</v>
      </c>
      <c r="G61" s="5">
        <v>1</v>
      </c>
      <c r="H61" s="5" t="s">
        <v>108</v>
      </c>
      <c r="I61" s="8" t="s">
        <v>212</v>
      </c>
      <c r="J61" s="9"/>
      <c r="K61" s="9" t="s">
        <v>632</v>
      </c>
      <c r="L61" s="8" t="s">
        <v>110</v>
      </c>
      <c r="M61" s="8" t="s">
        <v>72</v>
      </c>
      <c r="N61" s="13">
        <v>6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27</v>
      </c>
      <c r="E62" s="5" t="s">
        <v>1907</v>
      </c>
      <c r="F62" s="6" t="s">
        <v>569</v>
      </c>
      <c r="G62" s="5">
        <v>1</v>
      </c>
      <c r="H62" s="5" t="s">
        <v>108</v>
      </c>
      <c r="I62" s="8" t="s">
        <v>212</v>
      </c>
      <c r="J62" s="9"/>
      <c r="K62" s="9" t="s">
        <v>602</v>
      </c>
      <c r="L62" s="8" t="s">
        <v>877</v>
      </c>
      <c r="M62" s="8" t="s">
        <v>7</v>
      </c>
      <c r="N62" s="13">
        <v>1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27</v>
      </c>
      <c r="E63" s="5" t="s">
        <v>1907</v>
      </c>
      <c r="F63" s="6" t="s">
        <v>569</v>
      </c>
      <c r="G63" s="5">
        <v>1</v>
      </c>
      <c r="H63" s="5" t="s">
        <v>108</v>
      </c>
      <c r="I63" s="8" t="s">
        <v>696</v>
      </c>
      <c r="J63" s="9"/>
      <c r="K63" s="9" t="s">
        <v>156</v>
      </c>
      <c r="L63" s="8" t="s">
        <v>378</v>
      </c>
      <c r="M63" s="8" t="s">
        <v>72</v>
      </c>
      <c r="N63" s="13">
        <v>2</v>
      </c>
      <c r="O63" s="13">
        <v>2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27</v>
      </c>
      <c r="E64" s="5" t="s">
        <v>1907</v>
      </c>
      <c r="F64" s="6" t="s">
        <v>569</v>
      </c>
      <c r="G64" s="5">
        <v>1</v>
      </c>
      <c r="H64" s="5" t="s">
        <v>108</v>
      </c>
      <c r="I64" s="8" t="s">
        <v>305</v>
      </c>
      <c r="J64" s="9"/>
      <c r="K64" s="9" t="s">
        <v>707</v>
      </c>
      <c r="L64" s="8" t="s">
        <v>1925</v>
      </c>
      <c r="M64" s="8" t="s">
        <v>72</v>
      </c>
      <c r="N64" s="13">
        <v>6</v>
      </c>
      <c r="O64" s="13">
        <v>3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27</v>
      </c>
      <c r="E65" s="5" t="s">
        <v>1907</v>
      </c>
      <c r="F65" s="6" t="s">
        <v>569</v>
      </c>
      <c r="G65" s="5">
        <v>1</v>
      </c>
      <c r="H65" s="5" t="s">
        <v>108</v>
      </c>
      <c r="I65" s="8" t="s">
        <v>320</v>
      </c>
      <c r="J65" s="9"/>
      <c r="K65" s="9" t="s">
        <v>707</v>
      </c>
      <c r="L65" s="8" t="s">
        <v>1925</v>
      </c>
      <c r="M65" s="8" t="s">
        <v>72</v>
      </c>
      <c r="N65" s="13">
        <v>6</v>
      </c>
      <c r="O65" s="13">
        <v>3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27</v>
      </c>
      <c r="E66" s="5" t="s">
        <v>1907</v>
      </c>
      <c r="F66" s="6" t="s">
        <v>569</v>
      </c>
      <c r="G66" s="5">
        <v>1</v>
      </c>
      <c r="H66" s="5" t="s">
        <v>108</v>
      </c>
      <c r="I66" s="8" t="s">
        <v>727</v>
      </c>
      <c r="J66" s="9"/>
      <c r="K66" s="9" t="s">
        <v>945</v>
      </c>
      <c r="L66" s="8" t="s">
        <v>110</v>
      </c>
      <c r="M66" s="8" t="s">
        <v>72</v>
      </c>
      <c r="N66" s="13">
        <v>4</v>
      </c>
      <c r="O66" s="13">
        <v>2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27</v>
      </c>
      <c r="E67" s="5" t="s">
        <v>1907</v>
      </c>
      <c r="F67" s="6" t="s">
        <v>569</v>
      </c>
      <c r="G67" s="5">
        <v>1</v>
      </c>
      <c r="H67" s="5" t="s">
        <v>108</v>
      </c>
      <c r="I67" s="8" t="s">
        <v>727</v>
      </c>
      <c r="J67" s="9"/>
      <c r="K67" s="9" t="s">
        <v>1921</v>
      </c>
      <c r="L67" s="8" t="s">
        <v>110</v>
      </c>
      <c r="M67" s="8" t="s">
        <v>326</v>
      </c>
      <c r="N67" s="13">
        <v>4</v>
      </c>
      <c r="O67" s="13">
        <v>2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27</v>
      </c>
      <c r="E68" s="5" t="s">
        <v>1907</v>
      </c>
      <c r="F68" s="6" t="s">
        <v>569</v>
      </c>
      <c r="G68" s="5">
        <v>1</v>
      </c>
      <c r="H68" s="5" t="s">
        <v>108</v>
      </c>
      <c r="I68" s="8" t="s">
        <v>337</v>
      </c>
      <c r="J68" s="9"/>
      <c r="K68" s="9" t="s">
        <v>1269</v>
      </c>
      <c r="L68" s="8" t="s">
        <v>110</v>
      </c>
      <c r="M68" s="8" t="s">
        <v>72</v>
      </c>
      <c r="N68" s="13">
        <v>12</v>
      </c>
      <c r="O68" s="13">
        <v>4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27</v>
      </c>
      <c r="E69" s="5" t="s">
        <v>1907</v>
      </c>
      <c r="F69" s="6" t="s">
        <v>569</v>
      </c>
      <c r="G69" s="5">
        <v>1</v>
      </c>
      <c r="H69" s="5" t="s">
        <v>108</v>
      </c>
      <c r="I69" s="8" t="s">
        <v>351</v>
      </c>
      <c r="J69" s="9"/>
      <c r="K69" s="9" t="s">
        <v>945</v>
      </c>
      <c r="L69" s="8" t="s">
        <v>110</v>
      </c>
      <c r="M69" s="8" t="s">
        <v>72</v>
      </c>
      <c r="N69" s="13">
        <v>6</v>
      </c>
      <c r="O69" s="13">
        <v>2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27</v>
      </c>
      <c r="E70" s="5" t="s">
        <v>1907</v>
      </c>
      <c r="F70" s="6" t="s">
        <v>569</v>
      </c>
      <c r="G70" s="5">
        <v>2</v>
      </c>
      <c r="H70" s="5" t="s">
        <v>108</v>
      </c>
      <c r="I70" s="8" t="s">
        <v>1717</v>
      </c>
      <c r="J70" s="9"/>
      <c r="K70" s="9" t="s">
        <v>945</v>
      </c>
      <c r="L70" s="8" t="s">
        <v>110</v>
      </c>
      <c r="M70" s="8" t="s">
        <v>72</v>
      </c>
      <c r="N70" s="13">
        <v>12</v>
      </c>
      <c r="O70" s="13">
        <v>2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27</v>
      </c>
      <c r="E71" s="5" t="s">
        <v>1907</v>
      </c>
      <c r="F71" s="6" t="s">
        <v>569</v>
      </c>
      <c r="G71" s="5">
        <v>2</v>
      </c>
      <c r="H71" s="5" t="s">
        <v>108</v>
      </c>
      <c r="I71" s="8" t="s">
        <v>1717</v>
      </c>
      <c r="J71" s="9"/>
      <c r="K71" s="9" t="s">
        <v>1007</v>
      </c>
      <c r="L71" s="8" t="s">
        <v>359</v>
      </c>
      <c r="M71" s="8" t="s">
        <v>72</v>
      </c>
      <c r="N71" s="13">
        <v>2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27</v>
      </c>
      <c r="E72" s="5" t="s">
        <v>1907</v>
      </c>
      <c r="F72" s="6" t="s">
        <v>569</v>
      </c>
      <c r="G72" s="5">
        <v>2</v>
      </c>
      <c r="H72" s="5" t="s">
        <v>108</v>
      </c>
      <c r="I72" s="8" t="s">
        <v>636</v>
      </c>
      <c r="J72" s="9"/>
      <c r="K72" s="9" t="s">
        <v>945</v>
      </c>
      <c r="L72" s="8" t="s">
        <v>110</v>
      </c>
      <c r="M72" s="8" t="s">
        <v>72</v>
      </c>
      <c r="N72" s="13">
        <v>3</v>
      </c>
      <c r="O72" s="13">
        <v>2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27</v>
      </c>
      <c r="E73" s="5" t="s">
        <v>1907</v>
      </c>
      <c r="F73" s="6" t="s">
        <v>569</v>
      </c>
      <c r="G73" s="5">
        <v>2</v>
      </c>
      <c r="H73" s="5" t="s">
        <v>108</v>
      </c>
      <c r="I73" s="8" t="s">
        <v>636</v>
      </c>
      <c r="J73" s="9"/>
      <c r="K73" s="9" t="s">
        <v>945</v>
      </c>
      <c r="L73" s="8" t="s">
        <v>110</v>
      </c>
      <c r="M73" s="8" t="s">
        <v>72</v>
      </c>
      <c r="N73" s="13">
        <v>3</v>
      </c>
      <c r="O73" s="13">
        <v>2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27</v>
      </c>
      <c r="E74" s="5" t="s">
        <v>1907</v>
      </c>
      <c r="F74" s="6" t="s">
        <v>569</v>
      </c>
      <c r="G74" s="5">
        <v>2</v>
      </c>
      <c r="H74" s="5" t="s">
        <v>108</v>
      </c>
      <c r="I74" s="8" t="s">
        <v>571</v>
      </c>
      <c r="J74" s="9"/>
      <c r="K74" s="9" t="s">
        <v>945</v>
      </c>
      <c r="L74" s="8" t="s">
        <v>110</v>
      </c>
      <c r="M74" s="8" t="s">
        <v>72</v>
      </c>
      <c r="N74" s="13">
        <v>12</v>
      </c>
      <c r="O74" s="13">
        <v>2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27</v>
      </c>
      <c r="E75" s="5" t="s">
        <v>1907</v>
      </c>
      <c r="F75" s="6" t="s">
        <v>569</v>
      </c>
      <c r="G75" s="5">
        <v>2</v>
      </c>
      <c r="H75" s="5" t="s">
        <v>108</v>
      </c>
      <c r="I75" s="8" t="s">
        <v>571</v>
      </c>
      <c r="J75" s="9"/>
      <c r="K75" s="9" t="s">
        <v>1007</v>
      </c>
      <c r="L75" s="8" t="s">
        <v>359</v>
      </c>
      <c r="M75" s="8" t="s">
        <v>72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27</v>
      </c>
      <c r="E76" s="5" t="s">
        <v>1907</v>
      </c>
      <c r="F76" s="6" t="s">
        <v>569</v>
      </c>
      <c r="G76" s="5">
        <v>2</v>
      </c>
      <c r="H76" s="5" t="s">
        <v>108</v>
      </c>
      <c r="I76" s="8" t="s">
        <v>54</v>
      </c>
      <c r="J76" s="9"/>
      <c r="K76" s="9" t="s">
        <v>1921</v>
      </c>
      <c r="L76" s="8" t="s">
        <v>110</v>
      </c>
      <c r="M76" s="8" t="s">
        <v>2061</v>
      </c>
      <c r="N76" s="13">
        <v>2</v>
      </c>
      <c r="O76" s="13">
        <v>2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27</v>
      </c>
      <c r="E77" s="5" t="s">
        <v>1907</v>
      </c>
      <c r="F77" s="6" t="s">
        <v>569</v>
      </c>
      <c r="G77" s="5">
        <v>2</v>
      </c>
      <c r="H77" s="5" t="s">
        <v>108</v>
      </c>
      <c r="I77" s="8" t="s">
        <v>467</v>
      </c>
      <c r="J77" s="9"/>
      <c r="K77" s="9" t="s">
        <v>1269</v>
      </c>
      <c r="L77" s="8" t="s">
        <v>110</v>
      </c>
      <c r="M77" s="8" t="s">
        <v>72</v>
      </c>
      <c r="N77" s="13">
        <v>2</v>
      </c>
      <c r="O77" s="13">
        <v>4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27</v>
      </c>
      <c r="E78" s="5" t="s">
        <v>1907</v>
      </c>
      <c r="F78" s="6" t="s">
        <v>569</v>
      </c>
      <c r="G78" s="5">
        <v>2</v>
      </c>
      <c r="H78" s="5" t="s">
        <v>108</v>
      </c>
      <c r="I78" s="8" t="s">
        <v>1085</v>
      </c>
      <c r="J78" s="9"/>
      <c r="K78" s="9" t="s">
        <v>1921</v>
      </c>
      <c r="L78" s="8" t="s">
        <v>110</v>
      </c>
      <c r="M78" s="8" t="s">
        <v>326</v>
      </c>
      <c r="N78" s="13">
        <v>2</v>
      </c>
      <c r="O78" s="13">
        <v>2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27</v>
      </c>
      <c r="E79" s="5" t="s">
        <v>1907</v>
      </c>
      <c r="F79" s="6" t="s">
        <v>569</v>
      </c>
      <c r="G79" s="5">
        <v>2</v>
      </c>
      <c r="H79" s="5" t="s">
        <v>108</v>
      </c>
      <c r="I79" s="8" t="s">
        <v>1085</v>
      </c>
      <c r="J79" s="9"/>
      <c r="K79" s="9" t="s">
        <v>632</v>
      </c>
      <c r="L79" s="8" t="s">
        <v>110</v>
      </c>
      <c r="M79" s="8" t="s">
        <v>72</v>
      </c>
      <c r="N79" s="13">
        <v>4</v>
      </c>
      <c r="O79" s="13">
        <v>1</v>
      </c>
      <c r="P79" s="14" t="s">
        <v>2103</v>
      </c>
      <c r="Q79" s="16"/>
      <c r="R79" s="16"/>
      <c r="S79" s="16"/>
      <c r="T79" s="16"/>
      <c r="U79" s="16"/>
      <c r="V79" s="16"/>
      <c r="W79" s="20"/>
      <c r="X79" s="20"/>
      <c r="Y79" s="16"/>
      <c r="AA79" t="s">
        <v>2191</v>
      </c>
      <c r="AB79">
        <f t="shared" si="1"/>
        <v>0</v>
      </c>
    </row>
    <row r="80" spans="4:28" x14ac:dyDescent="0.45">
      <c r="D80" s="5">
        <v>27</v>
      </c>
      <c r="E80" s="5" t="s">
        <v>1907</v>
      </c>
      <c r="F80" s="6" t="s">
        <v>569</v>
      </c>
      <c r="G80" s="5">
        <v>2</v>
      </c>
      <c r="H80" s="5" t="s">
        <v>108</v>
      </c>
      <c r="I80" s="8" t="s">
        <v>1601</v>
      </c>
      <c r="J80" s="9"/>
      <c r="K80" s="9" t="s">
        <v>156</v>
      </c>
      <c r="L80" s="8" t="s">
        <v>1270</v>
      </c>
      <c r="M80" s="8" t="s">
        <v>72</v>
      </c>
      <c r="N80" s="13">
        <v>3</v>
      </c>
      <c r="O80" s="13">
        <v>2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27</v>
      </c>
      <c r="E81" s="5" t="s">
        <v>1907</v>
      </c>
      <c r="F81" s="6" t="s">
        <v>569</v>
      </c>
      <c r="G81" s="5">
        <v>2</v>
      </c>
      <c r="H81" s="5" t="s">
        <v>108</v>
      </c>
      <c r="I81" s="8" t="s">
        <v>1910</v>
      </c>
      <c r="J81" s="9"/>
      <c r="K81" s="9" t="s">
        <v>1269</v>
      </c>
      <c r="L81" s="8" t="s">
        <v>110</v>
      </c>
      <c r="M81" s="8" t="s">
        <v>72</v>
      </c>
      <c r="N81" s="13">
        <v>9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27</v>
      </c>
      <c r="E82" s="5" t="s">
        <v>1907</v>
      </c>
      <c r="F82" s="6" t="s">
        <v>569</v>
      </c>
      <c r="G82" s="5">
        <v>2</v>
      </c>
      <c r="H82" s="5" t="s">
        <v>108</v>
      </c>
      <c r="I82" s="8" t="s">
        <v>1910</v>
      </c>
      <c r="J82" s="9"/>
      <c r="K82" s="9" t="s">
        <v>349</v>
      </c>
      <c r="L82" s="8" t="s">
        <v>242</v>
      </c>
      <c r="M82" s="8" t="s">
        <v>1440</v>
      </c>
      <c r="N82" s="13">
        <v>25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27</v>
      </c>
      <c r="E83" s="5" t="s">
        <v>1907</v>
      </c>
      <c r="F83" s="6" t="s">
        <v>569</v>
      </c>
      <c r="G83" s="5">
        <v>2</v>
      </c>
      <c r="H83" s="5" t="s">
        <v>108</v>
      </c>
      <c r="I83" s="8" t="s">
        <v>798</v>
      </c>
      <c r="J83" s="9"/>
      <c r="K83" s="9" t="s">
        <v>632</v>
      </c>
      <c r="L83" s="8" t="s">
        <v>110</v>
      </c>
      <c r="M83" s="8" t="s">
        <v>72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27</v>
      </c>
      <c r="E84" s="5" t="s">
        <v>1907</v>
      </c>
      <c r="F84" s="6" t="s">
        <v>569</v>
      </c>
      <c r="G84" s="5">
        <v>2</v>
      </c>
      <c r="H84" s="5" t="s">
        <v>108</v>
      </c>
      <c r="I84" s="8" t="s">
        <v>842</v>
      </c>
      <c r="J84" s="9"/>
      <c r="K84" s="9" t="s">
        <v>586</v>
      </c>
      <c r="L84" s="8" t="s">
        <v>110</v>
      </c>
      <c r="M84" s="8" t="s">
        <v>72</v>
      </c>
      <c r="N84" s="13">
        <v>1</v>
      </c>
      <c r="O84" s="13">
        <v>2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27</v>
      </c>
      <c r="E85" s="5" t="s">
        <v>1907</v>
      </c>
      <c r="F85" s="6" t="s">
        <v>569</v>
      </c>
      <c r="G85" s="5">
        <v>2</v>
      </c>
      <c r="H85" s="5" t="s">
        <v>108</v>
      </c>
      <c r="I85" s="8" t="s">
        <v>54</v>
      </c>
      <c r="J85" s="9"/>
      <c r="K85" s="9" t="s">
        <v>1921</v>
      </c>
      <c r="L85" s="8" t="s">
        <v>110</v>
      </c>
      <c r="M85" s="8" t="s">
        <v>326</v>
      </c>
      <c r="N85" s="13">
        <v>2</v>
      </c>
      <c r="O85" s="13">
        <v>2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27</v>
      </c>
      <c r="E86" s="5" t="s">
        <v>1907</v>
      </c>
      <c r="F86" s="6" t="s">
        <v>569</v>
      </c>
      <c r="G86" s="5">
        <v>2</v>
      </c>
      <c r="H86" s="5" t="s">
        <v>108</v>
      </c>
      <c r="I86" s="8" t="s">
        <v>1085</v>
      </c>
      <c r="J86" s="9"/>
      <c r="K86" s="9" t="s">
        <v>1921</v>
      </c>
      <c r="L86" s="8" t="s">
        <v>110</v>
      </c>
      <c r="M86" s="8" t="s">
        <v>326</v>
      </c>
      <c r="N86" s="13">
        <v>2</v>
      </c>
      <c r="O86" s="13">
        <v>2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27</v>
      </c>
      <c r="E87" s="5" t="s">
        <v>1907</v>
      </c>
      <c r="F87" s="6" t="s">
        <v>569</v>
      </c>
      <c r="G87" s="5">
        <v>2</v>
      </c>
      <c r="H87" s="5" t="s">
        <v>108</v>
      </c>
      <c r="I87" s="8" t="s">
        <v>1085</v>
      </c>
      <c r="J87" s="9"/>
      <c r="K87" s="9" t="s">
        <v>632</v>
      </c>
      <c r="L87" s="8" t="s">
        <v>110</v>
      </c>
      <c r="M87" s="8" t="s">
        <v>72</v>
      </c>
      <c r="N87" s="13">
        <v>4</v>
      </c>
      <c r="O87" s="13">
        <v>1</v>
      </c>
      <c r="P87" s="14" t="s">
        <v>2103</v>
      </c>
      <c r="Q87" s="16"/>
      <c r="R87" s="16"/>
      <c r="S87" s="16"/>
      <c r="T87" s="16"/>
      <c r="U87" s="16"/>
      <c r="V87" s="16"/>
      <c r="W87" s="20"/>
      <c r="X87" s="20"/>
      <c r="Y87" s="16"/>
      <c r="AA87" t="s">
        <v>2191</v>
      </c>
      <c r="AB87">
        <f t="shared" si="1"/>
        <v>0</v>
      </c>
    </row>
    <row r="88" spans="4:28" x14ac:dyDescent="0.45">
      <c r="D88" s="5">
        <v>27</v>
      </c>
      <c r="E88" s="5" t="s">
        <v>1907</v>
      </c>
      <c r="F88" s="6" t="s">
        <v>569</v>
      </c>
      <c r="G88" s="5">
        <v>2</v>
      </c>
      <c r="H88" s="5" t="s">
        <v>108</v>
      </c>
      <c r="I88" s="8" t="s">
        <v>1453</v>
      </c>
      <c r="J88" s="9"/>
      <c r="K88" s="9" t="s">
        <v>945</v>
      </c>
      <c r="L88" s="8" t="s">
        <v>110</v>
      </c>
      <c r="M88" s="8" t="s">
        <v>72</v>
      </c>
      <c r="N88" s="13">
        <v>6</v>
      </c>
      <c r="O88" s="13">
        <v>2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27</v>
      </c>
      <c r="E89" s="5" t="s">
        <v>1907</v>
      </c>
      <c r="F89" s="6" t="s">
        <v>569</v>
      </c>
      <c r="G89" s="5">
        <v>2</v>
      </c>
      <c r="H89" s="5" t="s">
        <v>108</v>
      </c>
      <c r="I89" s="8" t="s">
        <v>1453</v>
      </c>
      <c r="J89" s="9"/>
      <c r="K89" s="9" t="s">
        <v>1007</v>
      </c>
      <c r="L89" s="8" t="s">
        <v>359</v>
      </c>
      <c r="M89" s="8" t="s">
        <v>72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27</v>
      </c>
      <c r="E90" s="5" t="s">
        <v>1907</v>
      </c>
      <c r="F90" s="6" t="s">
        <v>569</v>
      </c>
      <c r="G90" s="5">
        <v>2</v>
      </c>
      <c r="H90" s="5" t="s">
        <v>108</v>
      </c>
      <c r="I90" s="8" t="s">
        <v>1453</v>
      </c>
      <c r="J90" s="9"/>
      <c r="K90" s="9" t="s">
        <v>945</v>
      </c>
      <c r="L90" s="8" t="s">
        <v>110</v>
      </c>
      <c r="M90" s="8" t="s">
        <v>72</v>
      </c>
      <c r="N90" s="13">
        <v>6</v>
      </c>
      <c r="O90" s="13">
        <v>2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27</v>
      </c>
      <c r="E91" s="5" t="s">
        <v>1907</v>
      </c>
      <c r="F91" s="6" t="s">
        <v>569</v>
      </c>
      <c r="G91" s="5">
        <v>2</v>
      </c>
      <c r="H91" s="5" t="s">
        <v>108</v>
      </c>
      <c r="I91" s="8" t="s">
        <v>1453</v>
      </c>
      <c r="J91" s="9"/>
      <c r="K91" s="9" t="s">
        <v>1007</v>
      </c>
      <c r="L91" s="8" t="s">
        <v>359</v>
      </c>
      <c r="M91" s="8" t="s">
        <v>72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27</v>
      </c>
      <c r="E92" s="5" t="s">
        <v>1907</v>
      </c>
      <c r="F92" s="6" t="s">
        <v>569</v>
      </c>
      <c r="G92" s="5">
        <v>2</v>
      </c>
      <c r="H92" s="5" t="s">
        <v>108</v>
      </c>
      <c r="I92" s="8" t="s">
        <v>1911</v>
      </c>
      <c r="J92" s="9"/>
      <c r="K92" s="9" t="s">
        <v>945</v>
      </c>
      <c r="L92" s="8" t="s">
        <v>110</v>
      </c>
      <c r="M92" s="8" t="s">
        <v>72</v>
      </c>
      <c r="N92" s="13">
        <v>6</v>
      </c>
      <c r="O92" s="13">
        <v>2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27</v>
      </c>
      <c r="E93" s="5" t="s">
        <v>1907</v>
      </c>
      <c r="F93" s="6" t="s">
        <v>569</v>
      </c>
      <c r="G93" s="5">
        <v>2</v>
      </c>
      <c r="H93" s="5" t="s">
        <v>108</v>
      </c>
      <c r="I93" s="8" t="s">
        <v>1911</v>
      </c>
      <c r="J93" s="9"/>
      <c r="K93" s="9" t="s">
        <v>1007</v>
      </c>
      <c r="L93" s="8" t="s">
        <v>359</v>
      </c>
      <c r="M93" s="8" t="s">
        <v>72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27</v>
      </c>
      <c r="E94" s="5" t="s">
        <v>1907</v>
      </c>
      <c r="F94" s="6" t="s">
        <v>569</v>
      </c>
      <c r="G94" s="5">
        <v>2</v>
      </c>
      <c r="H94" s="5" t="s">
        <v>108</v>
      </c>
      <c r="I94" s="8" t="s">
        <v>192</v>
      </c>
      <c r="J94" s="9"/>
      <c r="K94" s="9" t="s">
        <v>945</v>
      </c>
      <c r="L94" s="8" t="s">
        <v>110</v>
      </c>
      <c r="M94" s="8" t="s">
        <v>72</v>
      </c>
      <c r="N94" s="13">
        <v>6</v>
      </c>
      <c r="O94" s="13">
        <v>2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27</v>
      </c>
      <c r="E95" s="5" t="s">
        <v>1907</v>
      </c>
      <c r="F95" s="6" t="s">
        <v>569</v>
      </c>
      <c r="G95" s="5">
        <v>2</v>
      </c>
      <c r="H95" s="5" t="s">
        <v>108</v>
      </c>
      <c r="I95" s="8" t="s">
        <v>192</v>
      </c>
      <c r="J95" s="9"/>
      <c r="K95" s="9" t="s">
        <v>1007</v>
      </c>
      <c r="L95" s="8" t="s">
        <v>359</v>
      </c>
      <c r="M95" s="8" t="s">
        <v>72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27</v>
      </c>
      <c r="E96" s="5" t="s">
        <v>1907</v>
      </c>
      <c r="F96" s="6" t="s">
        <v>569</v>
      </c>
      <c r="G96" s="5">
        <v>2</v>
      </c>
      <c r="H96" s="5" t="s">
        <v>108</v>
      </c>
      <c r="I96" s="8" t="s">
        <v>192</v>
      </c>
      <c r="J96" s="9"/>
      <c r="K96" s="9" t="s">
        <v>945</v>
      </c>
      <c r="L96" s="8" t="s">
        <v>110</v>
      </c>
      <c r="M96" s="8" t="s">
        <v>72</v>
      </c>
      <c r="N96" s="13">
        <v>6</v>
      </c>
      <c r="O96" s="13">
        <v>2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27</v>
      </c>
      <c r="E97" s="5" t="s">
        <v>1907</v>
      </c>
      <c r="F97" s="6" t="s">
        <v>569</v>
      </c>
      <c r="G97" s="5">
        <v>2</v>
      </c>
      <c r="H97" s="5" t="s">
        <v>108</v>
      </c>
      <c r="I97" s="8" t="s">
        <v>192</v>
      </c>
      <c r="J97" s="9"/>
      <c r="K97" s="9" t="s">
        <v>1007</v>
      </c>
      <c r="L97" s="8" t="s">
        <v>359</v>
      </c>
      <c r="M97" s="8" t="s">
        <v>72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27</v>
      </c>
      <c r="E98" s="5" t="s">
        <v>1907</v>
      </c>
      <c r="F98" s="6" t="s">
        <v>569</v>
      </c>
      <c r="G98" s="5">
        <v>2</v>
      </c>
      <c r="H98" s="5" t="s">
        <v>108</v>
      </c>
      <c r="I98" s="8" t="s">
        <v>277</v>
      </c>
      <c r="J98" s="9"/>
      <c r="K98" s="9" t="s">
        <v>602</v>
      </c>
      <c r="L98" s="8" t="s">
        <v>877</v>
      </c>
      <c r="M98" s="8" t="s">
        <v>7</v>
      </c>
      <c r="N98" s="13">
        <v>1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27</v>
      </c>
      <c r="E99" s="5" t="s">
        <v>1907</v>
      </c>
      <c r="F99" s="6" t="s">
        <v>569</v>
      </c>
      <c r="G99" s="5">
        <v>2</v>
      </c>
      <c r="H99" s="5" t="s">
        <v>108</v>
      </c>
      <c r="I99" s="8" t="s">
        <v>277</v>
      </c>
      <c r="J99" s="9"/>
      <c r="K99" s="9" t="s">
        <v>632</v>
      </c>
      <c r="L99" s="8" t="s">
        <v>110</v>
      </c>
      <c r="M99" s="8" t="s">
        <v>72</v>
      </c>
      <c r="N99" s="13">
        <v>10</v>
      </c>
      <c r="O99" s="13">
        <v>1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27</v>
      </c>
      <c r="E100" s="5" t="s">
        <v>1907</v>
      </c>
      <c r="F100" s="6" t="s">
        <v>569</v>
      </c>
      <c r="G100" s="5">
        <v>2</v>
      </c>
      <c r="H100" s="5" t="s">
        <v>108</v>
      </c>
      <c r="I100" s="8" t="s">
        <v>277</v>
      </c>
      <c r="J100" s="9"/>
      <c r="K100" s="9" t="s">
        <v>1674</v>
      </c>
      <c r="L100" s="8" t="s">
        <v>877</v>
      </c>
      <c r="M100" s="8" t="s">
        <v>7</v>
      </c>
      <c r="N100" s="13">
        <v>1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27</v>
      </c>
      <c r="E101" s="5" t="s">
        <v>1907</v>
      </c>
      <c r="F101" s="6" t="s">
        <v>569</v>
      </c>
      <c r="G101" s="5">
        <v>3</v>
      </c>
      <c r="H101" s="5" t="s">
        <v>108</v>
      </c>
      <c r="I101" s="8" t="s">
        <v>1912</v>
      </c>
      <c r="J101" s="9"/>
      <c r="K101" s="9" t="s">
        <v>945</v>
      </c>
      <c r="L101" s="8" t="s">
        <v>110</v>
      </c>
      <c r="M101" s="8" t="s">
        <v>72</v>
      </c>
      <c r="N101" s="13">
        <v>12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27</v>
      </c>
      <c r="E102" s="5" t="s">
        <v>1907</v>
      </c>
      <c r="F102" s="6" t="s">
        <v>569</v>
      </c>
      <c r="G102" s="5">
        <v>3</v>
      </c>
      <c r="H102" s="5" t="s">
        <v>108</v>
      </c>
      <c r="I102" s="8" t="s">
        <v>1912</v>
      </c>
      <c r="J102" s="9"/>
      <c r="K102" s="9" t="s">
        <v>1007</v>
      </c>
      <c r="L102" s="8" t="s">
        <v>359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27</v>
      </c>
      <c r="E103" s="5" t="s">
        <v>1907</v>
      </c>
      <c r="F103" s="6" t="s">
        <v>569</v>
      </c>
      <c r="G103" s="5">
        <v>3</v>
      </c>
      <c r="H103" s="5" t="s">
        <v>108</v>
      </c>
      <c r="I103" s="8" t="s">
        <v>636</v>
      </c>
      <c r="J103" s="9"/>
      <c r="K103" s="9" t="s">
        <v>763</v>
      </c>
      <c r="L103" s="8" t="s">
        <v>110</v>
      </c>
      <c r="M103" s="8" t="s">
        <v>72</v>
      </c>
      <c r="N103" s="13">
        <v>3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27</v>
      </c>
      <c r="E104" s="5" t="s">
        <v>1907</v>
      </c>
      <c r="F104" s="6" t="s">
        <v>569</v>
      </c>
      <c r="G104" s="5">
        <v>3</v>
      </c>
      <c r="H104" s="5" t="s">
        <v>108</v>
      </c>
      <c r="I104" s="8" t="s">
        <v>1100</v>
      </c>
      <c r="J104" s="9"/>
      <c r="K104" s="9" t="s">
        <v>156</v>
      </c>
      <c r="L104" s="8" t="s">
        <v>378</v>
      </c>
      <c r="M104" s="8" t="s">
        <v>72</v>
      </c>
      <c r="N104" s="13">
        <v>12</v>
      </c>
      <c r="O104" s="13">
        <v>2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27</v>
      </c>
      <c r="E105" s="5" t="s">
        <v>1907</v>
      </c>
      <c r="F105" s="6" t="s">
        <v>569</v>
      </c>
      <c r="G105" s="5">
        <v>3</v>
      </c>
      <c r="H105" s="5" t="s">
        <v>108</v>
      </c>
      <c r="I105" s="8" t="s">
        <v>1100</v>
      </c>
      <c r="J105" s="9"/>
      <c r="K105" s="9" t="s">
        <v>349</v>
      </c>
      <c r="L105" s="8" t="s">
        <v>242</v>
      </c>
      <c r="M105" s="8" t="s">
        <v>1440</v>
      </c>
      <c r="N105" s="13">
        <v>9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27</v>
      </c>
      <c r="E106" s="5" t="s">
        <v>1907</v>
      </c>
      <c r="F106" s="6" t="s">
        <v>569</v>
      </c>
      <c r="G106" s="5">
        <v>3</v>
      </c>
      <c r="H106" s="5" t="s">
        <v>108</v>
      </c>
      <c r="I106" s="8" t="s">
        <v>636</v>
      </c>
      <c r="J106" s="9"/>
      <c r="K106" s="9" t="s">
        <v>1921</v>
      </c>
      <c r="L106" s="8" t="s">
        <v>110</v>
      </c>
      <c r="M106" s="8" t="s">
        <v>2061</v>
      </c>
      <c r="N106" s="13">
        <v>3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27</v>
      </c>
      <c r="E107" s="5" t="s">
        <v>1907</v>
      </c>
      <c r="F107" s="6" t="s">
        <v>569</v>
      </c>
      <c r="G107" s="5">
        <v>3</v>
      </c>
      <c r="H107" s="5" t="s">
        <v>108</v>
      </c>
      <c r="I107" s="8" t="s">
        <v>54</v>
      </c>
      <c r="J107" s="9"/>
      <c r="K107" s="9" t="s">
        <v>1921</v>
      </c>
      <c r="L107" s="8" t="s">
        <v>110</v>
      </c>
      <c r="M107" s="8" t="s">
        <v>326</v>
      </c>
      <c r="N107" s="13">
        <v>1</v>
      </c>
      <c r="O107" s="13">
        <v>2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27</v>
      </c>
      <c r="E108" s="5" t="s">
        <v>1907</v>
      </c>
      <c r="F108" s="6" t="s">
        <v>569</v>
      </c>
      <c r="G108" s="5">
        <v>3</v>
      </c>
      <c r="H108" s="5" t="s">
        <v>108</v>
      </c>
      <c r="I108" s="8" t="s">
        <v>54</v>
      </c>
      <c r="J108" s="9"/>
      <c r="K108" s="9" t="s">
        <v>700</v>
      </c>
      <c r="L108" s="8" t="s">
        <v>972</v>
      </c>
      <c r="M108" s="8" t="s">
        <v>72</v>
      </c>
      <c r="N108" s="13">
        <v>1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27</v>
      </c>
      <c r="E109" s="5" t="s">
        <v>1907</v>
      </c>
      <c r="F109" s="6" t="s">
        <v>569</v>
      </c>
      <c r="G109" s="5">
        <v>3</v>
      </c>
      <c r="H109" s="5" t="s">
        <v>108</v>
      </c>
      <c r="I109" s="8" t="s">
        <v>1085</v>
      </c>
      <c r="J109" s="9"/>
      <c r="K109" s="9" t="s">
        <v>632</v>
      </c>
      <c r="L109" s="8" t="s">
        <v>110</v>
      </c>
      <c r="M109" s="8" t="s">
        <v>72</v>
      </c>
      <c r="N109" s="13">
        <v>4</v>
      </c>
      <c r="O109" s="13">
        <v>1</v>
      </c>
      <c r="P109" s="14" t="s">
        <v>2103</v>
      </c>
      <c r="Q109" s="16"/>
      <c r="R109" s="16"/>
      <c r="S109" s="16"/>
      <c r="T109" s="16"/>
      <c r="U109" s="16"/>
      <c r="V109" s="16"/>
      <c r="W109" s="20"/>
      <c r="X109" s="20"/>
      <c r="Y109" s="16"/>
      <c r="AA109" t="s">
        <v>2191</v>
      </c>
      <c r="AB109">
        <f t="shared" si="1"/>
        <v>0</v>
      </c>
    </row>
    <row r="110" spans="4:28" x14ac:dyDescent="0.45">
      <c r="D110" s="5">
        <v>27</v>
      </c>
      <c r="E110" s="5" t="s">
        <v>1907</v>
      </c>
      <c r="F110" s="6" t="s">
        <v>569</v>
      </c>
      <c r="G110" s="5">
        <v>3</v>
      </c>
      <c r="H110" s="5" t="s">
        <v>108</v>
      </c>
      <c r="I110" s="8" t="s">
        <v>1085</v>
      </c>
      <c r="J110" s="9"/>
      <c r="K110" s="9" t="s">
        <v>1921</v>
      </c>
      <c r="L110" s="8" t="s">
        <v>110</v>
      </c>
      <c r="M110" s="8" t="s">
        <v>326</v>
      </c>
      <c r="N110" s="13">
        <v>2</v>
      </c>
      <c r="O110" s="13">
        <v>2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27</v>
      </c>
      <c r="E111" s="5" t="s">
        <v>1907</v>
      </c>
      <c r="F111" s="6" t="s">
        <v>569</v>
      </c>
      <c r="G111" s="5">
        <v>3</v>
      </c>
      <c r="H111" s="5" t="s">
        <v>108</v>
      </c>
      <c r="I111" s="8" t="s">
        <v>277</v>
      </c>
      <c r="J111" s="9"/>
      <c r="K111" s="9" t="s">
        <v>602</v>
      </c>
      <c r="L111" s="8" t="s">
        <v>877</v>
      </c>
      <c r="M111" s="8" t="s">
        <v>7</v>
      </c>
      <c r="N111" s="13">
        <v>1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27</v>
      </c>
      <c r="E112" s="5" t="s">
        <v>1907</v>
      </c>
      <c r="F112" s="6" t="s">
        <v>569</v>
      </c>
      <c r="G112" s="5">
        <v>3</v>
      </c>
      <c r="H112" s="5" t="s">
        <v>108</v>
      </c>
      <c r="I112" s="8" t="s">
        <v>277</v>
      </c>
      <c r="J112" s="9"/>
      <c r="K112" s="9" t="s">
        <v>632</v>
      </c>
      <c r="L112" s="8" t="s">
        <v>110</v>
      </c>
      <c r="M112" s="8" t="s">
        <v>72</v>
      </c>
      <c r="N112" s="13">
        <v>5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27</v>
      </c>
      <c r="E113" s="5" t="s">
        <v>1907</v>
      </c>
      <c r="F113" s="6" t="s">
        <v>569</v>
      </c>
      <c r="G113" s="5">
        <v>3</v>
      </c>
      <c r="H113" s="5" t="s">
        <v>108</v>
      </c>
      <c r="I113" s="8" t="s">
        <v>277</v>
      </c>
      <c r="J113" s="9"/>
      <c r="K113" s="9" t="s">
        <v>1521</v>
      </c>
      <c r="L113" s="8" t="s">
        <v>877</v>
      </c>
      <c r="M113" s="8" t="s">
        <v>7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27</v>
      </c>
      <c r="E114" s="5" t="s">
        <v>1907</v>
      </c>
      <c r="F114" s="6" t="s">
        <v>569</v>
      </c>
      <c r="G114" s="5">
        <v>3</v>
      </c>
      <c r="H114" s="5" t="s">
        <v>108</v>
      </c>
      <c r="I114" s="8" t="s">
        <v>277</v>
      </c>
      <c r="J114" s="9"/>
      <c r="K114" s="9" t="s">
        <v>917</v>
      </c>
      <c r="L114" s="8" t="s">
        <v>877</v>
      </c>
      <c r="M114" s="8" t="s">
        <v>7</v>
      </c>
      <c r="N114" s="13">
        <v>1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27</v>
      </c>
      <c r="E115" s="5" t="s">
        <v>1907</v>
      </c>
      <c r="F115" s="6" t="s">
        <v>569</v>
      </c>
      <c r="G115" s="5">
        <v>3</v>
      </c>
      <c r="H115" s="5" t="s">
        <v>108</v>
      </c>
      <c r="I115" s="8" t="s">
        <v>1453</v>
      </c>
      <c r="J115" s="9"/>
      <c r="K115" s="9" t="s">
        <v>945</v>
      </c>
      <c r="L115" s="8" t="s">
        <v>110</v>
      </c>
      <c r="M115" s="8" t="s">
        <v>72</v>
      </c>
      <c r="N115" s="13">
        <v>6</v>
      </c>
      <c r="O115" s="13">
        <v>2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27</v>
      </c>
      <c r="E116" s="5" t="s">
        <v>1907</v>
      </c>
      <c r="F116" s="6" t="s">
        <v>569</v>
      </c>
      <c r="G116" s="5">
        <v>3</v>
      </c>
      <c r="H116" s="5" t="s">
        <v>108</v>
      </c>
      <c r="I116" s="8" t="s">
        <v>1453</v>
      </c>
      <c r="J116" s="9"/>
      <c r="K116" s="9" t="s">
        <v>1007</v>
      </c>
      <c r="L116" s="8" t="s">
        <v>359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27</v>
      </c>
      <c r="E117" s="5" t="s">
        <v>1907</v>
      </c>
      <c r="F117" s="6" t="s">
        <v>569</v>
      </c>
      <c r="G117" s="5">
        <v>3</v>
      </c>
      <c r="H117" s="5" t="s">
        <v>108</v>
      </c>
      <c r="I117" s="8" t="s">
        <v>1453</v>
      </c>
      <c r="J117" s="9"/>
      <c r="K117" s="9" t="s">
        <v>945</v>
      </c>
      <c r="L117" s="8" t="s">
        <v>110</v>
      </c>
      <c r="M117" s="8" t="s">
        <v>72</v>
      </c>
      <c r="N117" s="13">
        <v>6</v>
      </c>
      <c r="O117" s="13">
        <v>2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27</v>
      </c>
      <c r="E118" s="5" t="s">
        <v>1907</v>
      </c>
      <c r="F118" s="6" t="s">
        <v>569</v>
      </c>
      <c r="G118" s="5">
        <v>3</v>
      </c>
      <c r="H118" s="5" t="s">
        <v>108</v>
      </c>
      <c r="I118" s="8" t="s">
        <v>1453</v>
      </c>
      <c r="J118" s="9"/>
      <c r="K118" s="9" t="s">
        <v>1007</v>
      </c>
      <c r="L118" s="8" t="s">
        <v>359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27</v>
      </c>
      <c r="E119" s="5" t="s">
        <v>1907</v>
      </c>
      <c r="F119" s="6" t="s">
        <v>569</v>
      </c>
      <c r="G119" s="5">
        <v>3</v>
      </c>
      <c r="H119" s="5" t="s">
        <v>108</v>
      </c>
      <c r="I119" s="8" t="s">
        <v>1913</v>
      </c>
      <c r="J119" s="9"/>
      <c r="K119" s="9" t="s">
        <v>945</v>
      </c>
      <c r="L119" s="8" t="s">
        <v>110</v>
      </c>
      <c r="M119" s="8" t="s">
        <v>72</v>
      </c>
      <c r="N119" s="13">
        <v>6</v>
      </c>
      <c r="O119" s="13">
        <v>2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27</v>
      </c>
      <c r="E120" s="5" t="s">
        <v>1907</v>
      </c>
      <c r="F120" s="6" t="s">
        <v>569</v>
      </c>
      <c r="G120" s="5">
        <v>3</v>
      </c>
      <c r="H120" s="5" t="s">
        <v>108</v>
      </c>
      <c r="I120" s="8" t="s">
        <v>1913</v>
      </c>
      <c r="J120" s="9"/>
      <c r="K120" s="9" t="s">
        <v>1007</v>
      </c>
      <c r="L120" s="8" t="s">
        <v>359</v>
      </c>
      <c r="M120" s="8" t="s">
        <v>72</v>
      </c>
      <c r="N120" s="13">
        <v>2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27</v>
      </c>
      <c r="E121" s="5" t="s">
        <v>1907</v>
      </c>
      <c r="F121" s="6" t="s">
        <v>569</v>
      </c>
      <c r="G121" s="5">
        <v>3</v>
      </c>
      <c r="H121" s="5" t="s">
        <v>108</v>
      </c>
      <c r="I121" s="8" t="s">
        <v>1222</v>
      </c>
      <c r="J121" s="9"/>
      <c r="K121" s="9" t="s">
        <v>945</v>
      </c>
      <c r="L121" s="8" t="s">
        <v>110</v>
      </c>
      <c r="M121" s="8" t="s">
        <v>72</v>
      </c>
      <c r="N121" s="13">
        <v>6</v>
      </c>
      <c r="O121" s="13">
        <v>2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27</v>
      </c>
      <c r="E122" s="5" t="s">
        <v>1907</v>
      </c>
      <c r="F122" s="6" t="s">
        <v>569</v>
      </c>
      <c r="G122" s="5">
        <v>3</v>
      </c>
      <c r="H122" s="5" t="s">
        <v>108</v>
      </c>
      <c r="I122" s="8" t="s">
        <v>1222</v>
      </c>
      <c r="J122" s="9"/>
      <c r="K122" s="9" t="s">
        <v>1007</v>
      </c>
      <c r="L122" s="8" t="s">
        <v>359</v>
      </c>
      <c r="M122" s="8" t="s">
        <v>72</v>
      </c>
      <c r="N122" s="13">
        <v>2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27</v>
      </c>
      <c r="E123" s="5" t="s">
        <v>1907</v>
      </c>
      <c r="F123" s="6" t="s">
        <v>569</v>
      </c>
      <c r="G123" s="5">
        <v>3</v>
      </c>
      <c r="H123" s="5" t="s">
        <v>108</v>
      </c>
      <c r="I123" s="8" t="s">
        <v>1914</v>
      </c>
      <c r="J123" s="9"/>
      <c r="K123" s="9" t="s">
        <v>945</v>
      </c>
      <c r="L123" s="8" t="s">
        <v>110</v>
      </c>
      <c r="M123" s="8" t="s">
        <v>72</v>
      </c>
      <c r="N123" s="13">
        <v>6</v>
      </c>
      <c r="O123" s="13">
        <v>2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27</v>
      </c>
      <c r="E124" s="5" t="s">
        <v>1907</v>
      </c>
      <c r="F124" s="6" t="s">
        <v>569</v>
      </c>
      <c r="G124" s="5">
        <v>3</v>
      </c>
      <c r="H124" s="5" t="s">
        <v>108</v>
      </c>
      <c r="I124" s="8" t="s">
        <v>1914</v>
      </c>
      <c r="J124" s="9"/>
      <c r="K124" s="9" t="s">
        <v>1007</v>
      </c>
      <c r="L124" s="8" t="s">
        <v>359</v>
      </c>
      <c r="M124" s="8" t="s">
        <v>72</v>
      </c>
      <c r="N124" s="13">
        <v>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27</v>
      </c>
      <c r="E125" s="5" t="s">
        <v>1907</v>
      </c>
      <c r="F125" s="6" t="s">
        <v>569</v>
      </c>
      <c r="G125" s="5">
        <v>3</v>
      </c>
      <c r="H125" s="5" t="s">
        <v>108</v>
      </c>
      <c r="I125" s="8" t="s">
        <v>798</v>
      </c>
      <c r="J125" s="9"/>
      <c r="K125" s="9" t="s">
        <v>632</v>
      </c>
      <c r="L125" s="8" t="s">
        <v>110</v>
      </c>
      <c r="M125" s="8" t="s">
        <v>72</v>
      </c>
      <c r="N125" s="13">
        <v>2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27</v>
      </c>
      <c r="E126" s="5" t="s">
        <v>1907</v>
      </c>
      <c r="F126" s="6" t="s">
        <v>569</v>
      </c>
      <c r="G126" s="5">
        <v>3</v>
      </c>
      <c r="H126" s="5" t="s">
        <v>108</v>
      </c>
      <c r="I126" s="8" t="s">
        <v>842</v>
      </c>
      <c r="J126" s="9"/>
      <c r="K126" s="9" t="s">
        <v>586</v>
      </c>
      <c r="L126" s="8" t="s">
        <v>110</v>
      </c>
      <c r="M126" s="8" t="s">
        <v>72</v>
      </c>
      <c r="N126" s="13">
        <v>1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27</v>
      </c>
      <c r="E127" s="5" t="s">
        <v>1907</v>
      </c>
      <c r="F127" s="6" t="s">
        <v>569</v>
      </c>
      <c r="G127" s="5">
        <v>3</v>
      </c>
      <c r="H127" s="5" t="s">
        <v>108</v>
      </c>
      <c r="I127" s="8" t="s">
        <v>1085</v>
      </c>
      <c r="J127" s="9"/>
      <c r="K127" s="9" t="s">
        <v>632</v>
      </c>
      <c r="L127" s="8" t="s">
        <v>110</v>
      </c>
      <c r="M127" s="8" t="s">
        <v>72</v>
      </c>
      <c r="N127" s="13">
        <v>4</v>
      </c>
      <c r="O127" s="13">
        <v>1</v>
      </c>
      <c r="P127" s="14" t="s">
        <v>2103</v>
      </c>
      <c r="Q127" s="16"/>
      <c r="R127" s="16"/>
      <c r="S127" s="16"/>
      <c r="T127" s="16"/>
      <c r="U127" s="16"/>
      <c r="V127" s="16"/>
      <c r="W127" s="20"/>
      <c r="X127" s="20"/>
      <c r="Y127" s="16"/>
      <c r="AA127" t="s">
        <v>2191</v>
      </c>
      <c r="AB127">
        <f t="shared" si="1"/>
        <v>0</v>
      </c>
    </row>
    <row r="128" spans="4:28" x14ac:dyDescent="0.45">
      <c r="D128" s="5">
        <v>27</v>
      </c>
      <c r="E128" s="5" t="s">
        <v>1907</v>
      </c>
      <c r="F128" s="6" t="s">
        <v>569</v>
      </c>
      <c r="G128" s="5">
        <v>3</v>
      </c>
      <c r="H128" s="5" t="s">
        <v>108</v>
      </c>
      <c r="I128" s="8" t="s">
        <v>1085</v>
      </c>
      <c r="J128" s="9"/>
      <c r="K128" s="9" t="s">
        <v>1269</v>
      </c>
      <c r="L128" s="8" t="s">
        <v>110</v>
      </c>
      <c r="M128" s="8" t="s">
        <v>72</v>
      </c>
      <c r="N128" s="13">
        <v>2</v>
      </c>
      <c r="O128" s="13">
        <v>4</v>
      </c>
      <c r="P128" s="14" t="s">
        <v>1115</v>
      </c>
      <c r="Q128" s="16"/>
      <c r="R128" s="16"/>
      <c r="S128" s="16"/>
      <c r="T128" s="16"/>
      <c r="U128" s="16"/>
      <c r="V128" s="16"/>
      <c r="W128" s="20"/>
      <c r="X128" s="20"/>
      <c r="Y128" s="16"/>
      <c r="AA128" t="s">
        <v>2191</v>
      </c>
      <c r="AB128">
        <f t="shared" si="1"/>
        <v>0</v>
      </c>
    </row>
    <row r="129" spans="4:28" x14ac:dyDescent="0.45">
      <c r="D129" s="5">
        <v>27</v>
      </c>
      <c r="E129" s="5" t="s">
        <v>1907</v>
      </c>
      <c r="F129" s="6" t="s">
        <v>569</v>
      </c>
      <c r="G129" s="5">
        <v>3</v>
      </c>
      <c r="H129" s="5" t="s">
        <v>108</v>
      </c>
      <c r="I129" s="8" t="s">
        <v>54</v>
      </c>
      <c r="J129" s="9"/>
      <c r="K129" s="9" t="s">
        <v>1269</v>
      </c>
      <c r="L129" s="8" t="s">
        <v>110</v>
      </c>
      <c r="M129" s="8" t="s">
        <v>72</v>
      </c>
      <c r="N129" s="13">
        <v>2</v>
      </c>
      <c r="O129" s="13">
        <v>4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27</v>
      </c>
      <c r="E130" s="5" t="s">
        <v>1907</v>
      </c>
      <c r="F130" s="6" t="s">
        <v>569</v>
      </c>
      <c r="G130" s="5">
        <v>3</v>
      </c>
      <c r="H130" s="5" t="s">
        <v>108</v>
      </c>
      <c r="I130" s="8" t="s">
        <v>277</v>
      </c>
      <c r="J130" s="9"/>
      <c r="K130" s="9" t="s">
        <v>632</v>
      </c>
      <c r="L130" s="8" t="s">
        <v>110</v>
      </c>
      <c r="M130" s="8" t="s">
        <v>72</v>
      </c>
      <c r="N130" s="13">
        <v>7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27</v>
      </c>
      <c r="E131" s="5" t="s">
        <v>1907</v>
      </c>
      <c r="F131" s="6" t="s">
        <v>569</v>
      </c>
      <c r="G131" s="5">
        <v>3</v>
      </c>
      <c r="H131" s="5" t="s">
        <v>108</v>
      </c>
      <c r="I131" s="8" t="s">
        <v>277</v>
      </c>
      <c r="J131" s="9"/>
      <c r="K131" s="9" t="s">
        <v>1293</v>
      </c>
      <c r="L131" s="8" t="s">
        <v>877</v>
      </c>
      <c r="M131" s="8" t="s">
        <v>7</v>
      </c>
      <c r="N131" s="13">
        <v>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27</v>
      </c>
      <c r="E132" s="5" t="s">
        <v>1907</v>
      </c>
      <c r="F132" s="6" t="s">
        <v>569</v>
      </c>
      <c r="G132" s="5">
        <v>3</v>
      </c>
      <c r="H132" s="5" t="s">
        <v>108</v>
      </c>
      <c r="I132" s="8" t="s">
        <v>277</v>
      </c>
      <c r="J132" s="9"/>
      <c r="K132" s="9" t="s">
        <v>1521</v>
      </c>
      <c r="L132" s="8" t="s">
        <v>877</v>
      </c>
      <c r="M132" s="8" t="s">
        <v>7</v>
      </c>
      <c r="N132" s="13">
        <v>1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27</v>
      </c>
      <c r="E133" s="5" t="s">
        <v>1907</v>
      </c>
      <c r="F133" s="6" t="s">
        <v>569</v>
      </c>
      <c r="G133" s="5">
        <v>3</v>
      </c>
      <c r="H133" s="5" t="s">
        <v>108</v>
      </c>
      <c r="I133" s="8" t="s">
        <v>277</v>
      </c>
      <c r="J133" s="9"/>
      <c r="K133" s="9" t="s">
        <v>602</v>
      </c>
      <c r="L133" s="8" t="s">
        <v>877</v>
      </c>
      <c r="M133" s="8" t="s">
        <v>7</v>
      </c>
      <c r="N133" s="13">
        <v>1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27</v>
      </c>
      <c r="E134" s="5" t="s">
        <v>1907</v>
      </c>
      <c r="F134" s="6" t="s">
        <v>569</v>
      </c>
      <c r="G134" s="5" t="s">
        <v>925</v>
      </c>
      <c r="H134" s="5" t="s">
        <v>108</v>
      </c>
      <c r="I134" s="8" t="s">
        <v>54</v>
      </c>
      <c r="J134" s="9"/>
      <c r="K134" s="9" t="s">
        <v>1921</v>
      </c>
      <c r="L134" s="8" t="s">
        <v>110</v>
      </c>
      <c r="M134" s="8" t="s">
        <v>326</v>
      </c>
      <c r="N134" s="13">
        <v>1</v>
      </c>
      <c r="O134" s="13">
        <v>2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27</v>
      </c>
      <c r="E135" s="5" t="s">
        <v>1907</v>
      </c>
      <c r="F135" s="6" t="s">
        <v>569</v>
      </c>
      <c r="G135" s="5" t="s">
        <v>925</v>
      </c>
      <c r="H135" s="5" t="s">
        <v>108</v>
      </c>
      <c r="I135" s="8" t="s">
        <v>54</v>
      </c>
      <c r="J135" s="9"/>
      <c r="K135" s="9" t="s">
        <v>700</v>
      </c>
      <c r="L135" s="8" t="s">
        <v>972</v>
      </c>
      <c r="M135" s="8" t="s">
        <v>72</v>
      </c>
      <c r="N135" s="13">
        <v>1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27</v>
      </c>
      <c r="E136" s="5" t="s">
        <v>1907</v>
      </c>
      <c r="F136" s="6" t="s">
        <v>569</v>
      </c>
      <c r="G136" s="5">
        <v>1</v>
      </c>
      <c r="H136" s="5" t="s">
        <v>1432</v>
      </c>
      <c r="I136" s="8" t="s">
        <v>752</v>
      </c>
      <c r="J136" s="9"/>
      <c r="K136" s="9" t="s">
        <v>604</v>
      </c>
      <c r="L136" s="8" t="s">
        <v>110</v>
      </c>
      <c r="M136" s="8" t="s">
        <v>72</v>
      </c>
      <c r="N136" s="13">
        <v>6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27</v>
      </c>
      <c r="E137" s="5" t="s">
        <v>1907</v>
      </c>
      <c r="F137" s="6" t="s">
        <v>569</v>
      </c>
      <c r="G137" s="5">
        <v>1</v>
      </c>
      <c r="H137" s="5" t="s">
        <v>1432</v>
      </c>
      <c r="I137" s="8" t="s">
        <v>752</v>
      </c>
      <c r="J137" s="9"/>
      <c r="K137" s="9" t="s">
        <v>124</v>
      </c>
      <c r="L137" s="8" t="s">
        <v>359</v>
      </c>
      <c r="M137" s="8" t="s">
        <v>72</v>
      </c>
      <c r="N137" s="13">
        <v>2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27</v>
      </c>
      <c r="E138" s="5" t="s">
        <v>1907</v>
      </c>
      <c r="F138" s="6" t="s">
        <v>569</v>
      </c>
      <c r="G138" s="5">
        <v>1</v>
      </c>
      <c r="H138" s="5" t="s">
        <v>1432</v>
      </c>
      <c r="I138" s="8" t="s">
        <v>798</v>
      </c>
      <c r="J138" s="9"/>
      <c r="K138" s="9" t="s">
        <v>141</v>
      </c>
      <c r="L138" s="8" t="s">
        <v>110</v>
      </c>
      <c r="M138" s="8" t="s">
        <v>72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27</v>
      </c>
      <c r="E139" s="5" t="s">
        <v>1907</v>
      </c>
      <c r="F139" s="6" t="s">
        <v>569</v>
      </c>
      <c r="G139" s="5">
        <v>1</v>
      </c>
      <c r="H139" s="5" t="s">
        <v>1432</v>
      </c>
      <c r="I139" s="8" t="s">
        <v>277</v>
      </c>
      <c r="J139" s="9"/>
      <c r="K139" s="9" t="s">
        <v>141</v>
      </c>
      <c r="L139" s="8" t="s">
        <v>110</v>
      </c>
      <c r="M139" s="8" t="s">
        <v>72</v>
      </c>
      <c r="N139" s="13">
        <v>1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187" si="2">IF(AA139="外",0,1)</f>
        <v>1</v>
      </c>
    </row>
    <row r="140" spans="4:28" x14ac:dyDescent="0.45">
      <c r="D140" s="5">
        <v>27</v>
      </c>
      <c r="E140" s="5" t="s">
        <v>1907</v>
      </c>
      <c r="F140" s="6" t="s">
        <v>569</v>
      </c>
      <c r="G140" s="5">
        <v>2</v>
      </c>
      <c r="H140" s="5" t="s">
        <v>1432</v>
      </c>
      <c r="I140" s="8" t="s">
        <v>1915</v>
      </c>
      <c r="J140" s="9"/>
      <c r="K140" s="9" t="s">
        <v>604</v>
      </c>
      <c r="L140" s="8" t="s">
        <v>110</v>
      </c>
      <c r="M140" s="8" t="s">
        <v>72</v>
      </c>
      <c r="N140" s="13">
        <v>6</v>
      </c>
      <c r="O140" s="13">
        <v>2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27</v>
      </c>
      <c r="E141" s="5" t="s">
        <v>1907</v>
      </c>
      <c r="F141" s="6" t="s">
        <v>569</v>
      </c>
      <c r="G141" s="5">
        <v>2</v>
      </c>
      <c r="H141" s="5" t="s">
        <v>1432</v>
      </c>
      <c r="I141" s="8" t="s">
        <v>1915</v>
      </c>
      <c r="J141" s="9"/>
      <c r="K141" s="9" t="s">
        <v>124</v>
      </c>
      <c r="L141" s="8" t="s">
        <v>359</v>
      </c>
      <c r="M141" s="8" t="s">
        <v>72</v>
      </c>
      <c r="N141" s="13">
        <v>2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27</v>
      </c>
      <c r="E142" s="5" t="s">
        <v>1907</v>
      </c>
      <c r="F142" s="6" t="s">
        <v>569</v>
      </c>
      <c r="G142" s="5">
        <v>2</v>
      </c>
      <c r="H142" s="5" t="s">
        <v>1432</v>
      </c>
      <c r="I142" s="8" t="s">
        <v>798</v>
      </c>
      <c r="J142" s="9"/>
      <c r="K142" s="9" t="s">
        <v>141</v>
      </c>
      <c r="L142" s="8" t="s">
        <v>110</v>
      </c>
      <c r="M142" s="8" t="s">
        <v>72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27</v>
      </c>
      <c r="E143" s="5" t="s">
        <v>1907</v>
      </c>
      <c r="F143" s="6" t="s">
        <v>569</v>
      </c>
      <c r="G143" s="5">
        <v>2</v>
      </c>
      <c r="H143" s="5" t="s">
        <v>1432</v>
      </c>
      <c r="I143" s="8" t="s">
        <v>277</v>
      </c>
      <c r="J143" s="9"/>
      <c r="K143" s="9" t="s">
        <v>141</v>
      </c>
      <c r="L143" s="8" t="s">
        <v>110</v>
      </c>
      <c r="M143" s="8" t="s">
        <v>72</v>
      </c>
      <c r="N143" s="13">
        <v>1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27</v>
      </c>
      <c r="E144" s="5" t="s">
        <v>1907</v>
      </c>
      <c r="F144" s="6" t="s">
        <v>569</v>
      </c>
      <c r="G144" s="5">
        <v>3</v>
      </c>
      <c r="H144" s="5" t="s">
        <v>1432</v>
      </c>
      <c r="I144" s="8" t="s">
        <v>1916</v>
      </c>
      <c r="J144" s="9"/>
      <c r="K144" s="9" t="s">
        <v>604</v>
      </c>
      <c r="L144" s="8" t="s">
        <v>110</v>
      </c>
      <c r="M144" s="8" t="s">
        <v>72</v>
      </c>
      <c r="N144" s="13">
        <v>6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27</v>
      </c>
      <c r="E145" s="5" t="s">
        <v>1907</v>
      </c>
      <c r="F145" s="6" t="s">
        <v>569</v>
      </c>
      <c r="G145" s="5">
        <v>3</v>
      </c>
      <c r="H145" s="5" t="s">
        <v>1432</v>
      </c>
      <c r="I145" s="8" t="s">
        <v>1916</v>
      </c>
      <c r="J145" s="9"/>
      <c r="K145" s="9" t="s">
        <v>124</v>
      </c>
      <c r="L145" s="8" t="s">
        <v>359</v>
      </c>
      <c r="M145" s="8" t="s">
        <v>72</v>
      </c>
      <c r="N145" s="13">
        <v>2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27</v>
      </c>
      <c r="E146" s="5" t="s">
        <v>1907</v>
      </c>
      <c r="F146" s="6" t="s">
        <v>569</v>
      </c>
      <c r="G146" s="5">
        <v>3</v>
      </c>
      <c r="H146" s="5" t="s">
        <v>1432</v>
      </c>
      <c r="I146" s="8" t="s">
        <v>798</v>
      </c>
      <c r="J146" s="9"/>
      <c r="K146" s="9" t="s">
        <v>141</v>
      </c>
      <c r="L146" s="8" t="s">
        <v>110</v>
      </c>
      <c r="M146" s="8" t="s">
        <v>72</v>
      </c>
      <c r="N146" s="13">
        <v>2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27</v>
      </c>
      <c r="E147" s="5" t="s">
        <v>1907</v>
      </c>
      <c r="F147" s="6" t="s">
        <v>569</v>
      </c>
      <c r="G147" s="5">
        <v>3</v>
      </c>
      <c r="H147" s="5" t="s">
        <v>1432</v>
      </c>
      <c r="I147" s="8" t="s">
        <v>277</v>
      </c>
      <c r="J147" s="9"/>
      <c r="K147" s="9" t="s">
        <v>141</v>
      </c>
      <c r="L147" s="8" t="s">
        <v>110</v>
      </c>
      <c r="M147" s="8" t="s">
        <v>72</v>
      </c>
      <c r="N147" s="13">
        <v>1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27</v>
      </c>
      <c r="E148" s="5" t="s">
        <v>1907</v>
      </c>
      <c r="F148" s="6" t="s">
        <v>1791</v>
      </c>
      <c r="G148" s="5">
        <v>1</v>
      </c>
      <c r="H148" s="5" t="s">
        <v>984</v>
      </c>
      <c r="I148" s="8" t="s">
        <v>1076</v>
      </c>
      <c r="J148" s="9"/>
      <c r="K148" s="9" t="s">
        <v>141</v>
      </c>
      <c r="L148" s="8" t="s">
        <v>147</v>
      </c>
      <c r="M148" s="8" t="s">
        <v>72</v>
      </c>
      <c r="N148" s="13">
        <v>12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27</v>
      </c>
      <c r="E149" s="5" t="s">
        <v>1907</v>
      </c>
      <c r="F149" s="6" t="s">
        <v>1791</v>
      </c>
      <c r="G149" s="5">
        <v>1</v>
      </c>
      <c r="H149" s="5" t="s">
        <v>984</v>
      </c>
      <c r="I149" s="8" t="s">
        <v>1076</v>
      </c>
      <c r="J149" s="9"/>
      <c r="K149" s="9" t="s">
        <v>124</v>
      </c>
      <c r="L149" s="8" t="s">
        <v>1050</v>
      </c>
      <c r="M149" s="8" t="s">
        <v>72</v>
      </c>
      <c r="N149" s="13">
        <v>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27</v>
      </c>
      <c r="E150" s="5" t="s">
        <v>1907</v>
      </c>
      <c r="F150" s="6" t="s">
        <v>1791</v>
      </c>
      <c r="G150" s="5">
        <v>1</v>
      </c>
      <c r="H150" s="5" t="s">
        <v>984</v>
      </c>
      <c r="I150" s="8" t="s">
        <v>636</v>
      </c>
      <c r="J150" s="9"/>
      <c r="K150" s="9" t="s">
        <v>141</v>
      </c>
      <c r="L150" s="8" t="s">
        <v>147</v>
      </c>
      <c r="M150" s="8" t="s">
        <v>72</v>
      </c>
      <c r="N150" s="13">
        <v>2</v>
      </c>
      <c r="O150" s="13">
        <v>2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27</v>
      </c>
      <c r="E151" s="5" t="s">
        <v>1907</v>
      </c>
      <c r="F151" s="6" t="s">
        <v>1791</v>
      </c>
      <c r="G151" s="5">
        <v>1</v>
      </c>
      <c r="H151" s="5" t="s">
        <v>984</v>
      </c>
      <c r="I151" s="8" t="s">
        <v>1917</v>
      </c>
      <c r="J151" s="9"/>
      <c r="K151" s="9" t="s">
        <v>141</v>
      </c>
      <c r="L151" s="8" t="s">
        <v>147</v>
      </c>
      <c r="M151" s="8" t="s">
        <v>72</v>
      </c>
      <c r="N151" s="13">
        <v>9</v>
      </c>
      <c r="O151" s="13">
        <v>2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27</v>
      </c>
      <c r="E152" s="5" t="s">
        <v>1907</v>
      </c>
      <c r="F152" s="6" t="s">
        <v>1791</v>
      </c>
      <c r="G152" s="5">
        <v>1</v>
      </c>
      <c r="H152" s="5" t="s">
        <v>984</v>
      </c>
      <c r="I152" s="8" t="s">
        <v>1917</v>
      </c>
      <c r="J152" s="9"/>
      <c r="K152" s="9" t="s">
        <v>124</v>
      </c>
      <c r="L152" s="8" t="s">
        <v>1050</v>
      </c>
      <c r="M152" s="8" t="s">
        <v>72</v>
      </c>
      <c r="N152" s="13">
        <v>2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27</v>
      </c>
      <c r="E153" s="5" t="s">
        <v>1907</v>
      </c>
      <c r="F153" s="6" t="s">
        <v>1209</v>
      </c>
      <c r="G153" s="5">
        <v>1</v>
      </c>
      <c r="H153" s="5" t="s">
        <v>35</v>
      </c>
      <c r="I153" s="8" t="s">
        <v>1682</v>
      </c>
      <c r="J153" s="9"/>
      <c r="K153" s="9" t="s">
        <v>141</v>
      </c>
      <c r="L153" s="8" t="s">
        <v>1354</v>
      </c>
      <c r="M153" s="8" t="s">
        <v>699</v>
      </c>
      <c r="N153" s="13">
        <v>2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A153" t="s">
        <v>2191</v>
      </c>
      <c r="AB153">
        <f t="shared" si="2"/>
        <v>0</v>
      </c>
    </row>
    <row r="154" spans="4:28" x14ac:dyDescent="0.45">
      <c r="D154" s="5">
        <v>27</v>
      </c>
      <c r="E154" s="5" t="s">
        <v>1907</v>
      </c>
      <c r="F154" s="6" t="s">
        <v>1209</v>
      </c>
      <c r="G154" s="5">
        <v>1</v>
      </c>
      <c r="H154" s="5" t="s">
        <v>35</v>
      </c>
      <c r="I154" s="8" t="s">
        <v>1682</v>
      </c>
      <c r="J154" s="9"/>
      <c r="K154" s="9" t="s">
        <v>124</v>
      </c>
      <c r="L154" s="8" t="s">
        <v>1354</v>
      </c>
      <c r="M154" s="8" t="s">
        <v>699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A154" t="s">
        <v>2191</v>
      </c>
      <c r="AB154">
        <f t="shared" si="2"/>
        <v>0</v>
      </c>
    </row>
    <row r="155" spans="4:28" x14ac:dyDescent="0.45">
      <c r="D155" s="5">
        <v>27</v>
      </c>
      <c r="E155" s="5" t="s">
        <v>1907</v>
      </c>
      <c r="F155" s="6" t="s">
        <v>1209</v>
      </c>
      <c r="G155" s="5">
        <v>1</v>
      </c>
      <c r="H155" s="5" t="s">
        <v>35</v>
      </c>
      <c r="I155" s="8" t="s">
        <v>277</v>
      </c>
      <c r="J155" s="9"/>
      <c r="K155" s="9" t="s">
        <v>124</v>
      </c>
      <c r="L155" s="8" t="s">
        <v>1354</v>
      </c>
      <c r="M155" s="8" t="s">
        <v>699</v>
      </c>
      <c r="N155" s="13">
        <v>4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A155" t="s">
        <v>2191</v>
      </c>
      <c r="AB155">
        <f t="shared" si="2"/>
        <v>0</v>
      </c>
    </row>
    <row r="156" spans="4:28" x14ac:dyDescent="0.45">
      <c r="D156" s="5">
        <v>27</v>
      </c>
      <c r="E156" s="5" t="s">
        <v>1907</v>
      </c>
      <c r="F156" s="6" t="s">
        <v>1209</v>
      </c>
      <c r="G156" s="5">
        <v>1</v>
      </c>
      <c r="H156" s="5" t="s">
        <v>35</v>
      </c>
      <c r="I156" s="8" t="s">
        <v>16</v>
      </c>
      <c r="J156" s="9"/>
      <c r="K156" s="9" t="s">
        <v>141</v>
      </c>
      <c r="L156" s="8" t="s">
        <v>1354</v>
      </c>
      <c r="M156" s="8" t="s">
        <v>699</v>
      </c>
      <c r="N156" s="13">
        <v>1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A156" t="s">
        <v>2191</v>
      </c>
      <c r="AB156">
        <f t="shared" si="2"/>
        <v>0</v>
      </c>
    </row>
    <row r="157" spans="4:28" x14ac:dyDescent="0.45">
      <c r="D157" s="5">
        <v>27</v>
      </c>
      <c r="E157" s="5" t="s">
        <v>1907</v>
      </c>
      <c r="F157" s="6" t="s">
        <v>1209</v>
      </c>
      <c r="G157" s="5">
        <v>1</v>
      </c>
      <c r="H157" s="5" t="s">
        <v>35</v>
      </c>
      <c r="I157" s="8" t="s">
        <v>16</v>
      </c>
      <c r="J157" s="9"/>
      <c r="K157" s="9" t="s">
        <v>124</v>
      </c>
      <c r="L157" s="8" t="s">
        <v>1354</v>
      </c>
      <c r="M157" s="8" t="s">
        <v>699</v>
      </c>
      <c r="N157" s="13">
        <v>1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A157" t="s">
        <v>2191</v>
      </c>
      <c r="AB157">
        <f t="shared" si="2"/>
        <v>0</v>
      </c>
    </row>
    <row r="158" spans="4:28" x14ac:dyDescent="0.45">
      <c r="D158" s="5">
        <v>27</v>
      </c>
      <c r="E158" s="5" t="s">
        <v>1907</v>
      </c>
      <c r="F158" s="6" t="s">
        <v>1209</v>
      </c>
      <c r="G158" s="5">
        <v>1</v>
      </c>
      <c r="H158" s="5" t="s">
        <v>35</v>
      </c>
      <c r="I158" s="8" t="s">
        <v>168</v>
      </c>
      <c r="J158" s="9"/>
      <c r="K158" s="9" t="s">
        <v>141</v>
      </c>
      <c r="L158" s="8" t="s">
        <v>1354</v>
      </c>
      <c r="M158" s="8" t="s">
        <v>699</v>
      </c>
      <c r="N158" s="13">
        <v>1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A158" t="s">
        <v>2191</v>
      </c>
      <c r="AB158">
        <f t="shared" si="2"/>
        <v>0</v>
      </c>
    </row>
    <row r="159" spans="4:28" x14ac:dyDescent="0.45">
      <c r="D159" s="5">
        <v>27</v>
      </c>
      <c r="E159" s="5" t="s">
        <v>1907</v>
      </c>
      <c r="F159" s="6" t="s">
        <v>1209</v>
      </c>
      <c r="G159" s="5">
        <v>1</v>
      </c>
      <c r="H159" s="5" t="s">
        <v>35</v>
      </c>
      <c r="I159" s="8" t="s">
        <v>168</v>
      </c>
      <c r="J159" s="9"/>
      <c r="K159" s="9" t="s">
        <v>124</v>
      </c>
      <c r="L159" s="8" t="s">
        <v>1354</v>
      </c>
      <c r="M159" s="8" t="s">
        <v>699</v>
      </c>
      <c r="N159" s="13">
        <v>1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A159" t="s">
        <v>2191</v>
      </c>
      <c r="AB159">
        <f t="shared" si="2"/>
        <v>0</v>
      </c>
    </row>
    <row r="160" spans="4:28" x14ac:dyDescent="0.45">
      <c r="D160" s="5">
        <v>27</v>
      </c>
      <c r="E160" s="5" t="s">
        <v>1907</v>
      </c>
      <c r="F160" s="6" t="s">
        <v>1209</v>
      </c>
      <c r="G160" s="5">
        <v>1</v>
      </c>
      <c r="H160" s="5" t="s">
        <v>35</v>
      </c>
      <c r="I160" s="8" t="s">
        <v>1891</v>
      </c>
      <c r="J160" s="9"/>
      <c r="K160" s="9" t="s">
        <v>141</v>
      </c>
      <c r="L160" s="8" t="s">
        <v>1354</v>
      </c>
      <c r="M160" s="8" t="s">
        <v>699</v>
      </c>
      <c r="N160" s="13">
        <v>1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A160" t="s">
        <v>2191</v>
      </c>
      <c r="AB160">
        <f t="shared" si="2"/>
        <v>0</v>
      </c>
    </row>
    <row r="161" spans="4:28" x14ac:dyDescent="0.45">
      <c r="D161" s="5">
        <v>27</v>
      </c>
      <c r="E161" s="5" t="s">
        <v>1907</v>
      </c>
      <c r="F161" s="6" t="s">
        <v>1209</v>
      </c>
      <c r="G161" s="5">
        <v>1</v>
      </c>
      <c r="H161" s="5" t="s">
        <v>35</v>
      </c>
      <c r="I161" s="8" t="s">
        <v>1891</v>
      </c>
      <c r="J161" s="9"/>
      <c r="K161" s="9" t="s">
        <v>124</v>
      </c>
      <c r="L161" s="8" t="s">
        <v>1354</v>
      </c>
      <c r="M161" s="8" t="s">
        <v>699</v>
      </c>
      <c r="N161" s="13">
        <v>1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A161" t="s">
        <v>2191</v>
      </c>
      <c r="AB161">
        <f t="shared" si="2"/>
        <v>0</v>
      </c>
    </row>
    <row r="162" spans="4:28" x14ac:dyDescent="0.45">
      <c r="D162" s="5">
        <v>27</v>
      </c>
      <c r="E162" s="5" t="s">
        <v>1907</v>
      </c>
      <c r="F162" s="6" t="s">
        <v>1209</v>
      </c>
      <c r="G162" s="5">
        <v>1</v>
      </c>
      <c r="H162" s="5" t="s">
        <v>35</v>
      </c>
      <c r="I162" s="8" t="s">
        <v>1918</v>
      </c>
      <c r="J162" s="9"/>
      <c r="K162" s="9" t="s">
        <v>141</v>
      </c>
      <c r="L162" s="8" t="s">
        <v>1354</v>
      </c>
      <c r="M162" s="8" t="s">
        <v>699</v>
      </c>
      <c r="N162" s="13">
        <v>1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A162" t="s">
        <v>2191</v>
      </c>
      <c r="AB162">
        <f t="shared" si="2"/>
        <v>0</v>
      </c>
    </row>
    <row r="163" spans="4:28" x14ac:dyDescent="0.45">
      <c r="D163" s="5">
        <v>27</v>
      </c>
      <c r="E163" s="5" t="s">
        <v>1907</v>
      </c>
      <c r="F163" s="6" t="s">
        <v>1209</v>
      </c>
      <c r="G163" s="5">
        <v>1</v>
      </c>
      <c r="H163" s="5" t="s">
        <v>35</v>
      </c>
      <c r="I163" s="8" t="s">
        <v>1918</v>
      </c>
      <c r="J163" s="9"/>
      <c r="K163" s="9" t="s">
        <v>124</v>
      </c>
      <c r="L163" s="8" t="s">
        <v>1354</v>
      </c>
      <c r="M163" s="8" t="s">
        <v>699</v>
      </c>
      <c r="N163" s="13">
        <v>1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A163" t="s">
        <v>2191</v>
      </c>
      <c r="AB163">
        <f t="shared" si="2"/>
        <v>0</v>
      </c>
    </row>
    <row r="164" spans="4:28" x14ac:dyDescent="0.45">
      <c r="D164" s="5">
        <v>27</v>
      </c>
      <c r="E164" s="5" t="s">
        <v>1907</v>
      </c>
      <c r="F164" s="6" t="s">
        <v>1209</v>
      </c>
      <c r="G164" s="5">
        <v>1</v>
      </c>
      <c r="H164" s="5" t="s">
        <v>35</v>
      </c>
      <c r="I164" s="8" t="s">
        <v>695</v>
      </c>
      <c r="J164" s="9"/>
      <c r="K164" s="9" t="s">
        <v>124</v>
      </c>
      <c r="L164" s="8" t="s">
        <v>1354</v>
      </c>
      <c r="M164" s="8" t="s">
        <v>699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A164" t="s">
        <v>2191</v>
      </c>
      <c r="AB164">
        <f t="shared" si="2"/>
        <v>0</v>
      </c>
    </row>
    <row r="165" spans="4:28" x14ac:dyDescent="0.45">
      <c r="D165" s="5">
        <v>27</v>
      </c>
      <c r="E165" s="5" t="s">
        <v>1907</v>
      </c>
      <c r="F165" s="6" t="s">
        <v>1209</v>
      </c>
      <c r="G165" s="5">
        <v>1</v>
      </c>
      <c r="H165" s="5" t="s">
        <v>35</v>
      </c>
      <c r="I165" s="8" t="s">
        <v>695</v>
      </c>
      <c r="J165" s="9"/>
      <c r="K165" s="9" t="s">
        <v>604</v>
      </c>
      <c r="L165" s="8" t="s">
        <v>769</v>
      </c>
      <c r="M165" s="8" t="s">
        <v>72</v>
      </c>
      <c r="N165" s="13">
        <v>2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A165" t="s">
        <v>2191</v>
      </c>
      <c r="AB165">
        <f t="shared" si="2"/>
        <v>0</v>
      </c>
    </row>
    <row r="166" spans="4:28" x14ac:dyDescent="0.45">
      <c r="D166" s="5">
        <v>27</v>
      </c>
      <c r="E166" s="5" t="s">
        <v>1907</v>
      </c>
      <c r="F166" s="6" t="s">
        <v>332</v>
      </c>
      <c r="G166" s="5">
        <v>1</v>
      </c>
      <c r="H166" s="5" t="s">
        <v>59</v>
      </c>
      <c r="I166" s="8" t="s">
        <v>59</v>
      </c>
      <c r="J166" s="9"/>
      <c r="K166" s="9" t="s">
        <v>170</v>
      </c>
      <c r="L166" s="8" t="s">
        <v>1768</v>
      </c>
      <c r="M166" s="8" t="s">
        <v>7</v>
      </c>
      <c r="N166" s="13">
        <v>4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27</v>
      </c>
      <c r="E167" s="5" t="s">
        <v>1907</v>
      </c>
      <c r="F167" s="6" t="s">
        <v>332</v>
      </c>
      <c r="G167" s="5">
        <v>1</v>
      </c>
      <c r="H167" s="5" t="s">
        <v>59</v>
      </c>
      <c r="I167" s="8" t="s">
        <v>59</v>
      </c>
      <c r="J167" s="9"/>
      <c r="K167" s="9" t="s">
        <v>170</v>
      </c>
      <c r="L167" s="8" t="s">
        <v>1768</v>
      </c>
      <c r="M167" s="8" t="s">
        <v>326</v>
      </c>
      <c r="N167" s="13">
        <v>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27</v>
      </c>
      <c r="E168" s="5" t="s">
        <v>1907</v>
      </c>
      <c r="F168" s="6"/>
      <c r="G168" s="5">
        <v>1</v>
      </c>
      <c r="H168" s="5" t="s">
        <v>1710</v>
      </c>
      <c r="I168" s="8" t="s">
        <v>1710</v>
      </c>
      <c r="J168" s="9"/>
      <c r="K168" s="9" t="s">
        <v>170</v>
      </c>
      <c r="L168" s="8" t="s">
        <v>1927</v>
      </c>
      <c r="M168" s="8" t="s">
        <v>326</v>
      </c>
      <c r="N168" s="13">
        <v>5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27</v>
      </c>
      <c r="E169" s="5" t="s">
        <v>1907</v>
      </c>
      <c r="F169" s="6" t="s">
        <v>583</v>
      </c>
      <c r="G169" s="5">
        <v>1</v>
      </c>
      <c r="H169" s="5" t="s">
        <v>1792</v>
      </c>
      <c r="I169" s="8" t="s">
        <v>1137</v>
      </c>
      <c r="J169" s="9"/>
      <c r="K169" s="9" t="s">
        <v>170</v>
      </c>
      <c r="L169" s="8" t="s">
        <v>110</v>
      </c>
      <c r="M169" s="8" t="s">
        <v>72</v>
      </c>
      <c r="N169" s="13">
        <v>9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27</v>
      </c>
      <c r="E170" s="5" t="s">
        <v>1907</v>
      </c>
      <c r="F170" s="6" t="s">
        <v>583</v>
      </c>
      <c r="G170" s="5">
        <v>1</v>
      </c>
      <c r="H170" s="5" t="s">
        <v>1792</v>
      </c>
      <c r="I170" s="8" t="s">
        <v>168</v>
      </c>
      <c r="J170" s="9"/>
      <c r="K170" s="9" t="s">
        <v>170</v>
      </c>
      <c r="L170" s="8" t="s">
        <v>110</v>
      </c>
      <c r="M170" s="8" t="s">
        <v>72</v>
      </c>
      <c r="N170" s="13">
        <v>1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27</v>
      </c>
      <c r="E171" s="5" t="s">
        <v>1907</v>
      </c>
      <c r="F171" s="6" t="s">
        <v>583</v>
      </c>
      <c r="G171" s="5">
        <v>1</v>
      </c>
      <c r="H171" s="5" t="s">
        <v>1792</v>
      </c>
      <c r="I171" s="8" t="s">
        <v>16</v>
      </c>
      <c r="J171" s="9"/>
      <c r="K171" s="9" t="s">
        <v>170</v>
      </c>
      <c r="L171" s="8" t="s">
        <v>110</v>
      </c>
      <c r="M171" s="8" t="s">
        <v>72</v>
      </c>
      <c r="N171" s="13">
        <v>1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27</v>
      </c>
      <c r="E172" s="5" t="s">
        <v>1907</v>
      </c>
      <c r="F172" s="6" t="s">
        <v>306</v>
      </c>
      <c r="G172" s="5">
        <v>1</v>
      </c>
      <c r="H172" s="5" t="s">
        <v>1713</v>
      </c>
      <c r="I172" s="8" t="s">
        <v>1867</v>
      </c>
      <c r="J172" s="9"/>
      <c r="K172" s="9" t="s">
        <v>124</v>
      </c>
      <c r="L172" s="8" t="s">
        <v>1759</v>
      </c>
      <c r="M172" s="8" t="s">
        <v>1902</v>
      </c>
      <c r="N172" s="13">
        <v>3</v>
      </c>
      <c r="O172" s="13">
        <v>6</v>
      </c>
      <c r="P172" s="14" t="s">
        <v>441</v>
      </c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  <row r="173" spans="4:28" x14ac:dyDescent="0.45">
      <c r="D173" s="5">
        <v>27</v>
      </c>
      <c r="E173" s="5" t="s">
        <v>1907</v>
      </c>
      <c r="F173" s="6" t="s">
        <v>306</v>
      </c>
      <c r="G173" s="5">
        <v>1</v>
      </c>
      <c r="H173" s="5" t="s">
        <v>1713</v>
      </c>
      <c r="I173" s="8" t="s">
        <v>943</v>
      </c>
      <c r="J173" s="9"/>
      <c r="K173" s="9" t="s">
        <v>530</v>
      </c>
      <c r="L173" s="8" t="s">
        <v>242</v>
      </c>
      <c r="M173" s="8" t="s">
        <v>699</v>
      </c>
      <c r="N173" s="13">
        <v>3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/>
      <c r="X173" s="20"/>
      <c r="Y173" s="16"/>
      <c r="AB173">
        <f t="shared" si="2"/>
        <v>1</v>
      </c>
    </row>
    <row r="174" spans="4:28" x14ac:dyDescent="0.45">
      <c r="D174" s="5">
        <v>27</v>
      </c>
      <c r="E174" s="5" t="s">
        <v>1907</v>
      </c>
      <c r="F174" s="6" t="s">
        <v>306</v>
      </c>
      <c r="G174" s="5">
        <v>1</v>
      </c>
      <c r="H174" s="5" t="s">
        <v>1713</v>
      </c>
      <c r="I174" s="8" t="s">
        <v>187</v>
      </c>
      <c r="J174" s="9"/>
      <c r="K174" s="9" t="s">
        <v>790</v>
      </c>
      <c r="L174" s="8" t="s">
        <v>110</v>
      </c>
      <c r="M174" s="8" t="s">
        <v>72</v>
      </c>
      <c r="N174" s="13">
        <v>2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B174">
        <f t="shared" si="2"/>
        <v>1</v>
      </c>
    </row>
    <row r="175" spans="4:28" x14ac:dyDescent="0.45">
      <c r="D175" s="5">
        <v>27</v>
      </c>
      <c r="E175" s="5" t="s">
        <v>1907</v>
      </c>
      <c r="F175" s="6" t="s">
        <v>306</v>
      </c>
      <c r="G175" s="5">
        <v>1</v>
      </c>
      <c r="H175" s="5" t="s">
        <v>1713</v>
      </c>
      <c r="I175" s="8" t="s">
        <v>277</v>
      </c>
      <c r="J175" s="9"/>
      <c r="K175" s="9" t="s">
        <v>706</v>
      </c>
      <c r="L175" s="8" t="s">
        <v>347</v>
      </c>
      <c r="M175" s="8" t="s">
        <v>72</v>
      </c>
      <c r="N175" s="13">
        <v>2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/>
      <c r="X175" s="20"/>
      <c r="Y175" s="16"/>
      <c r="AB175">
        <f t="shared" si="2"/>
        <v>1</v>
      </c>
    </row>
    <row r="176" spans="4:28" x14ac:dyDescent="0.45">
      <c r="D176" s="5">
        <v>27</v>
      </c>
      <c r="E176" s="5" t="s">
        <v>1907</v>
      </c>
      <c r="F176" s="6" t="s">
        <v>306</v>
      </c>
      <c r="G176" s="5">
        <v>1</v>
      </c>
      <c r="H176" s="5" t="s">
        <v>1713</v>
      </c>
      <c r="I176" s="8" t="s">
        <v>277</v>
      </c>
      <c r="J176" s="9"/>
      <c r="K176" s="9" t="s">
        <v>29</v>
      </c>
      <c r="L176" s="8" t="s">
        <v>1345</v>
      </c>
      <c r="M176" s="8" t="s">
        <v>542</v>
      </c>
      <c r="N176" s="13">
        <v>2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/>
      <c r="X176" s="20"/>
      <c r="Y176" s="16"/>
      <c r="AB176">
        <f t="shared" si="2"/>
        <v>1</v>
      </c>
    </row>
    <row r="177" spans="4:28" x14ac:dyDescent="0.45">
      <c r="D177" s="5">
        <v>27</v>
      </c>
      <c r="E177" s="5" t="s">
        <v>1907</v>
      </c>
      <c r="F177" s="6" t="s">
        <v>306</v>
      </c>
      <c r="G177" s="5">
        <v>1</v>
      </c>
      <c r="H177" s="5" t="s">
        <v>1713</v>
      </c>
      <c r="I177" s="8" t="s">
        <v>168</v>
      </c>
      <c r="J177" s="9"/>
      <c r="K177" s="9" t="s">
        <v>604</v>
      </c>
      <c r="L177" s="8" t="s">
        <v>110</v>
      </c>
      <c r="M177" s="8" t="s">
        <v>72</v>
      </c>
      <c r="N177" s="13">
        <v>1</v>
      </c>
      <c r="O177" s="13">
        <v>2</v>
      </c>
      <c r="P177" s="14"/>
      <c r="Q177" s="16"/>
      <c r="R177" s="16"/>
      <c r="S177" s="16"/>
      <c r="T177" s="16"/>
      <c r="U177" s="16"/>
      <c r="V177" s="16"/>
      <c r="W177" s="20"/>
      <c r="X177" s="20"/>
      <c r="Y177" s="16"/>
      <c r="AB177">
        <f t="shared" si="2"/>
        <v>1</v>
      </c>
    </row>
    <row r="178" spans="4:28" x14ac:dyDescent="0.45">
      <c r="D178" s="5">
        <v>27</v>
      </c>
      <c r="E178" s="5" t="s">
        <v>1907</v>
      </c>
      <c r="F178" s="6" t="s">
        <v>306</v>
      </c>
      <c r="G178" s="5">
        <v>1</v>
      </c>
      <c r="H178" s="5" t="s">
        <v>1713</v>
      </c>
      <c r="I178" s="8" t="s">
        <v>624</v>
      </c>
      <c r="J178" s="9"/>
      <c r="K178" s="9" t="s">
        <v>604</v>
      </c>
      <c r="L178" s="8" t="s">
        <v>110</v>
      </c>
      <c r="M178" s="8" t="s">
        <v>72</v>
      </c>
      <c r="N178" s="13">
        <v>2</v>
      </c>
      <c r="O178" s="13">
        <v>2</v>
      </c>
      <c r="P178" s="14"/>
      <c r="Q178" s="16"/>
      <c r="R178" s="16"/>
      <c r="S178" s="16"/>
      <c r="T178" s="16"/>
      <c r="U178" s="16"/>
      <c r="V178" s="16"/>
      <c r="W178" s="20"/>
      <c r="X178" s="20"/>
      <c r="Y178" s="16"/>
      <c r="AB178">
        <f t="shared" si="2"/>
        <v>1</v>
      </c>
    </row>
    <row r="179" spans="4:28" x14ac:dyDescent="0.45">
      <c r="D179" s="5">
        <v>27</v>
      </c>
      <c r="E179" s="5" t="s">
        <v>1907</v>
      </c>
      <c r="F179" s="6" t="s">
        <v>306</v>
      </c>
      <c r="G179" s="5">
        <v>1</v>
      </c>
      <c r="H179" s="5" t="s">
        <v>1713</v>
      </c>
      <c r="I179" s="8" t="s">
        <v>24</v>
      </c>
      <c r="J179" s="9"/>
      <c r="K179" s="9" t="s">
        <v>715</v>
      </c>
      <c r="L179" s="8" t="s">
        <v>412</v>
      </c>
      <c r="M179" s="8" t="s">
        <v>72</v>
      </c>
      <c r="N179" s="13">
        <v>2</v>
      </c>
      <c r="O179" s="13">
        <v>1</v>
      </c>
      <c r="P179" s="14"/>
      <c r="Q179" s="16"/>
      <c r="R179" s="16"/>
      <c r="S179" s="16"/>
      <c r="T179" s="16"/>
      <c r="U179" s="16"/>
      <c r="V179" s="16"/>
      <c r="W179" s="20"/>
      <c r="X179" s="20"/>
      <c r="Y179" s="16"/>
      <c r="AB179">
        <f t="shared" si="2"/>
        <v>1</v>
      </c>
    </row>
    <row r="180" spans="4:28" x14ac:dyDescent="0.45">
      <c r="D180" s="5">
        <v>27</v>
      </c>
      <c r="E180" s="5" t="s">
        <v>1907</v>
      </c>
      <c r="F180" s="6" t="s">
        <v>306</v>
      </c>
      <c r="G180" s="5">
        <v>1</v>
      </c>
      <c r="H180" s="5" t="s">
        <v>1713</v>
      </c>
      <c r="I180" s="8" t="s">
        <v>16</v>
      </c>
      <c r="J180" s="9"/>
      <c r="K180" s="9" t="s">
        <v>790</v>
      </c>
      <c r="L180" s="8" t="s">
        <v>110</v>
      </c>
      <c r="M180" s="8" t="s">
        <v>72</v>
      </c>
      <c r="N180" s="13">
        <v>2</v>
      </c>
      <c r="O180" s="13">
        <v>1</v>
      </c>
      <c r="P180" s="14"/>
      <c r="Q180" s="16"/>
      <c r="R180" s="16"/>
      <c r="S180" s="16"/>
      <c r="T180" s="16"/>
      <c r="U180" s="16"/>
      <c r="V180" s="16"/>
      <c r="W180" s="20"/>
      <c r="X180" s="20"/>
      <c r="Y180" s="16"/>
      <c r="AB180">
        <f t="shared" si="2"/>
        <v>1</v>
      </c>
    </row>
    <row r="181" spans="4:28" x14ac:dyDescent="0.45">
      <c r="D181" s="5">
        <v>27</v>
      </c>
      <c r="E181" s="5" t="s">
        <v>1907</v>
      </c>
      <c r="F181" s="6" t="s">
        <v>306</v>
      </c>
      <c r="G181" s="5">
        <v>1</v>
      </c>
      <c r="H181" s="5" t="s">
        <v>1713</v>
      </c>
      <c r="I181" s="8" t="s">
        <v>613</v>
      </c>
      <c r="J181" s="9"/>
      <c r="K181" s="9" t="s">
        <v>604</v>
      </c>
      <c r="L181" s="8" t="s">
        <v>110</v>
      </c>
      <c r="M181" s="8" t="s">
        <v>72</v>
      </c>
      <c r="N181" s="13">
        <v>2</v>
      </c>
      <c r="O181" s="13">
        <v>2</v>
      </c>
      <c r="P181" s="14"/>
      <c r="Q181" s="16"/>
      <c r="R181" s="16"/>
      <c r="S181" s="16"/>
      <c r="T181" s="16"/>
      <c r="U181" s="16"/>
      <c r="V181" s="16"/>
      <c r="W181" s="20"/>
      <c r="X181" s="20"/>
      <c r="Y181" s="16"/>
      <c r="AB181">
        <f t="shared" si="2"/>
        <v>1</v>
      </c>
    </row>
    <row r="182" spans="4:28" x14ac:dyDescent="0.45">
      <c r="D182" s="5">
        <v>27</v>
      </c>
      <c r="E182" s="5" t="s">
        <v>1907</v>
      </c>
      <c r="F182" s="6" t="s">
        <v>306</v>
      </c>
      <c r="G182" s="5">
        <v>1</v>
      </c>
      <c r="H182" s="5" t="s">
        <v>1713</v>
      </c>
      <c r="I182" s="8" t="s">
        <v>1868</v>
      </c>
      <c r="J182" s="9"/>
      <c r="K182" s="9" t="s">
        <v>715</v>
      </c>
      <c r="L182" s="8" t="s">
        <v>412</v>
      </c>
      <c r="M182" s="8" t="s">
        <v>72</v>
      </c>
      <c r="N182" s="13">
        <v>2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/>
      <c r="X182" s="20"/>
      <c r="Y182" s="16"/>
      <c r="AB182">
        <f t="shared" si="2"/>
        <v>1</v>
      </c>
    </row>
    <row r="183" spans="4:28" x14ac:dyDescent="0.45">
      <c r="D183" s="5">
        <v>27</v>
      </c>
      <c r="E183" s="5" t="s">
        <v>1907</v>
      </c>
      <c r="F183" s="6" t="s">
        <v>306</v>
      </c>
      <c r="G183" s="5">
        <v>1</v>
      </c>
      <c r="H183" s="5" t="s">
        <v>1713</v>
      </c>
      <c r="I183" s="8" t="s">
        <v>1919</v>
      </c>
      <c r="J183" s="9"/>
      <c r="K183" s="9" t="s">
        <v>790</v>
      </c>
      <c r="L183" s="8" t="s">
        <v>110</v>
      </c>
      <c r="M183" s="8" t="s">
        <v>72</v>
      </c>
      <c r="N183" s="13">
        <v>1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/>
      <c r="X183" s="20"/>
      <c r="Y183" s="16"/>
      <c r="AB183">
        <f t="shared" si="2"/>
        <v>1</v>
      </c>
    </row>
    <row r="184" spans="4:28" x14ac:dyDescent="0.45">
      <c r="D184" s="5">
        <v>27</v>
      </c>
      <c r="E184" s="5" t="s">
        <v>1907</v>
      </c>
      <c r="F184" s="6" t="s">
        <v>306</v>
      </c>
      <c r="G184" s="5">
        <v>1</v>
      </c>
      <c r="H184" s="5" t="s">
        <v>1713</v>
      </c>
      <c r="I184" s="8" t="s">
        <v>1920</v>
      </c>
      <c r="J184" s="9"/>
      <c r="K184" s="9" t="s">
        <v>604</v>
      </c>
      <c r="L184" s="8" t="s">
        <v>110</v>
      </c>
      <c r="M184" s="8" t="s">
        <v>72</v>
      </c>
      <c r="N184" s="13">
        <v>2</v>
      </c>
      <c r="O184" s="13">
        <v>2</v>
      </c>
      <c r="P184" s="14"/>
      <c r="Q184" s="16"/>
      <c r="R184" s="16"/>
      <c r="S184" s="16"/>
      <c r="T184" s="16"/>
      <c r="U184" s="16"/>
      <c r="V184" s="16"/>
      <c r="W184" s="20"/>
      <c r="X184" s="20"/>
      <c r="Y184" s="16"/>
      <c r="AB184">
        <f t="shared" si="2"/>
        <v>1</v>
      </c>
    </row>
    <row r="185" spans="4:28" x14ac:dyDescent="0.45">
      <c r="D185" s="5">
        <v>27</v>
      </c>
      <c r="E185" s="5" t="s">
        <v>1907</v>
      </c>
      <c r="F185" s="6" t="s">
        <v>306</v>
      </c>
      <c r="G185" s="5">
        <v>1</v>
      </c>
      <c r="H185" s="5" t="s">
        <v>1713</v>
      </c>
      <c r="I185" s="8" t="s">
        <v>446</v>
      </c>
      <c r="J185" s="9"/>
      <c r="K185" s="9" t="s">
        <v>660</v>
      </c>
      <c r="L185" s="8" t="s">
        <v>1762</v>
      </c>
      <c r="M185" s="8" t="s">
        <v>7</v>
      </c>
      <c r="N185" s="13">
        <v>1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/>
      <c r="X185" s="20"/>
      <c r="Y185" s="16"/>
      <c r="AB185">
        <f t="shared" si="2"/>
        <v>1</v>
      </c>
    </row>
    <row r="186" spans="4:28" x14ac:dyDescent="0.45">
      <c r="D186" s="5">
        <v>27</v>
      </c>
      <c r="E186" s="5" t="s">
        <v>1907</v>
      </c>
      <c r="F186" s="6" t="s">
        <v>306</v>
      </c>
      <c r="G186" s="5">
        <v>1</v>
      </c>
      <c r="H186" s="5" t="s">
        <v>1713</v>
      </c>
      <c r="I186" s="8" t="s">
        <v>1713</v>
      </c>
      <c r="J186" s="9"/>
      <c r="K186" s="9" t="s">
        <v>660</v>
      </c>
      <c r="L186" s="8" t="s">
        <v>1477</v>
      </c>
      <c r="M186" s="8" t="s">
        <v>7</v>
      </c>
      <c r="N186" s="13">
        <v>4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/>
      <c r="X186" s="20"/>
      <c r="Y186" s="16"/>
      <c r="AB186">
        <f t="shared" si="2"/>
        <v>1</v>
      </c>
    </row>
    <row r="187" spans="4:28" x14ac:dyDescent="0.45">
      <c r="D187" s="5">
        <v>27</v>
      </c>
      <c r="E187" s="5" t="s">
        <v>1907</v>
      </c>
      <c r="F187" s="6" t="s">
        <v>306</v>
      </c>
      <c r="G187" s="5">
        <v>1</v>
      </c>
      <c r="H187" s="5" t="s">
        <v>1713</v>
      </c>
      <c r="I187" s="8" t="s">
        <v>277</v>
      </c>
      <c r="J187" s="9"/>
      <c r="K187" s="9" t="s">
        <v>109</v>
      </c>
      <c r="L187" s="8" t="s">
        <v>1123</v>
      </c>
      <c r="M187" s="8" t="s">
        <v>7</v>
      </c>
      <c r="N187" s="13">
        <v>1</v>
      </c>
      <c r="O187" s="13">
        <v>1</v>
      </c>
      <c r="P187" s="14"/>
      <c r="Q187" s="16"/>
      <c r="R187" s="16"/>
      <c r="S187" s="16"/>
      <c r="T187" s="16"/>
      <c r="U187" s="16"/>
      <c r="V187" s="16"/>
      <c r="W187" s="20"/>
      <c r="X187" s="20"/>
      <c r="Y187" s="16"/>
      <c r="AB187">
        <f t="shared" si="2"/>
        <v>1</v>
      </c>
    </row>
  </sheetData>
  <autoFilter ref="D10:AB187" xr:uid="{00000000-0009-0000-0000-00001E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D1:AB231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bestFit="1" customWidth="1"/>
    <col min="10" max="10" width="7.59765625" customWidth="1"/>
    <col min="11" max="11" width="6.59765625" style="2" customWidth="1"/>
    <col min="12" max="12" width="18.59765625" customWidth="1"/>
    <col min="13" max="13" width="10.5976562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2064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SUM(N11:N231)</f>
        <v>901</v>
      </c>
      <c r="O5" s="1">
        <f>SUM(O11:O231)</f>
        <v>275</v>
      </c>
      <c r="P5" s="1"/>
      <c r="Q5" s="1">
        <f>SUM(Q11:Q231)</f>
        <v>0</v>
      </c>
      <c r="R5" s="1">
        <f>SUM(R11:R231)</f>
        <v>0</v>
      </c>
      <c r="S5" s="1">
        <f>SUM(S11:S231)</f>
        <v>0</v>
      </c>
      <c r="V5" s="1">
        <f>SUM(V11:V231)</f>
        <v>0</v>
      </c>
      <c r="W5" s="1" t="e">
        <f>SUM(W11:W231)</f>
        <v>#REF!</v>
      </c>
      <c r="X5" s="1">
        <f>SUM(X11:X231)</f>
        <v>0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28</v>
      </c>
      <c r="E11" s="5" t="s">
        <v>2064</v>
      </c>
      <c r="F11" s="6" t="s">
        <v>569</v>
      </c>
      <c r="G11" s="5">
        <v>1</v>
      </c>
      <c r="H11" s="5" t="s">
        <v>1032</v>
      </c>
      <c r="I11" s="8" t="s">
        <v>943</v>
      </c>
      <c r="J11" s="9"/>
      <c r="K11" s="9" t="s">
        <v>649</v>
      </c>
      <c r="L11" s="8" t="s">
        <v>1771</v>
      </c>
      <c r="M11" s="8" t="s">
        <v>326</v>
      </c>
      <c r="N11" s="13">
        <v>2</v>
      </c>
      <c r="O11" s="13">
        <v>4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28</v>
      </c>
      <c r="E12" s="5" t="s">
        <v>2064</v>
      </c>
      <c r="F12" s="6" t="s">
        <v>569</v>
      </c>
      <c r="G12" s="5">
        <v>1</v>
      </c>
      <c r="H12" s="5" t="s">
        <v>1032</v>
      </c>
      <c r="I12" s="8" t="s">
        <v>268</v>
      </c>
      <c r="J12" s="9"/>
      <c r="K12" s="9" t="s">
        <v>790</v>
      </c>
      <c r="L12" s="8" t="s">
        <v>378</v>
      </c>
      <c r="M12" s="8" t="s">
        <v>72</v>
      </c>
      <c r="N12" s="13">
        <v>12</v>
      </c>
      <c r="O12" s="13">
        <v>1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28</v>
      </c>
      <c r="E13" s="5" t="s">
        <v>2064</v>
      </c>
      <c r="F13" s="6" t="s">
        <v>569</v>
      </c>
      <c r="G13" s="5">
        <v>1</v>
      </c>
      <c r="H13" s="5" t="s">
        <v>1032</v>
      </c>
      <c r="I13" s="8" t="s">
        <v>798</v>
      </c>
      <c r="J13" s="9"/>
      <c r="K13" s="9" t="s">
        <v>660</v>
      </c>
      <c r="L13" s="8" t="s">
        <v>110</v>
      </c>
      <c r="M13" s="8" t="s">
        <v>72</v>
      </c>
      <c r="N13" s="13">
        <v>3</v>
      </c>
      <c r="O13" s="13">
        <v>2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28</v>
      </c>
      <c r="E14" s="5" t="s">
        <v>2064</v>
      </c>
      <c r="F14" s="6" t="s">
        <v>569</v>
      </c>
      <c r="G14" s="5">
        <v>1</v>
      </c>
      <c r="H14" s="5" t="s">
        <v>1032</v>
      </c>
      <c r="I14" s="8" t="s">
        <v>366</v>
      </c>
      <c r="J14" s="9"/>
      <c r="K14" s="9" t="s">
        <v>660</v>
      </c>
      <c r="L14" s="8" t="s">
        <v>110</v>
      </c>
      <c r="M14" s="8" t="s">
        <v>72</v>
      </c>
      <c r="N14" s="13">
        <v>3</v>
      </c>
      <c r="O14" s="13">
        <v>2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28</v>
      </c>
      <c r="E15" s="5" t="s">
        <v>2064</v>
      </c>
      <c r="F15" s="6" t="s">
        <v>569</v>
      </c>
      <c r="G15" s="5">
        <v>1</v>
      </c>
      <c r="H15" s="5" t="s">
        <v>1032</v>
      </c>
      <c r="I15" s="8" t="s">
        <v>277</v>
      </c>
      <c r="J15" s="9"/>
      <c r="K15" s="9" t="s">
        <v>790</v>
      </c>
      <c r="L15" s="8" t="s">
        <v>378</v>
      </c>
      <c r="M15" s="8" t="s">
        <v>72</v>
      </c>
      <c r="N15" s="13">
        <v>11</v>
      </c>
      <c r="O15" s="13">
        <v>1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28</v>
      </c>
      <c r="E16" s="5" t="s">
        <v>2064</v>
      </c>
      <c r="F16" s="6" t="s">
        <v>569</v>
      </c>
      <c r="G16" s="5">
        <v>1</v>
      </c>
      <c r="H16" s="5" t="s">
        <v>1032</v>
      </c>
      <c r="I16" s="8" t="s">
        <v>119</v>
      </c>
      <c r="J16" s="9"/>
      <c r="K16" s="9" t="s">
        <v>790</v>
      </c>
      <c r="L16" s="8" t="s">
        <v>378</v>
      </c>
      <c r="M16" s="8" t="s">
        <v>72</v>
      </c>
      <c r="N16" s="13">
        <v>1</v>
      </c>
      <c r="O16" s="13">
        <v>1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28</v>
      </c>
      <c r="E17" s="5" t="s">
        <v>2064</v>
      </c>
      <c r="F17" s="6" t="s">
        <v>569</v>
      </c>
      <c r="G17" s="5">
        <v>1</v>
      </c>
      <c r="H17" s="5" t="s">
        <v>1032</v>
      </c>
      <c r="I17" s="8" t="s">
        <v>249</v>
      </c>
      <c r="J17" s="9"/>
      <c r="K17" s="9" t="s">
        <v>141</v>
      </c>
      <c r="L17" s="8" t="s">
        <v>110</v>
      </c>
      <c r="M17" s="8" t="s">
        <v>72</v>
      </c>
      <c r="N17" s="13">
        <v>1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28</v>
      </c>
      <c r="E18" s="5" t="s">
        <v>2064</v>
      </c>
      <c r="F18" s="6" t="s">
        <v>569</v>
      </c>
      <c r="G18" s="5">
        <v>1</v>
      </c>
      <c r="H18" s="5" t="s">
        <v>1032</v>
      </c>
      <c r="I18" s="8" t="s">
        <v>48</v>
      </c>
      <c r="J18" s="9"/>
      <c r="K18" s="9" t="s">
        <v>1936</v>
      </c>
      <c r="L18" s="8" t="s">
        <v>242</v>
      </c>
      <c r="M18" s="8" t="s">
        <v>145</v>
      </c>
      <c r="N18" s="13">
        <v>4</v>
      </c>
      <c r="O18" s="13">
        <v>1</v>
      </c>
      <c r="P18" s="14" t="s">
        <v>1069</v>
      </c>
      <c r="Q18" s="16"/>
      <c r="R18" s="16"/>
      <c r="S18" s="16"/>
      <c r="T18" s="16"/>
      <c r="U18" s="16"/>
      <c r="V18" s="16"/>
      <c r="W18" s="20"/>
      <c r="X18" s="20"/>
      <c r="Y18" s="16"/>
      <c r="AA18" t="s">
        <v>2191</v>
      </c>
      <c r="AB18">
        <f t="shared" si="0"/>
        <v>0</v>
      </c>
    </row>
    <row r="19" spans="4:28" x14ac:dyDescent="0.45">
      <c r="D19" s="5">
        <v>28</v>
      </c>
      <c r="E19" s="5" t="s">
        <v>2064</v>
      </c>
      <c r="F19" s="6" t="s">
        <v>569</v>
      </c>
      <c r="G19" s="5">
        <v>1</v>
      </c>
      <c r="H19" s="5" t="s">
        <v>1032</v>
      </c>
      <c r="I19" s="8" t="s">
        <v>48</v>
      </c>
      <c r="J19" s="9"/>
      <c r="K19" s="9" t="s">
        <v>524</v>
      </c>
      <c r="L19" s="8" t="s">
        <v>242</v>
      </c>
      <c r="M19" s="8" t="s">
        <v>427</v>
      </c>
      <c r="N19" s="13">
        <v>2</v>
      </c>
      <c r="O19" s="13">
        <v>1</v>
      </c>
      <c r="P19" s="14" t="s">
        <v>2100</v>
      </c>
      <c r="Q19" s="16"/>
      <c r="R19" s="16"/>
      <c r="S19" s="16"/>
      <c r="T19" s="16"/>
      <c r="U19" s="16"/>
      <c r="V19" s="16"/>
      <c r="W19" s="20"/>
      <c r="X19" s="20"/>
      <c r="Y19" s="16"/>
      <c r="AA19" t="s">
        <v>2191</v>
      </c>
      <c r="AB19">
        <f t="shared" si="0"/>
        <v>0</v>
      </c>
    </row>
    <row r="20" spans="4:28" x14ac:dyDescent="0.45">
      <c r="D20" s="5">
        <v>28</v>
      </c>
      <c r="E20" s="5" t="s">
        <v>2064</v>
      </c>
      <c r="F20" s="6" t="s">
        <v>569</v>
      </c>
      <c r="G20" s="5">
        <v>1</v>
      </c>
      <c r="H20" s="5" t="s">
        <v>1032</v>
      </c>
      <c r="I20" s="8" t="s">
        <v>202</v>
      </c>
      <c r="J20" s="9"/>
      <c r="K20" s="9" t="s">
        <v>1936</v>
      </c>
      <c r="L20" s="8" t="s">
        <v>242</v>
      </c>
      <c r="M20" s="8" t="s">
        <v>145</v>
      </c>
      <c r="N20" s="13">
        <v>5</v>
      </c>
      <c r="O20" s="13">
        <v>1</v>
      </c>
      <c r="P20" s="14" t="s">
        <v>1069</v>
      </c>
      <c r="Q20" s="16"/>
      <c r="R20" s="16"/>
      <c r="S20" s="16"/>
      <c r="T20" s="16"/>
      <c r="U20" s="16"/>
      <c r="V20" s="16"/>
      <c r="W20" s="20"/>
      <c r="X20" s="20"/>
      <c r="Y20" s="16"/>
      <c r="AA20" t="s">
        <v>2191</v>
      </c>
      <c r="AB20">
        <f t="shared" si="0"/>
        <v>0</v>
      </c>
    </row>
    <row r="21" spans="4:28" x14ac:dyDescent="0.45">
      <c r="D21" s="5">
        <v>28</v>
      </c>
      <c r="E21" s="5" t="s">
        <v>2064</v>
      </c>
      <c r="F21" s="6" t="s">
        <v>569</v>
      </c>
      <c r="G21" s="5">
        <v>1</v>
      </c>
      <c r="H21" s="5" t="s">
        <v>1032</v>
      </c>
      <c r="I21" s="8" t="s">
        <v>202</v>
      </c>
      <c r="J21" s="9"/>
      <c r="K21" s="9" t="s">
        <v>524</v>
      </c>
      <c r="L21" s="8" t="s">
        <v>242</v>
      </c>
      <c r="M21" s="8" t="s">
        <v>427</v>
      </c>
      <c r="N21" s="13">
        <v>3</v>
      </c>
      <c r="O21" s="13">
        <v>1</v>
      </c>
      <c r="P21" s="14" t="s">
        <v>2100</v>
      </c>
      <c r="Q21" s="16"/>
      <c r="R21" s="16"/>
      <c r="S21" s="16"/>
      <c r="T21" s="16"/>
      <c r="U21" s="16"/>
      <c r="V21" s="16"/>
      <c r="W21" s="20"/>
      <c r="X21" s="20"/>
      <c r="Y21" s="16"/>
      <c r="AA21" t="s">
        <v>2191</v>
      </c>
      <c r="AB21">
        <f t="shared" si="0"/>
        <v>0</v>
      </c>
    </row>
    <row r="22" spans="4:28" x14ac:dyDescent="0.45">
      <c r="D22" s="5">
        <v>28</v>
      </c>
      <c r="E22" s="5" t="s">
        <v>2064</v>
      </c>
      <c r="F22" s="6" t="s">
        <v>569</v>
      </c>
      <c r="G22" s="5">
        <v>1</v>
      </c>
      <c r="H22" s="5" t="s">
        <v>1032</v>
      </c>
      <c r="I22" s="8" t="s">
        <v>2065</v>
      </c>
      <c r="J22" s="9"/>
      <c r="K22" s="9" t="s">
        <v>141</v>
      </c>
      <c r="L22" s="8" t="s">
        <v>110</v>
      </c>
      <c r="M22" s="8" t="s">
        <v>72</v>
      </c>
      <c r="N22" s="13">
        <v>1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28</v>
      </c>
      <c r="E23" s="5" t="s">
        <v>2064</v>
      </c>
      <c r="F23" s="6" t="s">
        <v>569</v>
      </c>
      <c r="G23" s="5">
        <v>1</v>
      </c>
      <c r="H23" s="5" t="s">
        <v>1032</v>
      </c>
      <c r="I23" s="8" t="s">
        <v>2065</v>
      </c>
      <c r="J23" s="9"/>
      <c r="K23" s="9" t="s">
        <v>715</v>
      </c>
      <c r="L23" s="8" t="s">
        <v>110</v>
      </c>
      <c r="M23" s="8" t="s">
        <v>72</v>
      </c>
      <c r="N23" s="13">
        <v>4</v>
      </c>
      <c r="O23" s="13">
        <v>2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28</v>
      </c>
      <c r="E24" s="5" t="s">
        <v>2064</v>
      </c>
      <c r="F24" s="6" t="s">
        <v>569</v>
      </c>
      <c r="G24" s="5">
        <v>1</v>
      </c>
      <c r="H24" s="5" t="s">
        <v>1032</v>
      </c>
      <c r="I24" s="8" t="s">
        <v>101</v>
      </c>
      <c r="J24" s="9"/>
      <c r="K24" s="9" t="s">
        <v>252</v>
      </c>
      <c r="L24" s="8" t="s">
        <v>110</v>
      </c>
      <c r="M24" s="8" t="s">
        <v>687</v>
      </c>
      <c r="N24" s="13">
        <v>4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28</v>
      </c>
      <c r="E25" s="5" t="s">
        <v>2064</v>
      </c>
      <c r="F25" s="6" t="s">
        <v>569</v>
      </c>
      <c r="G25" s="5">
        <v>1</v>
      </c>
      <c r="H25" s="5" t="s">
        <v>1032</v>
      </c>
      <c r="I25" s="8" t="s">
        <v>101</v>
      </c>
      <c r="J25" s="9"/>
      <c r="K25" s="9" t="s">
        <v>141</v>
      </c>
      <c r="L25" s="8" t="s">
        <v>110</v>
      </c>
      <c r="M25" s="8" t="s">
        <v>72</v>
      </c>
      <c r="N25" s="13">
        <v>12</v>
      </c>
      <c r="O25" s="13">
        <v>1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28</v>
      </c>
      <c r="E26" s="5" t="s">
        <v>2064</v>
      </c>
      <c r="F26" s="6" t="s">
        <v>569</v>
      </c>
      <c r="G26" s="5">
        <v>1</v>
      </c>
      <c r="H26" s="5" t="s">
        <v>1032</v>
      </c>
      <c r="I26" s="8" t="s">
        <v>101</v>
      </c>
      <c r="J26" s="9"/>
      <c r="K26" s="9" t="s">
        <v>124</v>
      </c>
      <c r="L26" s="8" t="s">
        <v>198</v>
      </c>
      <c r="M26" s="8" t="s">
        <v>687</v>
      </c>
      <c r="N26" s="13">
        <v>2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28</v>
      </c>
      <c r="E27" s="5" t="s">
        <v>2064</v>
      </c>
      <c r="F27" s="6" t="s">
        <v>569</v>
      </c>
      <c r="G27" s="5">
        <v>1</v>
      </c>
      <c r="H27" s="5" t="s">
        <v>1032</v>
      </c>
      <c r="I27" s="8" t="s">
        <v>2066</v>
      </c>
      <c r="J27" s="9"/>
      <c r="K27" s="9" t="s">
        <v>252</v>
      </c>
      <c r="L27" s="8" t="s">
        <v>110</v>
      </c>
      <c r="M27" s="8" t="s">
        <v>687</v>
      </c>
      <c r="N27" s="13">
        <v>4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28</v>
      </c>
      <c r="E28" s="5" t="s">
        <v>2064</v>
      </c>
      <c r="F28" s="6" t="s">
        <v>569</v>
      </c>
      <c r="G28" s="5">
        <v>1</v>
      </c>
      <c r="H28" s="5" t="s">
        <v>1032</v>
      </c>
      <c r="I28" s="8" t="s">
        <v>2066</v>
      </c>
      <c r="J28" s="9"/>
      <c r="K28" s="9" t="s">
        <v>141</v>
      </c>
      <c r="L28" s="8" t="s">
        <v>110</v>
      </c>
      <c r="M28" s="8" t="s">
        <v>72</v>
      </c>
      <c r="N28" s="13">
        <v>12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28</v>
      </c>
      <c r="E29" s="5" t="s">
        <v>2064</v>
      </c>
      <c r="F29" s="6" t="s">
        <v>569</v>
      </c>
      <c r="G29" s="5">
        <v>1</v>
      </c>
      <c r="H29" s="5" t="s">
        <v>1032</v>
      </c>
      <c r="I29" s="8" t="s">
        <v>2066</v>
      </c>
      <c r="J29" s="9"/>
      <c r="K29" s="9" t="s">
        <v>124</v>
      </c>
      <c r="L29" s="8" t="s">
        <v>198</v>
      </c>
      <c r="M29" s="8" t="s">
        <v>687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28</v>
      </c>
      <c r="E30" s="5" t="s">
        <v>2064</v>
      </c>
      <c r="F30" s="6" t="s">
        <v>569</v>
      </c>
      <c r="G30" s="5">
        <v>1</v>
      </c>
      <c r="H30" s="5" t="s">
        <v>1032</v>
      </c>
      <c r="I30" s="8" t="s">
        <v>56</v>
      </c>
      <c r="J30" s="9"/>
      <c r="K30" s="9" t="s">
        <v>252</v>
      </c>
      <c r="L30" s="8" t="s">
        <v>110</v>
      </c>
      <c r="M30" s="8" t="s">
        <v>687</v>
      </c>
      <c r="N30" s="13">
        <v>4</v>
      </c>
      <c r="O30" s="13">
        <v>1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28</v>
      </c>
      <c r="E31" s="5" t="s">
        <v>2064</v>
      </c>
      <c r="F31" s="6" t="s">
        <v>569</v>
      </c>
      <c r="G31" s="5">
        <v>1</v>
      </c>
      <c r="H31" s="5" t="s">
        <v>1032</v>
      </c>
      <c r="I31" s="8" t="s">
        <v>56</v>
      </c>
      <c r="J31" s="9"/>
      <c r="K31" s="9" t="s">
        <v>141</v>
      </c>
      <c r="L31" s="8" t="s">
        <v>110</v>
      </c>
      <c r="M31" s="8" t="s">
        <v>72</v>
      </c>
      <c r="N31" s="13">
        <v>12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28</v>
      </c>
      <c r="E32" s="5" t="s">
        <v>2064</v>
      </c>
      <c r="F32" s="6" t="s">
        <v>569</v>
      </c>
      <c r="G32" s="5">
        <v>1</v>
      </c>
      <c r="H32" s="5" t="s">
        <v>1032</v>
      </c>
      <c r="I32" s="8" t="s">
        <v>56</v>
      </c>
      <c r="J32" s="9"/>
      <c r="K32" s="9" t="s">
        <v>124</v>
      </c>
      <c r="L32" s="8" t="s">
        <v>198</v>
      </c>
      <c r="M32" s="8" t="s">
        <v>687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28</v>
      </c>
      <c r="E33" s="5" t="s">
        <v>2064</v>
      </c>
      <c r="F33" s="6" t="s">
        <v>569</v>
      </c>
      <c r="G33" s="5">
        <v>1</v>
      </c>
      <c r="H33" s="5" t="s">
        <v>1032</v>
      </c>
      <c r="I33" s="8" t="s">
        <v>2067</v>
      </c>
      <c r="J33" s="9"/>
      <c r="K33" s="9" t="s">
        <v>252</v>
      </c>
      <c r="L33" s="8" t="s">
        <v>110</v>
      </c>
      <c r="M33" s="8" t="s">
        <v>687</v>
      </c>
      <c r="N33" s="13">
        <v>4</v>
      </c>
      <c r="O33" s="13">
        <v>1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28</v>
      </c>
      <c r="E34" s="5" t="s">
        <v>2064</v>
      </c>
      <c r="F34" s="6" t="s">
        <v>569</v>
      </c>
      <c r="G34" s="5">
        <v>1</v>
      </c>
      <c r="H34" s="5" t="s">
        <v>1032</v>
      </c>
      <c r="I34" s="8" t="s">
        <v>2067</v>
      </c>
      <c r="J34" s="9"/>
      <c r="K34" s="9" t="s">
        <v>141</v>
      </c>
      <c r="L34" s="8" t="s">
        <v>110</v>
      </c>
      <c r="M34" s="8" t="s">
        <v>72</v>
      </c>
      <c r="N34" s="13">
        <v>12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28</v>
      </c>
      <c r="E35" s="5" t="s">
        <v>2064</v>
      </c>
      <c r="F35" s="6" t="s">
        <v>569</v>
      </c>
      <c r="G35" s="5">
        <v>1</v>
      </c>
      <c r="H35" s="5" t="s">
        <v>1032</v>
      </c>
      <c r="I35" s="8" t="s">
        <v>2067</v>
      </c>
      <c r="J35" s="9"/>
      <c r="K35" s="9" t="s">
        <v>124</v>
      </c>
      <c r="L35" s="8" t="s">
        <v>198</v>
      </c>
      <c r="M35" s="8" t="s">
        <v>687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28</v>
      </c>
      <c r="E36" s="5" t="s">
        <v>2064</v>
      </c>
      <c r="F36" s="6" t="s">
        <v>569</v>
      </c>
      <c r="G36" s="5">
        <v>1</v>
      </c>
      <c r="H36" s="5" t="s">
        <v>1032</v>
      </c>
      <c r="I36" s="8" t="s">
        <v>2068</v>
      </c>
      <c r="J36" s="9"/>
      <c r="K36" s="9" t="s">
        <v>252</v>
      </c>
      <c r="L36" s="8" t="s">
        <v>110</v>
      </c>
      <c r="M36" s="8" t="s">
        <v>687</v>
      </c>
      <c r="N36" s="13">
        <v>4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28</v>
      </c>
      <c r="E37" s="5" t="s">
        <v>2064</v>
      </c>
      <c r="F37" s="6" t="s">
        <v>569</v>
      </c>
      <c r="G37" s="5">
        <v>1</v>
      </c>
      <c r="H37" s="5" t="s">
        <v>1032</v>
      </c>
      <c r="I37" s="8" t="s">
        <v>2068</v>
      </c>
      <c r="J37" s="9"/>
      <c r="K37" s="9" t="s">
        <v>141</v>
      </c>
      <c r="L37" s="8" t="s">
        <v>110</v>
      </c>
      <c r="M37" s="8" t="s">
        <v>72</v>
      </c>
      <c r="N37" s="13">
        <v>12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28</v>
      </c>
      <c r="E38" s="5" t="s">
        <v>2064</v>
      </c>
      <c r="F38" s="6" t="s">
        <v>569</v>
      </c>
      <c r="G38" s="5">
        <v>1</v>
      </c>
      <c r="H38" s="5" t="s">
        <v>1032</v>
      </c>
      <c r="I38" s="8" t="s">
        <v>2068</v>
      </c>
      <c r="J38" s="9"/>
      <c r="K38" s="9" t="s">
        <v>124</v>
      </c>
      <c r="L38" s="8" t="s">
        <v>198</v>
      </c>
      <c r="M38" s="8" t="s">
        <v>687</v>
      </c>
      <c r="N38" s="13">
        <v>2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28</v>
      </c>
      <c r="E39" s="5" t="s">
        <v>2064</v>
      </c>
      <c r="F39" s="6" t="s">
        <v>569</v>
      </c>
      <c r="G39" s="5">
        <v>1</v>
      </c>
      <c r="H39" s="5" t="s">
        <v>1032</v>
      </c>
      <c r="I39" s="8" t="s">
        <v>2069</v>
      </c>
      <c r="J39" s="9"/>
      <c r="K39" s="9" t="s">
        <v>252</v>
      </c>
      <c r="L39" s="8" t="s">
        <v>110</v>
      </c>
      <c r="M39" s="8" t="s">
        <v>687</v>
      </c>
      <c r="N39" s="13">
        <v>4</v>
      </c>
      <c r="O39" s="13">
        <v>1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28</v>
      </c>
      <c r="E40" s="5" t="s">
        <v>2064</v>
      </c>
      <c r="F40" s="6" t="s">
        <v>569</v>
      </c>
      <c r="G40" s="5">
        <v>1</v>
      </c>
      <c r="H40" s="5" t="s">
        <v>1032</v>
      </c>
      <c r="I40" s="8" t="s">
        <v>2069</v>
      </c>
      <c r="J40" s="9"/>
      <c r="K40" s="9" t="s">
        <v>141</v>
      </c>
      <c r="L40" s="8" t="s">
        <v>110</v>
      </c>
      <c r="M40" s="8" t="s">
        <v>72</v>
      </c>
      <c r="N40" s="13">
        <v>12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28</v>
      </c>
      <c r="E41" s="5" t="s">
        <v>2064</v>
      </c>
      <c r="F41" s="6" t="s">
        <v>569</v>
      </c>
      <c r="G41" s="5">
        <v>1</v>
      </c>
      <c r="H41" s="5" t="s">
        <v>1032</v>
      </c>
      <c r="I41" s="8" t="s">
        <v>2069</v>
      </c>
      <c r="J41" s="8"/>
      <c r="K41" s="9" t="s">
        <v>124</v>
      </c>
      <c r="L41" s="8" t="s">
        <v>198</v>
      </c>
      <c r="M41" s="8" t="s">
        <v>687</v>
      </c>
      <c r="N41" s="13">
        <v>2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28</v>
      </c>
      <c r="E42" s="5" t="s">
        <v>2064</v>
      </c>
      <c r="F42" s="6" t="s">
        <v>569</v>
      </c>
      <c r="G42" s="5">
        <v>1</v>
      </c>
      <c r="H42" s="5" t="s">
        <v>1032</v>
      </c>
      <c r="I42" s="8" t="s">
        <v>842</v>
      </c>
      <c r="J42" s="9"/>
      <c r="K42" s="9" t="s">
        <v>715</v>
      </c>
      <c r="L42" s="8" t="s">
        <v>110</v>
      </c>
      <c r="M42" s="8" t="s">
        <v>72</v>
      </c>
      <c r="N42" s="13">
        <v>4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28</v>
      </c>
      <c r="E43" s="5" t="s">
        <v>2064</v>
      </c>
      <c r="F43" s="6" t="s">
        <v>569</v>
      </c>
      <c r="G43" s="5">
        <v>1</v>
      </c>
      <c r="H43" s="5" t="s">
        <v>1032</v>
      </c>
      <c r="I43" s="8" t="s">
        <v>129</v>
      </c>
      <c r="J43" s="9"/>
      <c r="K43" s="9" t="s">
        <v>715</v>
      </c>
      <c r="L43" s="8" t="s">
        <v>110</v>
      </c>
      <c r="M43" s="8" t="s">
        <v>72</v>
      </c>
      <c r="N43" s="13">
        <v>4</v>
      </c>
      <c r="O43" s="13">
        <v>2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28</v>
      </c>
      <c r="E44" s="5" t="s">
        <v>2064</v>
      </c>
      <c r="F44" s="6" t="s">
        <v>569</v>
      </c>
      <c r="G44" s="5">
        <v>1</v>
      </c>
      <c r="H44" s="5" t="s">
        <v>1032</v>
      </c>
      <c r="I44" s="8" t="s">
        <v>2070</v>
      </c>
      <c r="J44" s="9"/>
      <c r="K44" s="9" t="s">
        <v>1936</v>
      </c>
      <c r="L44" s="8" t="s">
        <v>242</v>
      </c>
      <c r="M44" s="8" t="s">
        <v>145</v>
      </c>
      <c r="N44" s="13">
        <v>4</v>
      </c>
      <c r="O44" s="13">
        <v>1</v>
      </c>
      <c r="P44" s="14" t="s">
        <v>1069</v>
      </c>
      <c r="Q44" s="16"/>
      <c r="R44" s="16"/>
      <c r="S44" s="16"/>
      <c r="T44" s="16"/>
      <c r="U44" s="16"/>
      <c r="V44" s="16"/>
      <c r="W44" s="20"/>
      <c r="X44" s="20"/>
      <c r="Y44" s="16"/>
      <c r="AA44" t="s">
        <v>2191</v>
      </c>
      <c r="AB44">
        <f t="shared" si="0"/>
        <v>0</v>
      </c>
    </row>
    <row r="45" spans="4:28" x14ac:dyDescent="0.45">
      <c r="D45" s="5">
        <v>28</v>
      </c>
      <c r="E45" s="5" t="s">
        <v>2064</v>
      </c>
      <c r="F45" s="6" t="s">
        <v>569</v>
      </c>
      <c r="G45" s="5">
        <v>1</v>
      </c>
      <c r="H45" s="5" t="s">
        <v>1032</v>
      </c>
      <c r="I45" s="8" t="s">
        <v>2070</v>
      </c>
      <c r="J45" s="9"/>
      <c r="K45" s="9" t="s">
        <v>524</v>
      </c>
      <c r="L45" s="8" t="s">
        <v>242</v>
      </c>
      <c r="M45" s="8" t="s">
        <v>427</v>
      </c>
      <c r="N45" s="13">
        <v>2</v>
      </c>
      <c r="O45" s="13">
        <v>1</v>
      </c>
      <c r="P45" s="14" t="s">
        <v>2100</v>
      </c>
      <c r="Q45" s="16"/>
      <c r="R45" s="16"/>
      <c r="S45" s="16"/>
      <c r="T45" s="16"/>
      <c r="U45" s="16"/>
      <c r="V45" s="16"/>
      <c r="W45" s="20"/>
      <c r="X45" s="20"/>
      <c r="Y45" s="16"/>
      <c r="AA45" t="s">
        <v>2191</v>
      </c>
      <c r="AB45">
        <f t="shared" si="0"/>
        <v>0</v>
      </c>
    </row>
    <row r="46" spans="4:28" x14ac:dyDescent="0.45">
      <c r="D46" s="5">
        <v>28</v>
      </c>
      <c r="E46" s="5" t="s">
        <v>2064</v>
      </c>
      <c r="F46" s="6" t="s">
        <v>569</v>
      </c>
      <c r="G46" s="5">
        <v>1</v>
      </c>
      <c r="H46" s="5" t="s">
        <v>1032</v>
      </c>
      <c r="I46" s="8" t="s">
        <v>103</v>
      </c>
      <c r="J46" s="9"/>
      <c r="K46" s="9" t="s">
        <v>1936</v>
      </c>
      <c r="L46" s="8" t="s">
        <v>242</v>
      </c>
      <c r="M46" s="8" t="s">
        <v>145</v>
      </c>
      <c r="N46" s="13">
        <v>5</v>
      </c>
      <c r="O46" s="13">
        <v>1</v>
      </c>
      <c r="P46" s="14" t="s">
        <v>1069</v>
      </c>
      <c r="Q46" s="16"/>
      <c r="R46" s="16"/>
      <c r="S46" s="16"/>
      <c r="T46" s="16"/>
      <c r="U46" s="16"/>
      <c r="V46" s="16"/>
      <c r="W46" s="20"/>
      <c r="X46" s="20"/>
      <c r="Y46" s="16"/>
      <c r="AA46" t="s">
        <v>2191</v>
      </c>
      <c r="AB46">
        <f t="shared" si="0"/>
        <v>0</v>
      </c>
    </row>
    <row r="47" spans="4:28" x14ac:dyDescent="0.45">
      <c r="D47" s="5">
        <v>28</v>
      </c>
      <c r="E47" s="5" t="s">
        <v>2064</v>
      </c>
      <c r="F47" s="6" t="s">
        <v>569</v>
      </c>
      <c r="G47" s="5">
        <v>1</v>
      </c>
      <c r="H47" s="5" t="s">
        <v>1032</v>
      </c>
      <c r="I47" s="8" t="s">
        <v>103</v>
      </c>
      <c r="J47" s="9"/>
      <c r="K47" s="9" t="s">
        <v>524</v>
      </c>
      <c r="L47" s="8" t="s">
        <v>242</v>
      </c>
      <c r="M47" s="8" t="s">
        <v>427</v>
      </c>
      <c r="N47" s="13">
        <v>3</v>
      </c>
      <c r="O47" s="13">
        <v>1</v>
      </c>
      <c r="P47" s="14" t="s">
        <v>2100</v>
      </c>
      <c r="Q47" s="16"/>
      <c r="R47" s="16"/>
      <c r="S47" s="16"/>
      <c r="T47" s="16"/>
      <c r="U47" s="16"/>
      <c r="V47" s="16"/>
      <c r="W47" s="20"/>
      <c r="X47" s="20"/>
      <c r="Y47" s="16"/>
      <c r="AA47" t="s">
        <v>2191</v>
      </c>
      <c r="AB47">
        <f t="shared" si="0"/>
        <v>0</v>
      </c>
    </row>
    <row r="48" spans="4:28" x14ac:dyDescent="0.45">
      <c r="D48" s="5">
        <v>28</v>
      </c>
      <c r="E48" s="5" t="s">
        <v>2064</v>
      </c>
      <c r="F48" s="6" t="s">
        <v>569</v>
      </c>
      <c r="G48" s="5">
        <v>1</v>
      </c>
      <c r="H48" s="5" t="s">
        <v>1032</v>
      </c>
      <c r="I48" s="8" t="s">
        <v>119</v>
      </c>
      <c r="J48" s="9"/>
      <c r="K48" s="9" t="s">
        <v>790</v>
      </c>
      <c r="L48" s="8" t="s">
        <v>378</v>
      </c>
      <c r="M48" s="8" t="s">
        <v>72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28</v>
      </c>
      <c r="E49" s="5" t="s">
        <v>2064</v>
      </c>
      <c r="F49" s="6" t="s">
        <v>569</v>
      </c>
      <c r="G49" s="5">
        <v>1</v>
      </c>
      <c r="H49" s="5" t="s">
        <v>1032</v>
      </c>
      <c r="I49" s="8" t="s">
        <v>249</v>
      </c>
      <c r="J49" s="9"/>
      <c r="K49" s="9" t="s">
        <v>141</v>
      </c>
      <c r="L49" s="8" t="s">
        <v>110</v>
      </c>
      <c r="M49" s="8" t="s">
        <v>72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28</v>
      </c>
      <c r="E50" s="5" t="s">
        <v>2064</v>
      </c>
      <c r="F50" s="6" t="s">
        <v>569</v>
      </c>
      <c r="G50" s="5">
        <v>1</v>
      </c>
      <c r="H50" s="5" t="s">
        <v>1032</v>
      </c>
      <c r="I50" s="8" t="s">
        <v>277</v>
      </c>
      <c r="J50" s="9"/>
      <c r="K50" s="9" t="s">
        <v>925</v>
      </c>
      <c r="L50" s="8" t="s">
        <v>1762</v>
      </c>
      <c r="M50" s="8" t="s">
        <v>326</v>
      </c>
      <c r="N50" s="13">
        <v>4</v>
      </c>
      <c r="O50" s="13">
        <v>1</v>
      </c>
      <c r="P50" s="14" t="s">
        <v>2116</v>
      </c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28</v>
      </c>
      <c r="E51" s="5" t="s">
        <v>2064</v>
      </c>
      <c r="F51" s="6" t="s">
        <v>569</v>
      </c>
      <c r="G51" s="5">
        <v>1</v>
      </c>
      <c r="H51" s="5" t="s">
        <v>1032</v>
      </c>
      <c r="I51" s="8" t="s">
        <v>277</v>
      </c>
      <c r="J51" s="9"/>
      <c r="K51" s="9" t="s">
        <v>199</v>
      </c>
      <c r="L51" s="8" t="s">
        <v>1123</v>
      </c>
      <c r="M51" s="8" t="s">
        <v>326</v>
      </c>
      <c r="N51" s="13">
        <v>2</v>
      </c>
      <c r="O51" s="13">
        <v>1</v>
      </c>
      <c r="P51" s="14" t="s">
        <v>2117</v>
      </c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28</v>
      </c>
      <c r="E52" s="5" t="s">
        <v>2064</v>
      </c>
      <c r="F52" s="6" t="s">
        <v>569</v>
      </c>
      <c r="G52" s="5">
        <v>1</v>
      </c>
      <c r="H52" s="5" t="s">
        <v>1032</v>
      </c>
      <c r="I52" s="8" t="s">
        <v>2071</v>
      </c>
      <c r="J52" s="9"/>
      <c r="K52" s="9" t="s">
        <v>530</v>
      </c>
      <c r="L52" s="8" t="s">
        <v>271</v>
      </c>
      <c r="M52" s="8" t="s">
        <v>326</v>
      </c>
      <c r="N52" s="13">
        <v>8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28</v>
      </c>
      <c r="E53" s="5" t="s">
        <v>2064</v>
      </c>
      <c r="F53" s="6" t="s">
        <v>569</v>
      </c>
      <c r="G53" s="5">
        <v>2</v>
      </c>
      <c r="H53" s="5" t="s">
        <v>1032</v>
      </c>
      <c r="I53" s="8" t="s">
        <v>277</v>
      </c>
      <c r="J53" s="9"/>
      <c r="K53" s="9" t="s">
        <v>790</v>
      </c>
      <c r="L53" s="8" t="s">
        <v>378</v>
      </c>
      <c r="M53" s="8" t="s">
        <v>72</v>
      </c>
      <c r="N53" s="13">
        <v>10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28</v>
      </c>
      <c r="E54" s="5" t="s">
        <v>2064</v>
      </c>
      <c r="F54" s="6" t="s">
        <v>569</v>
      </c>
      <c r="G54" s="5">
        <v>2</v>
      </c>
      <c r="H54" s="5" t="s">
        <v>1032</v>
      </c>
      <c r="I54" s="8" t="s">
        <v>798</v>
      </c>
      <c r="J54" s="9"/>
      <c r="K54" s="9" t="s">
        <v>706</v>
      </c>
      <c r="L54" s="8" t="s">
        <v>110</v>
      </c>
      <c r="M54" s="8" t="s">
        <v>72</v>
      </c>
      <c r="N54" s="13">
        <v>6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28</v>
      </c>
      <c r="E55" s="5" t="s">
        <v>2064</v>
      </c>
      <c r="F55" s="6" t="s">
        <v>569</v>
      </c>
      <c r="G55" s="5">
        <v>2</v>
      </c>
      <c r="H55" s="5" t="s">
        <v>1032</v>
      </c>
      <c r="I55" s="8" t="s">
        <v>2072</v>
      </c>
      <c r="J55" s="9"/>
      <c r="K55" s="9" t="s">
        <v>252</v>
      </c>
      <c r="L55" s="8" t="s">
        <v>110</v>
      </c>
      <c r="M55" s="8" t="s">
        <v>687</v>
      </c>
      <c r="N55" s="13">
        <v>4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28</v>
      </c>
      <c r="E56" s="5" t="s">
        <v>2064</v>
      </c>
      <c r="F56" s="6" t="s">
        <v>569</v>
      </c>
      <c r="G56" s="5">
        <v>2</v>
      </c>
      <c r="H56" s="5" t="s">
        <v>1032</v>
      </c>
      <c r="I56" s="8" t="s">
        <v>2072</v>
      </c>
      <c r="J56" s="9"/>
      <c r="K56" s="9" t="s">
        <v>124</v>
      </c>
      <c r="L56" s="8" t="s">
        <v>198</v>
      </c>
      <c r="M56" s="8" t="s">
        <v>687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28</v>
      </c>
      <c r="E57" s="5" t="s">
        <v>2064</v>
      </c>
      <c r="F57" s="6" t="s">
        <v>569</v>
      </c>
      <c r="G57" s="5">
        <v>2</v>
      </c>
      <c r="H57" s="5" t="s">
        <v>1032</v>
      </c>
      <c r="I57" s="8" t="s">
        <v>2073</v>
      </c>
      <c r="J57" s="9"/>
      <c r="K57" s="9" t="s">
        <v>252</v>
      </c>
      <c r="L57" s="8" t="s">
        <v>110</v>
      </c>
      <c r="M57" s="8" t="s">
        <v>687</v>
      </c>
      <c r="N57" s="13">
        <v>4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28</v>
      </c>
      <c r="E58" s="5" t="s">
        <v>2064</v>
      </c>
      <c r="F58" s="6" t="s">
        <v>569</v>
      </c>
      <c r="G58" s="5">
        <v>2</v>
      </c>
      <c r="H58" s="5" t="s">
        <v>1032</v>
      </c>
      <c r="I58" s="8" t="s">
        <v>2073</v>
      </c>
      <c r="J58" s="9"/>
      <c r="K58" s="9" t="s">
        <v>124</v>
      </c>
      <c r="L58" s="8" t="s">
        <v>198</v>
      </c>
      <c r="M58" s="8" t="s">
        <v>687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28</v>
      </c>
      <c r="E59" s="5" t="s">
        <v>2064</v>
      </c>
      <c r="F59" s="6" t="s">
        <v>569</v>
      </c>
      <c r="G59" s="5">
        <v>2</v>
      </c>
      <c r="H59" s="5" t="s">
        <v>1032</v>
      </c>
      <c r="I59" s="8" t="s">
        <v>2074</v>
      </c>
      <c r="J59" s="9"/>
      <c r="K59" s="9" t="s">
        <v>252</v>
      </c>
      <c r="L59" s="8" t="s">
        <v>110</v>
      </c>
      <c r="M59" s="8" t="s">
        <v>687</v>
      </c>
      <c r="N59" s="13">
        <v>4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28</v>
      </c>
      <c r="E60" s="5" t="s">
        <v>2064</v>
      </c>
      <c r="F60" s="6" t="s">
        <v>569</v>
      </c>
      <c r="G60" s="5">
        <v>2</v>
      </c>
      <c r="H60" s="5" t="s">
        <v>1032</v>
      </c>
      <c r="I60" s="8" t="s">
        <v>2074</v>
      </c>
      <c r="J60" s="9"/>
      <c r="K60" s="9" t="s">
        <v>124</v>
      </c>
      <c r="L60" s="8" t="s">
        <v>198</v>
      </c>
      <c r="M60" s="8" t="s">
        <v>687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28</v>
      </c>
      <c r="E61" s="5" t="s">
        <v>2064</v>
      </c>
      <c r="F61" s="6" t="s">
        <v>569</v>
      </c>
      <c r="G61" s="5">
        <v>2</v>
      </c>
      <c r="H61" s="5" t="s">
        <v>1032</v>
      </c>
      <c r="I61" s="8" t="s">
        <v>2075</v>
      </c>
      <c r="J61" s="9"/>
      <c r="K61" s="9" t="s">
        <v>252</v>
      </c>
      <c r="L61" s="8" t="s">
        <v>110</v>
      </c>
      <c r="M61" s="8" t="s">
        <v>687</v>
      </c>
      <c r="N61" s="13">
        <v>4</v>
      </c>
      <c r="O61" s="13">
        <v>1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28</v>
      </c>
      <c r="E62" s="5" t="s">
        <v>2064</v>
      </c>
      <c r="F62" s="6" t="s">
        <v>569</v>
      </c>
      <c r="G62" s="5">
        <v>2</v>
      </c>
      <c r="H62" s="5" t="s">
        <v>1032</v>
      </c>
      <c r="I62" s="8" t="s">
        <v>2075</v>
      </c>
      <c r="J62" s="9"/>
      <c r="K62" s="9" t="s">
        <v>124</v>
      </c>
      <c r="L62" s="8" t="s">
        <v>198</v>
      </c>
      <c r="M62" s="8" t="s">
        <v>687</v>
      </c>
      <c r="N62" s="13">
        <v>2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28</v>
      </c>
      <c r="E63" s="5" t="s">
        <v>2064</v>
      </c>
      <c r="F63" s="6" t="s">
        <v>569</v>
      </c>
      <c r="G63" s="5">
        <v>2</v>
      </c>
      <c r="H63" s="5" t="s">
        <v>1032</v>
      </c>
      <c r="I63" s="8" t="s">
        <v>257</v>
      </c>
      <c r="J63" s="9"/>
      <c r="K63" s="9" t="s">
        <v>252</v>
      </c>
      <c r="L63" s="8" t="s">
        <v>110</v>
      </c>
      <c r="M63" s="8" t="s">
        <v>687</v>
      </c>
      <c r="N63" s="13">
        <v>4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28</v>
      </c>
      <c r="E64" s="5" t="s">
        <v>2064</v>
      </c>
      <c r="F64" s="6" t="s">
        <v>569</v>
      </c>
      <c r="G64" s="5">
        <v>2</v>
      </c>
      <c r="H64" s="5" t="s">
        <v>1032</v>
      </c>
      <c r="I64" s="8" t="s">
        <v>257</v>
      </c>
      <c r="J64" s="9"/>
      <c r="K64" s="9" t="s">
        <v>124</v>
      </c>
      <c r="L64" s="8" t="s">
        <v>198</v>
      </c>
      <c r="M64" s="8" t="s">
        <v>687</v>
      </c>
      <c r="N64" s="13">
        <v>2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28</v>
      </c>
      <c r="E65" s="5" t="s">
        <v>2064</v>
      </c>
      <c r="F65" s="6" t="s">
        <v>569</v>
      </c>
      <c r="G65" s="5">
        <v>2</v>
      </c>
      <c r="H65" s="5" t="s">
        <v>1032</v>
      </c>
      <c r="I65" s="8" t="s">
        <v>2076</v>
      </c>
      <c r="J65" s="9"/>
      <c r="K65" s="9" t="s">
        <v>252</v>
      </c>
      <c r="L65" s="8" t="s">
        <v>110</v>
      </c>
      <c r="M65" s="8" t="s">
        <v>687</v>
      </c>
      <c r="N65" s="13">
        <v>4</v>
      </c>
      <c r="O65" s="13">
        <v>1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28</v>
      </c>
      <c r="E66" s="5" t="s">
        <v>2064</v>
      </c>
      <c r="F66" s="6" t="s">
        <v>569</v>
      </c>
      <c r="G66" s="5">
        <v>2</v>
      </c>
      <c r="H66" s="5" t="s">
        <v>1032</v>
      </c>
      <c r="I66" s="8" t="s">
        <v>2076</v>
      </c>
      <c r="J66" s="9"/>
      <c r="K66" s="9" t="s">
        <v>124</v>
      </c>
      <c r="L66" s="8" t="s">
        <v>198</v>
      </c>
      <c r="M66" s="8" t="s">
        <v>687</v>
      </c>
      <c r="N66" s="13">
        <v>2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28</v>
      </c>
      <c r="E67" s="5" t="s">
        <v>2064</v>
      </c>
      <c r="F67" s="6" t="s">
        <v>569</v>
      </c>
      <c r="G67" s="5">
        <v>2</v>
      </c>
      <c r="H67" s="5" t="s">
        <v>1032</v>
      </c>
      <c r="I67" s="8" t="s">
        <v>119</v>
      </c>
      <c r="J67" s="9"/>
      <c r="K67" s="9" t="s">
        <v>790</v>
      </c>
      <c r="L67" s="8" t="s">
        <v>378</v>
      </c>
      <c r="M67" s="8" t="s">
        <v>72</v>
      </c>
      <c r="N67" s="13">
        <v>1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28</v>
      </c>
      <c r="E68" s="5" t="s">
        <v>2064</v>
      </c>
      <c r="F68" s="6" t="s">
        <v>569</v>
      </c>
      <c r="G68" s="5">
        <v>2</v>
      </c>
      <c r="H68" s="5" t="s">
        <v>1032</v>
      </c>
      <c r="I68" s="8" t="s">
        <v>119</v>
      </c>
      <c r="J68" s="9"/>
      <c r="K68" s="9" t="s">
        <v>29</v>
      </c>
      <c r="L68" s="8" t="s">
        <v>914</v>
      </c>
      <c r="M68" s="8" t="s">
        <v>72</v>
      </c>
      <c r="N68" s="13">
        <v>1</v>
      </c>
      <c r="O68" s="13">
        <v>2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28</v>
      </c>
      <c r="E69" s="5" t="s">
        <v>2064</v>
      </c>
      <c r="F69" s="6" t="s">
        <v>569</v>
      </c>
      <c r="G69" s="5">
        <v>2</v>
      </c>
      <c r="H69" s="5" t="s">
        <v>1032</v>
      </c>
      <c r="I69" s="8" t="s">
        <v>48</v>
      </c>
      <c r="J69" s="9"/>
      <c r="K69" s="9" t="s">
        <v>1936</v>
      </c>
      <c r="L69" s="8" t="s">
        <v>242</v>
      </c>
      <c r="M69" s="8" t="s">
        <v>145</v>
      </c>
      <c r="N69" s="13">
        <v>4</v>
      </c>
      <c r="O69" s="13">
        <v>1</v>
      </c>
      <c r="P69" s="14" t="s">
        <v>1069</v>
      </c>
      <c r="Q69" s="16"/>
      <c r="R69" s="16"/>
      <c r="S69" s="16"/>
      <c r="T69" s="16"/>
      <c r="U69" s="16"/>
      <c r="V69" s="16"/>
      <c r="W69" s="20"/>
      <c r="X69" s="20"/>
      <c r="Y69" s="16"/>
      <c r="AA69" t="s">
        <v>2191</v>
      </c>
      <c r="AB69">
        <f t="shared" si="0"/>
        <v>0</v>
      </c>
    </row>
    <row r="70" spans="4:28" x14ac:dyDescent="0.45">
      <c r="D70" s="5">
        <v>28</v>
      </c>
      <c r="E70" s="5" t="s">
        <v>2064</v>
      </c>
      <c r="F70" s="6" t="s">
        <v>569</v>
      </c>
      <c r="G70" s="5">
        <v>2</v>
      </c>
      <c r="H70" s="5" t="s">
        <v>1032</v>
      </c>
      <c r="I70" s="8" t="s">
        <v>48</v>
      </c>
      <c r="J70" s="9"/>
      <c r="K70" s="9" t="s">
        <v>524</v>
      </c>
      <c r="L70" s="8" t="s">
        <v>242</v>
      </c>
      <c r="M70" s="8" t="s">
        <v>427</v>
      </c>
      <c r="N70" s="13">
        <v>2</v>
      </c>
      <c r="O70" s="13">
        <v>1</v>
      </c>
      <c r="P70" s="14" t="s">
        <v>2100</v>
      </c>
      <c r="Q70" s="16"/>
      <c r="R70" s="16"/>
      <c r="S70" s="16"/>
      <c r="T70" s="16"/>
      <c r="U70" s="16"/>
      <c r="V70" s="16"/>
      <c r="W70" s="20"/>
      <c r="X70" s="20"/>
      <c r="Y70" s="16"/>
      <c r="AA70" t="s">
        <v>2191</v>
      </c>
      <c r="AB70">
        <f t="shared" si="0"/>
        <v>0</v>
      </c>
    </row>
    <row r="71" spans="4:28" x14ac:dyDescent="0.45">
      <c r="D71" s="5">
        <v>28</v>
      </c>
      <c r="E71" s="5" t="s">
        <v>2064</v>
      </c>
      <c r="F71" s="6" t="s">
        <v>569</v>
      </c>
      <c r="G71" s="5">
        <v>2</v>
      </c>
      <c r="H71" s="5" t="s">
        <v>1032</v>
      </c>
      <c r="I71" s="8" t="s">
        <v>202</v>
      </c>
      <c r="J71" s="9"/>
      <c r="K71" s="9" t="s">
        <v>1936</v>
      </c>
      <c r="L71" s="8" t="s">
        <v>242</v>
      </c>
      <c r="M71" s="8" t="s">
        <v>145</v>
      </c>
      <c r="N71" s="13">
        <v>5</v>
      </c>
      <c r="O71" s="13">
        <v>1</v>
      </c>
      <c r="P71" s="14" t="s">
        <v>1069</v>
      </c>
      <c r="Q71" s="16"/>
      <c r="R71" s="16"/>
      <c r="S71" s="16"/>
      <c r="T71" s="16"/>
      <c r="U71" s="16"/>
      <c r="V71" s="16"/>
      <c r="W71" s="20"/>
      <c r="X71" s="20"/>
      <c r="Y71" s="16"/>
      <c r="AA71" t="s">
        <v>2191</v>
      </c>
      <c r="AB71">
        <f t="shared" si="0"/>
        <v>0</v>
      </c>
    </row>
    <row r="72" spans="4:28" x14ac:dyDescent="0.45">
      <c r="D72" s="5">
        <v>28</v>
      </c>
      <c r="E72" s="5" t="s">
        <v>2064</v>
      </c>
      <c r="F72" s="6" t="s">
        <v>569</v>
      </c>
      <c r="G72" s="5">
        <v>2</v>
      </c>
      <c r="H72" s="5" t="s">
        <v>1032</v>
      </c>
      <c r="I72" s="8" t="s">
        <v>202</v>
      </c>
      <c r="J72" s="9"/>
      <c r="K72" s="9" t="s">
        <v>524</v>
      </c>
      <c r="L72" s="8" t="s">
        <v>242</v>
      </c>
      <c r="M72" s="8" t="s">
        <v>427</v>
      </c>
      <c r="N72" s="13">
        <v>3</v>
      </c>
      <c r="O72" s="13">
        <v>1</v>
      </c>
      <c r="P72" s="14" t="s">
        <v>2100</v>
      </c>
      <c r="Q72" s="16"/>
      <c r="R72" s="16"/>
      <c r="S72" s="16"/>
      <c r="T72" s="16"/>
      <c r="U72" s="16"/>
      <c r="V72" s="16"/>
      <c r="W72" s="20"/>
      <c r="X72" s="20"/>
      <c r="Y72" s="16"/>
      <c r="AA72" t="s">
        <v>2191</v>
      </c>
      <c r="AB72">
        <f t="shared" si="0"/>
        <v>0</v>
      </c>
    </row>
    <row r="73" spans="4:28" x14ac:dyDescent="0.45">
      <c r="D73" s="5">
        <v>28</v>
      </c>
      <c r="E73" s="5" t="s">
        <v>2064</v>
      </c>
      <c r="F73" s="6" t="s">
        <v>569</v>
      </c>
      <c r="G73" s="5">
        <v>2</v>
      </c>
      <c r="H73" s="5" t="s">
        <v>1032</v>
      </c>
      <c r="I73" s="8" t="s">
        <v>842</v>
      </c>
      <c r="J73" s="9"/>
      <c r="K73" s="9" t="s">
        <v>715</v>
      </c>
      <c r="L73" s="8" t="s">
        <v>110</v>
      </c>
      <c r="M73" s="8" t="s">
        <v>72</v>
      </c>
      <c r="N73" s="13">
        <v>2</v>
      </c>
      <c r="O73" s="13">
        <v>2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28</v>
      </c>
      <c r="E74" s="5" t="s">
        <v>2064</v>
      </c>
      <c r="F74" s="6" t="s">
        <v>569</v>
      </c>
      <c r="G74" s="5">
        <v>2</v>
      </c>
      <c r="H74" s="5" t="s">
        <v>1032</v>
      </c>
      <c r="I74" s="8" t="s">
        <v>2070</v>
      </c>
      <c r="J74" s="9"/>
      <c r="K74" s="9" t="s">
        <v>1936</v>
      </c>
      <c r="L74" s="8" t="s">
        <v>242</v>
      </c>
      <c r="M74" s="8" t="s">
        <v>145</v>
      </c>
      <c r="N74" s="13">
        <v>4</v>
      </c>
      <c r="O74" s="13">
        <v>1</v>
      </c>
      <c r="P74" s="14" t="s">
        <v>1069</v>
      </c>
      <c r="Q74" s="16"/>
      <c r="R74" s="16"/>
      <c r="S74" s="16"/>
      <c r="T74" s="16"/>
      <c r="U74" s="16"/>
      <c r="V74" s="16"/>
      <c r="W74" s="20"/>
      <c r="X74" s="20"/>
      <c r="Y74" s="16"/>
      <c r="AA74" t="s">
        <v>2191</v>
      </c>
      <c r="AB74">
        <f t="shared" si="0"/>
        <v>0</v>
      </c>
    </row>
    <row r="75" spans="4:28" x14ac:dyDescent="0.45">
      <c r="D75" s="5">
        <v>28</v>
      </c>
      <c r="E75" s="5" t="s">
        <v>2064</v>
      </c>
      <c r="F75" s="6" t="s">
        <v>569</v>
      </c>
      <c r="G75" s="5">
        <v>2</v>
      </c>
      <c r="H75" s="5" t="s">
        <v>1032</v>
      </c>
      <c r="I75" s="8" t="s">
        <v>2070</v>
      </c>
      <c r="J75" s="9"/>
      <c r="K75" s="9" t="s">
        <v>524</v>
      </c>
      <c r="L75" s="8" t="s">
        <v>242</v>
      </c>
      <c r="M75" s="8" t="s">
        <v>427</v>
      </c>
      <c r="N75" s="13">
        <v>2</v>
      </c>
      <c r="O75" s="13">
        <v>1</v>
      </c>
      <c r="P75" s="14" t="s">
        <v>2100</v>
      </c>
      <c r="Q75" s="16"/>
      <c r="R75" s="16"/>
      <c r="S75" s="16"/>
      <c r="T75" s="16"/>
      <c r="U75" s="16"/>
      <c r="V75" s="16"/>
      <c r="W75" s="20"/>
      <c r="X75" s="20"/>
      <c r="Y75" s="16"/>
      <c r="AA75" t="s">
        <v>2191</v>
      </c>
      <c r="AB75">
        <f t="shared" ref="AB75:AB138" si="1">IF(AA75="外",0,1)</f>
        <v>0</v>
      </c>
    </row>
    <row r="76" spans="4:28" x14ac:dyDescent="0.45">
      <c r="D76" s="5">
        <v>28</v>
      </c>
      <c r="E76" s="5" t="s">
        <v>2064</v>
      </c>
      <c r="F76" s="6" t="s">
        <v>569</v>
      </c>
      <c r="G76" s="5">
        <v>2</v>
      </c>
      <c r="H76" s="5" t="s">
        <v>1032</v>
      </c>
      <c r="I76" s="8" t="s">
        <v>103</v>
      </c>
      <c r="J76" s="9"/>
      <c r="K76" s="9" t="s">
        <v>1936</v>
      </c>
      <c r="L76" s="8" t="s">
        <v>242</v>
      </c>
      <c r="M76" s="8" t="s">
        <v>145</v>
      </c>
      <c r="N76" s="13">
        <v>5</v>
      </c>
      <c r="O76" s="13">
        <v>1</v>
      </c>
      <c r="P76" s="14" t="s">
        <v>1069</v>
      </c>
      <c r="Q76" s="16"/>
      <c r="R76" s="16"/>
      <c r="S76" s="16"/>
      <c r="T76" s="16"/>
      <c r="U76" s="16"/>
      <c r="V76" s="16"/>
      <c r="W76" s="20"/>
      <c r="X76" s="20"/>
      <c r="Y76" s="16"/>
      <c r="AA76" t="s">
        <v>2191</v>
      </c>
      <c r="AB76">
        <f t="shared" si="1"/>
        <v>0</v>
      </c>
    </row>
    <row r="77" spans="4:28" x14ac:dyDescent="0.45">
      <c r="D77" s="5">
        <v>28</v>
      </c>
      <c r="E77" s="5" t="s">
        <v>2064</v>
      </c>
      <c r="F77" s="6" t="s">
        <v>569</v>
      </c>
      <c r="G77" s="5">
        <v>2</v>
      </c>
      <c r="H77" s="5" t="s">
        <v>1032</v>
      </c>
      <c r="I77" s="8" t="s">
        <v>103</v>
      </c>
      <c r="J77" s="9"/>
      <c r="K77" s="9" t="s">
        <v>524</v>
      </c>
      <c r="L77" s="8" t="s">
        <v>242</v>
      </c>
      <c r="M77" s="8" t="s">
        <v>427</v>
      </c>
      <c r="N77" s="13">
        <v>3</v>
      </c>
      <c r="O77" s="13">
        <v>1</v>
      </c>
      <c r="P77" s="14" t="s">
        <v>2100</v>
      </c>
      <c r="Q77" s="16"/>
      <c r="R77" s="16"/>
      <c r="S77" s="16"/>
      <c r="T77" s="16"/>
      <c r="U77" s="16"/>
      <c r="V77" s="16"/>
      <c r="W77" s="20"/>
      <c r="X77" s="20"/>
      <c r="Y77" s="16"/>
      <c r="AA77" t="s">
        <v>2191</v>
      </c>
      <c r="AB77">
        <f t="shared" si="1"/>
        <v>0</v>
      </c>
    </row>
    <row r="78" spans="4:28" x14ac:dyDescent="0.45">
      <c r="D78" s="5">
        <v>28</v>
      </c>
      <c r="E78" s="5" t="s">
        <v>2064</v>
      </c>
      <c r="F78" s="6" t="s">
        <v>569</v>
      </c>
      <c r="G78" s="5">
        <v>2</v>
      </c>
      <c r="H78" s="5" t="s">
        <v>1032</v>
      </c>
      <c r="I78" s="8" t="s">
        <v>119</v>
      </c>
      <c r="J78" s="9"/>
      <c r="K78" s="9" t="s">
        <v>790</v>
      </c>
      <c r="L78" s="8" t="s">
        <v>378</v>
      </c>
      <c r="M78" s="8" t="s">
        <v>72</v>
      </c>
      <c r="N78" s="13">
        <v>1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28</v>
      </c>
      <c r="E79" s="5" t="s">
        <v>2064</v>
      </c>
      <c r="F79" s="6" t="s">
        <v>569</v>
      </c>
      <c r="G79" s="5">
        <v>2</v>
      </c>
      <c r="H79" s="5" t="s">
        <v>1032</v>
      </c>
      <c r="I79" s="8" t="s">
        <v>119</v>
      </c>
      <c r="J79" s="9"/>
      <c r="K79" s="9" t="s">
        <v>29</v>
      </c>
      <c r="L79" s="8" t="s">
        <v>914</v>
      </c>
      <c r="M79" s="8" t="s">
        <v>72</v>
      </c>
      <c r="N79" s="13">
        <v>1</v>
      </c>
      <c r="O79" s="13">
        <v>2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28</v>
      </c>
      <c r="E80" s="5" t="s">
        <v>2064</v>
      </c>
      <c r="F80" s="6" t="s">
        <v>569</v>
      </c>
      <c r="G80" s="5">
        <v>2</v>
      </c>
      <c r="H80" s="5" t="s">
        <v>1032</v>
      </c>
      <c r="I80" s="8" t="s">
        <v>277</v>
      </c>
      <c r="J80" s="9"/>
      <c r="K80" s="9" t="s">
        <v>790</v>
      </c>
      <c r="L80" s="8" t="s">
        <v>378</v>
      </c>
      <c r="M80" s="8" t="s">
        <v>72</v>
      </c>
      <c r="N80" s="13">
        <v>7</v>
      </c>
      <c r="O80" s="13">
        <v>1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28</v>
      </c>
      <c r="E81" s="5" t="s">
        <v>2064</v>
      </c>
      <c r="F81" s="6" t="s">
        <v>569</v>
      </c>
      <c r="G81" s="5">
        <v>2</v>
      </c>
      <c r="H81" s="5" t="s">
        <v>1032</v>
      </c>
      <c r="I81" s="8" t="s">
        <v>277</v>
      </c>
      <c r="J81" s="9"/>
      <c r="K81" s="9" t="s">
        <v>199</v>
      </c>
      <c r="L81" s="8" t="s">
        <v>1123</v>
      </c>
      <c r="M81" s="8" t="s">
        <v>326</v>
      </c>
      <c r="N81" s="13">
        <v>2</v>
      </c>
      <c r="O81" s="13">
        <v>1</v>
      </c>
      <c r="P81" s="14" t="s">
        <v>2117</v>
      </c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28</v>
      </c>
      <c r="E82" s="5" t="s">
        <v>2064</v>
      </c>
      <c r="F82" s="6" t="s">
        <v>569</v>
      </c>
      <c r="G82" s="5">
        <v>3</v>
      </c>
      <c r="H82" s="5" t="s">
        <v>1032</v>
      </c>
      <c r="I82" s="8" t="s">
        <v>2078</v>
      </c>
      <c r="J82" s="9"/>
      <c r="K82" s="9" t="s">
        <v>252</v>
      </c>
      <c r="L82" s="8" t="s">
        <v>110</v>
      </c>
      <c r="M82" s="8" t="s">
        <v>687</v>
      </c>
      <c r="N82" s="13">
        <v>4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28</v>
      </c>
      <c r="E83" s="5" t="s">
        <v>2064</v>
      </c>
      <c r="F83" s="6" t="s">
        <v>569</v>
      </c>
      <c r="G83" s="5">
        <v>3</v>
      </c>
      <c r="H83" s="5" t="s">
        <v>1032</v>
      </c>
      <c r="I83" s="8" t="s">
        <v>2078</v>
      </c>
      <c r="J83" s="9"/>
      <c r="K83" s="9" t="s">
        <v>124</v>
      </c>
      <c r="L83" s="8" t="s">
        <v>198</v>
      </c>
      <c r="M83" s="8" t="s">
        <v>687</v>
      </c>
      <c r="N83" s="13">
        <v>2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28</v>
      </c>
      <c r="E84" s="5" t="s">
        <v>2064</v>
      </c>
      <c r="F84" s="6" t="s">
        <v>569</v>
      </c>
      <c r="G84" s="5">
        <v>3</v>
      </c>
      <c r="H84" s="5" t="s">
        <v>1032</v>
      </c>
      <c r="I84" s="8" t="s">
        <v>319</v>
      </c>
      <c r="J84" s="9"/>
      <c r="K84" s="9" t="s">
        <v>252</v>
      </c>
      <c r="L84" s="8" t="s">
        <v>110</v>
      </c>
      <c r="M84" s="8" t="s">
        <v>687</v>
      </c>
      <c r="N84" s="13">
        <v>4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28</v>
      </c>
      <c r="E85" s="5" t="s">
        <v>2064</v>
      </c>
      <c r="F85" s="6" t="s">
        <v>569</v>
      </c>
      <c r="G85" s="5">
        <v>3</v>
      </c>
      <c r="H85" s="5" t="s">
        <v>1032</v>
      </c>
      <c r="I85" s="8" t="s">
        <v>319</v>
      </c>
      <c r="J85" s="9"/>
      <c r="K85" s="9" t="s">
        <v>124</v>
      </c>
      <c r="L85" s="8" t="s">
        <v>198</v>
      </c>
      <c r="M85" s="8" t="s">
        <v>687</v>
      </c>
      <c r="N85" s="13">
        <v>2</v>
      </c>
      <c r="O85" s="13">
        <v>1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28</v>
      </c>
      <c r="E86" s="5" t="s">
        <v>2064</v>
      </c>
      <c r="F86" s="6" t="s">
        <v>569</v>
      </c>
      <c r="G86" s="5">
        <v>3</v>
      </c>
      <c r="H86" s="5" t="s">
        <v>1032</v>
      </c>
      <c r="I86" s="8" t="s">
        <v>1185</v>
      </c>
      <c r="J86" s="9"/>
      <c r="K86" s="9" t="s">
        <v>252</v>
      </c>
      <c r="L86" s="8" t="s">
        <v>110</v>
      </c>
      <c r="M86" s="8" t="s">
        <v>687</v>
      </c>
      <c r="N86" s="13">
        <v>4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28</v>
      </c>
      <c r="E87" s="5" t="s">
        <v>2064</v>
      </c>
      <c r="F87" s="6" t="s">
        <v>569</v>
      </c>
      <c r="G87" s="5">
        <v>3</v>
      </c>
      <c r="H87" s="5" t="s">
        <v>1032</v>
      </c>
      <c r="I87" s="8" t="s">
        <v>1185</v>
      </c>
      <c r="J87" s="9"/>
      <c r="K87" s="9" t="s">
        <v>124</v>
      </c>
      <c r="L87" s="8" t="s">
        <v>198</v>
      </c>
      <c r="M87" s="8" t="s">
        <v>687</v>
      </c>
      <c r="N87" s="13">
        <v>2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28</v>
      </c>
      <c r="E88" s="5" t="s">
        <v>2064</v>
      </c>
      <c r="F88" s="6" t="s">
        <v>569</v>
      </c>
      <c r="G88" s="5">
        <v>3</v>
      </c>
      <c r="H88" s="5" t="s">
        <v>1032</v>
      </c>
      <c r="I88" s="8" t="s">
        <v>839</v>
      </c>
      <c r="J88" s="9"/>
      <c r="K88" s="9" t="s">
        <v>252</v>
      </c>
      <c r="L88" s="8" t="s">
        <v>110</v>
      </c>
      <c r="M88" s="8" t="s">
        <v>687</v>
      </c>
      <c r="N88" s="13">
        <v>4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28</v>
      </c>
      <c r="E89" s="5" t="s">
        <v>2064</v>
      </c>
      <c r="F89" s="6" t="s">
        <v>569</v>
      </c>
      <c r="G89" s="5">
        <v>3</v>
      </c>
      <c r="H89" s="5" t="s">
        <v>1032</v>
      </c>
      <c r="I89" s="8" t="s">
        <v>839</v>
      </c>
      <c r="J89" s="9"/>
      <c r="K89" s="9" t="s">
        <v>124</v>
      </c>
      <c r="L89" s="8" t="s">
        <v>198</v>
      </c>
      <c r="M89" s="8" t="s">
        <v>687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28</v>
      </c>
      <c r="E90" s="5" t="s">
        <v>2064</v>
      </c>
      <c r="F90" s="6" t="s">
        <v>569</v>
      </c>
      <c r="G90" s="5">
        <v>3</v>
      </c>
      <c r="H90" s="5" t="s">
        <v>1032</v>
      </c>
      <c r="I90" s="8" t="s">
        <v>1480</v>
      </c>
      <c r="J90" s="9"/>
      <c r="K90" s="9" t="s">
        <v>252</v>
      </c>
      <c r="L90" s="8" t="s">
        <v>110</v>
      </c>
      <c r="M90" s="8" t="s">
        <v>687</v>
      </c>
      <c r="N90" s="13">
        <v>4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28</v>
      </c>
      <c r="E91" s="5" t="s">
        <v>2064</v>
      </c>
      <c r="F91" s="6" t="s">
        <v>569</v>
      </c>
      <c r="G91" s="5">
        <v>3</v>
      </c>
      <c r="H91" s="5" t="s">
        <v>1032</v>
      </c>
      <c r="I91" s="8" t="s">
        <v>1480</v>
      </c>
      <c r="J91" s="9"/>
      <c r="K91" s="9" t="s">
        <v>124</v>
      </c>
      <c r="L91" s="8" t="s">
        <v>198</v>
      </c>
      <c r="M91" s="8" t="s">
        <v>687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28</v>
      </c>
      <c r="E92" s="5" t="s">
        <v>2064</v>
      </c>
      <c r="F92" s="6" t="s">
        <v>569</v>
      </c>
      <c r="G92" s="5">
        <v>3</v>
      </c>
      <c r="H92" s="5" t="s">
        <v>1032</v>
      </c>
      <c r="I92" s="8" t="s">
        <v>2079</v>
      </c>
      <c r="J92" s="9"/>
      <c r="K92" s="9" t="s">
        <v>252</v>
      </c>
      <c r="L92" s="8" t="s">
        <v>110</v>
      </c>
      <c r="M92" s="8" t="s">
        <v>687</v>
      </c>
      <c r="N92" s="13">
        <v>4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28</v>
      </c>
      <c r="E93" s="5" t="s">
        <v>2064</v>
      </c>
      <c r="F93" s="6" t="s">
        <v>569</v>
      </c>
      <c r="G93" s="5">
        <v>3</v>
      </c>
      <c r="H93" s="5" t="s">
        <v>1032</v>
      </c>
      <c r="I93" s="8" t="s">
        <v>2079</v>
      </c>
      <c r="J93" s="9"/>
      <c r="K93" s="9" t="s">
        <v>124</v>
      </c>
      <c r="L93" s="8" t="s">
        <v>198</v>
      </c>
      <c r="M93" s="8" t="s">
        <v>687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28</v>
      </c>
      <c r="E94" s="5" t="s">
        <v>2064</v>
      </c>
      <c r="F94" s="6" t="s">
        <v>569</v>
      </c>
      <c r="G94" s="5">
        <v>3</v>
      </c>
      <c r="H94" s="5" t="s">
        <v>1032</v>
      </c>
      <c r="I94" s="8" t="s">
        <v>2080</v>
      </c>
      <c r="J94" s="9"/>
      <c r="K94" s="9" t="s">
        <v>252</v>
      </c>
      <c r="L94" s="8" t="s">
        <v>110</v>
      </c>
      <c r="M94" s="8" t="s">
        <v>687</v>
      </c>
      <c r="N94" s="13">
        <v>4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28</v>
      </c>
      <c r="E95" s="5" t="s">
        <v>2064</v>
      </c>
      <c r="F95" s="6" t="s">
        <v>569</v>
      </c>
      <c r="G95" s="5">
        <v>3</v>
      </c>
      <c r="H95" s="5" t="s">
        <v>1032</v>
      </c>
      <c r="I95" s="8" t="s">
        <v>2080</v>
      </c>
      <c r="J95" s="9"/>
      <c r="K95" s="9" t="s">
        <v>124</v>
      </c>
      <c r="L95" s="8" t="s">
        <v>198</v>
      </c>
      <c r="M95" s="8" t="s">
        <v>687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28</v>
      </c>
      <c r="E96" s="5" t="s">
        <v>2064</v>
      </c>
      <c r="F96" s="6" t="s">
        <v>569</v>
      </c>
      <c r="G96" s="5">
        <v>3</v>
      </c>
      <c r="H96" s="5" t="s">
        <v>1032</v>
      </c>
      <c r="I96" s="8" t="s">
        <v>119</v>
      </c>
      <c r="J96" s="9"/>
      <c r="K96" s="9" t="s">
        <v>790</v>
      </c>
      <c r="L96" s="8" t="s">
        <v>378</v>
      </c>
      <c r="M96" s="8" t="s">
        <v>72</v>
      </c>
      <c r="N96" s="13">
        <v>1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28</v>
      </c>
      <c r="E97" s="5" t="s">
        <v>2064</v>
      </c>
      <c r="F97" s="6" t="s">
        <v>569</v>
      </c>
      <c r="G97" s="5">
        <v>3</v>
      </c>
      <c r="H97" s="5" t="s">
        <v>1032</v>
      </c>
      <c r="I97" s="8" t="s">
        <v>119</v>
      </c>
      <c r="J97" s="9"/>
      <c r="K97" s="9" t="s">
        <v>29</v>
      </c>
      <c r="L97" s="8" t="s">
        <v>914</v>
      </c>
      <c r="M97" s="8" t="s">
        <v>72</v>
      </c>
      <c r="N97" s="13">
        <v>1</v>
      </c>
      <c r="O97" s="13">
        <v>2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28</v>
      </c>
      <c r="E98" s="5" t="s">
        <v>2064</v>
      </c>
      <c r="F98" s="6" t="s">
        <v>569</v>
      </c>
      <c r="G98" s="5">
        <v>3</v>
      </c>
      <c r="H98" s="5" t="s">
        <v>1032</v>
      </c>
      <c r="I98" s="8" t="s">
        <v>48</v>
      </c>
      <c r="J98" s="9"/>
      <c r="K98" s="9" t="s">
        <v>1936</v>
      </c>
      <c r="L98" s="8" t="s">
        <v>242</v>
      </c>
      <c r="M98" s="8" t="s">
        <v>145</v>
      </c>
      <c r="N98" s="13">
        <v>4</v>
      </c>
      <c r="O98" s="13">
        <v>1</v>
      </c>
      <c r="P98" s="14" t="s">
        <v>1069</v>
      </c>
      <c r="Q98" s="16"/>
      <c r="R98" s="16"/>
      <c r="S98" s="16"/>
      <c r="T98" s="16"/>
      <c r="U98" s="16"/>
      <c r="V98" s="16"/>
      <c r="W98" s="20"/>
      <c r="X98" s="20"/>
      <c r="Y98" s="16"/>
      <c r="AA98" t="s">
        <v>2191</v>
      </c>
      <c r="AB98">
        <f t="shared" si="1"/>
        <v>0</v>
      </c>
    </row>
    <row r="99" spans="4:28" x14ac:dyDescent="0.45">
      <c r="D99" s="5">
        <v>28</v>
      </c>
      <c r="E99" s="5" t="s">
        <v>2064</v>
      </c>
      <c r="F99" s="6" t="s">
        <v>569</v>
      </c>
      <c r="G99" s="5">
        <v>3</v>
      </c>
      <c r="H99" s="5" t="s">
        <v>1032</v>
      </c>
      <c r="I99" s="8" t="s">
        <v>48</v>
      </c>
      <c r="J99" s="9"/>
      <c r="K99" s="9" t="s">
        <v>524</v>
      </c>
      <c r="L99" s="8" t="s">
        <v>242</v>
      </c>
      <c r="M99" s="8" t="s">
        <v>427</v>
      </c>
      <c r="N99" s="13">
        <v>2</v>
      </c>
      <c r="O99" s="13">
        <v>1</v>
      </c>
      <c r="P99" s="14" t="s">
        <v>2100</v>
      </c>
      <c r="Q99" s="16"/>
      <c r="R99" s="16"/>
      <c r="S99" s="16"/>
      <c r="T99" s="16"/>
      <c r="U99" s="16"/>
      <c r="V99" s="16"/>
      <c r="W99" s="20"/>
      <c r="X99" s="20"/>
      <c r="Y99" s="16"/>
      <c r="AA99" t="s">
        <v>2191</v>
      </c>
      <c r="AB99">
        <f t="shared" si="1"/>
        <v>0</v>
      </c>
    </row>
    <row r="100" spans="4:28" x14ac:dyDescent="0.45">
      <c r="D100" s="5">
        <v>28</v>
      </c>
      <c r="E100" s="5" t="s">
        <v>2064</v>
      </c>
      <c r="F100" s="6" t="s">
        <v>569</v>
      </c>
      <c r="G100" s="5">
        <v>3</v>
      </c>
      <c r="H100" s="5" t="s">
        <v>1032</v>
      </c>
      <c r="I100" s="8" t="s">
        <v>202</v>
      </c>
      <c r="J100" s="9"/>
      <c r="K100" s="9" t="s">
        <v>1936</v>
      </c>
      <c r="L100" s="8" t="s">
        <v>242</v>
      </c>
      <c r="M100" s="8" t="s">
        <v>145</v>
      </c>
      <c r="N100" s="13">
        <v>5</v>
      </c>
      <c r="O100" s="13">
        <v>1</v>
      </c>
      <c r="P100" s="14" t="s">
        <v>1069</v>
      </c>
      <c r="Q100" s="16"/>
      <c r="R100" s="16"/>
      <c r="S100" s="16"/>
      <c r="T100" s="16"/>
      <c r="U100" s="16"/>
      <c r="V100" s="16"/>
      <c r="W100" s="20"/>
      <c r="X100" s="20"/>
      <c r="Y100" s="16"/>
      <c r="AA100" t="s">
        <v>2191</v>
      </c>
      <c r="AB100">
        <f t="shared" si="1"/>
        <v>0</v>
      </c>
    </row>
    <row r="101" spans="4:28" x14ac:dyDescent="0.45">
      <c r="D101" s="5">
        <v>28</v>
      </c>
      <c r="E101" s="5" t="s">
        <v>2064</v>
      </c>
      <c r="F101" s="6" t="s">
        <v>569</v>
      </c>
      <c r="G101" s="5">
        <v>3</v>
      </c>
      <c r="H101" s="5" t="s">
        <v>1032</v>
      </c>
      <c r="I101" s="8" t="s">
        <v>202</v>
      </c>
      <c r="J101" s="9"/>
      <c r="K101" s="9" t="s">
        <v>524</v>
      </c>
      <c r="L101" s="8" t="s">
        <v>242</v>
      </c>
      <c r="M101" s="8" t="s">
        <v>427</v>
      </c>
      <c r="N101" s="13">
        <v>3</v>
      </c>
      <c r="O101" s="13">
        <v>1</v>
      </c>
      <c r="P101" s="14" t="s">
        <v>2100</v>
      </c>
      <c r="Q101" s="16"/>
      <c r="R101" s="16"/>
      <c r="S101" s="16"/>
      <c r="T101" s="16"/>
      <c r="U101" s="16"/>
      <c r="V101" s="16"/>
      <c r="W101" s="20"/>
      <c r="X101" s="20"/>
      <c r="Y101" s="16"/>
      <c r="AA101" t="s">
        <v>2191</v>
      </c>
      <c r="AB101">
        <f t="shared" si="1"/>
        <v>0</v>
      </c>
    </row>
    <row r="102" spans="4:28" x14ac:dyDescent="0.45">
      <c r="D102" s="5">
        <v>28</v>
      </c>
      <c r="E102" s="5" t="s">
        <v>2064</v>
      </c>
      <c r="F102" s="6" t="s">
        <v>569</v>
      </c>
      <c r="G102" s="5">
        <v>3</v>
      </c>
      <c r="H102" s="5" t="s">
        <v>1032</v>
      </c>
      <c r="I102" s="8" t="s">
        <v>842</v>
      </c>
      <c r="J102" s="9"/>
      <c r="K102" s="9" t="s">
        <v>715</v>
      </c>
      <c r="L102" s="8" t="s">
        <v>110</v>
      </c>
      <c r="M102" s="8" t="s">
        <v>72</v>
      </c>
      <c r="N102" s="13">
        <v>2</v>
      </c>
      <c r="O102" s="13">
        <v>2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28</v>
      </c>
      <c r="E103" s="5" t="s">
        <v>2064</v>
      </c>
      <c r="F103" s="6" t="s">
        <v>569</v>
      </c>
      <c r="G103" s="5">
        <v>3</v>
      </c>
      <c r="H103" s="5" t="s">
        <v>1032</v>
      </c>
      <c r="I103" s="8" t="s">
        <v>2070</v>
      </c>
      <c r="J103" s="9"/>
      <c r="K103" s="9" t="s">
        <v>1936</v>
      </c>
      <c r="L103" s="8" t="s">
        <v>242</v>
      </c>
      <c r="M103" s="8" t="s">
        <v>145</v>
      </c>
      <c r="N103" s="13">
        <v>4</v>
      </c>
      <c r="O103" s="13">
        <v>1</v>
      </c>
      <c r="P103" s="14" t="s">
        <v>1069</v>
      </c>
      <c r="Q103" s="16"/>
      <c r="R103" s="16"/>
      <c r="S103" s="16"/>
      <c r="T103" s="16"/>
      <c r="U103" s="16"/>
      <c r="V103" s="16"/>
      <c r="W103" s="20"/>
      <c r="X103" s="20"/>
      <c r="Y103" s="16"/>
      <c r="AA103" t="s">
        <v>2191</v>
      </c>
      <c r="AB103">
        <f t="shared" si="1"/>
        <v>0</v>
      </c>
    </row>
    <row r="104" spans="4:28" x14ac:dyDescent="0.45">
      <c r="D104" s="5">
        <v>28</v>
      </c>
      <c r="E104" s="5" t="s">
        <v>2064</v>
      </c>
      <c r="F104" s="6" t="s">
        <v>569</v>
      </c>
      <c r="G104" s="5">
        <v>3</v>
      </c>
      <c r="H104" s="5" t="s">
        <v>1032</v>
      </c>
      <c r="I104" s="8" t="s">
        <v>2070</v>
      </c>
      <c r="J104" s="9"/>
      <c r="K104" s="9" t="s">
        <v>524</v>
      </c>
      <c r="L104" s="8" t="s">
        <v>242</v>
      </c>
      <c r="M104" s="8" t="s">
        <v>427</v>
      </c>
      <c r="N104" s="13">
        <v>2</v>
      </c>
      <c r="O104" s="13">
        <v>1</v>
      </c>
      <c r="P104" s="14" t="s">
        <v>2100</v>
      </c>
      <c r="Q104" s="16"/>
      <c r="R104" s="16"/>
      <c r="S104" s="16"/>
      <c r="T104" s="16"/>
      <c r="U104" s="16"/>
      <c r="V104" s="16"/>
      <c r="W104" s="20"/>
      <c r="X104" s="20"/>
      <c r="Y104" s="16"/>
      <c r="AA104" t="s">
        <v>2191</v>
      </c>
      <c r="AB104">
        <f t="shared" si="1"/>
        <v>0</v>
      </c>
    </row>
    <row r="105" spans="4:28" x14ac:dyDescent="0.45">
      <c r="D105" s="5">
        <v>28</v>
      </c>
      <c r="E105" s="5" t="s">
        <v>2064</v>
      </c>
      <c r="F105" s="6" t="s">
        <v>569</v>
      </c>
      <c r="G105" s="5">
        <v>3</v>
      </c>
      <c r="H105" s="5" t="s">
        <v>1032</v>
      </c>
      <c r="I105" s="8" t="s">
        <v>103</v>
      </c>
      <c r="J105" s="9"/>
      <c r="K105" s="9" t="s">
        <v>1936</v>
      </c>
      <c r="L105" s="8" t="s">
        <v>242</v>
      </c>
      <c r="M105" s="8" t="s">
        <v>145</v>
      </c>
      <c r="N105" s="13">
        <v>5</v>
      </c>
      <c r="O105" s="13">
        <v>1</v>
      </c>
      <c r="P105" s="14" t="s">
        <v>1069</v>
      </c>
      <c r="Q105" s="16"/>
      <c r="R105" s="16"/>
      <c r="S105" s="16"/>
      <c r="T105" s="16"/>
      <c r="U105" s="16"/>
      <c r="V105" s="16"/>
      <c r="W105" s="20"/>
      <c r="X105" s="20"/>
      <c r="Y105" s="16"/>
      <c r="AA105" t="s">
        <v>2191</v>
      </c>
      <c r="AB105">
        <f t="shared" si="1"/>
        <v>0</v>
      </c>
    </row>
    <row r="106" spans="4:28" x14ac:dyDescent="0.45">
      <c r="D106" s="5">
        <v>28</v>
      </c>
      <c r="E106" s="5" t="s">
        <v>2064</v>
      </c>
      <c r="F106" s="6" t="s">
        <v>569</v>
      </c>
      <c r="G106" s="5">
        <v>3</v>
      </c>
      <c r="H106" s="5" t="s">
        <v>1032</v>
      </c>
      <c r="I106" s="8" t="s">
        <v>103</v>
      </c>
      <c r="J106" s="9"/>
      <c r="K106" s="9" t="s">
        <v>524</v>
      </c>
      <c r="L106" s="8" t="s">
        <v>242</v>
      </c>
      <c r="M106" s="8" t="s">
        <v>427</v>
      </c>
      <c r="N106" s="13">
        <v>3</v>
      </c>
      <c r="O106" s="13">
        <v>1</v>
      </c>
      <c r="P106" s="14" t="s">
        <v>2100</v>
      </c>
      <c r="Q106" s="16"/>
      <c r="R106" s="16"/>
      <c r="S106" s="16"/>
      <c r="T106" s="16"/>
      <c r="U106" s="16"/>
      <c r="V106" s="16"/>
      <c r="W106" s="20"/>
      <c r="X106" s="20"/>
      <c r="Y106" s="16"/>
      <c r="AA106" t="s">
        <v>2191</v>
      </c>
      <c r="AB106">
        <f t="shared" si="1"/>
        <v>0</v>
      </c>
    </row>
    <row r="107" spans="4:28" x14ac:dyDescent="0.45">
      <c r="D107" s="5">
        <v>28</v>
      </c>
      <c r="E107" s="5" t="s">
        <v>2064</v>
      </c>
      <c r="F107" s="6" t="s">
        <v>569</v>
      </c>
      <c r="G107" s="5">
        <v>3</v>
      </c>
      <c r="H107" s="5" t="s">
        <v>1032</v>
      </c>
      <c r="I107" s="8" t="s">
        <v>119</v>
      </c>
      <c r="J107" s="9"/>
      <c r="K107" s="9" t="s">
        <v>790</v>
      </c>
      <c r="L107" s="8" t="s">
        <v>378</v>
      </c>
      <c r="M107" s="8" t="s">
        <v>72</v>
      </c>
      <c r="N107" s="13">
        <v>1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28</v>
      </c>
      <c r="E108" s="5" t="s">
        <v>2064</v>
      </c>
      <c r="F108" s="6" t="s">
        <v>569</v>
      </c>
      <c r="G108" s="5">
        <v>3</v>
      </c>
      <c r="H108" s="5" t="s">
        <v>1032</v>
      </c>
      <c r="I108" s="8" t="s">
        <v>119</v>
      </c>
      <c r="J108" s="9"/>
      <c r="K108" s="9" t="s">
        <v>29</v>
      </c>
      <c r="L108" s="8" t="s">
        <v>914</v>
      </c>
      <c r="M108" s="8" t="s">
        <v>72</v>
      </c>
      <c r="N108" s="13">
        <v>1</v>
      </c>
      <c r="O108" s="13">
        <v>2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28</v>
      </c>
      <c r="E109" s="5" t="s">
        <v>2064</v>
      </c>
      <c r="F109" s="6" t="s">
        <v>569</v>
      </c>
      <c r="G109" s="5">
        <v>3</v>
      </c>
      <c r="H109" s="5" t="s">
        <v>1032</v>
      </c>
      <c r="I109" s="8" t="s">
        <v>277</v>
      </c>
      <c r="J109" s="9"/>
      <c r="K109" s="9" t="s">
        <v>199</v>
      </c>
      <c r="L109" s="8" t="s">
        <v>1123</v>
      </c>
      <c r="M109" s="8" t="s">
        <v>326</v>
      </c>
      <c r="N109" s="13">
        <v>2</v>
      </c>
      <c r="O109" s="13">
        <v>1</v>
      </c>
      <c r="P109" s="14" t="s">
        <v>2117</v>
      </c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28</v>
      </c>
      <c r="E110" s="5" t="s">
        <v>2064</v>
      </c>
      <c r="F110" s="6" t="s">
        <v>569</v>
      </c>
      <c r="G110" s="5">
        <v>1</v>
      </c>
      <c r="H110" s="5" t="s">
        <v>781</v>
      </c>
      <c r="I110" s="8" t="s">
        <v>2081</v>
      </c>
      <c r="J110" s="9"/>
      <c r="K110" s="9" t="s">
        <v>604</v>
      </c>
      <c r="L110" s="8" t="s">
        <v>2082</v>
      </c>
      <c r="M110" s="8" t="s">
        <v>72</v>
      </c>
      <c r="N110" s="13">
        <v>21</v>
      </c>
      <c r="O110" s="13">
        <v>2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28</v>
      </c>
      <c r="E111" s="5" t="s">
        <v>2064</v>
      </c>
      <c r="F111" s="6" t="s">
        <v>569</v>
      </c>
      <c r="G111" s="5">
        <v>1</v>
      </c>
      <c r="H111" s="5" t="s">
        <v>781</v>
      </c>
      <c r="I111" s="8" t="s">
        <v>2081</v>
      </c>
      <c r="J111" s="9"/>
      <c r="K111" s="9" t="s">
        <v>766</v>
      </c>
      <c r="L111" s="8" t="s">
        <v>271</v>
      </c>
      <c r="M111" s="8" t="s">
        <v>326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28</v>
      </c>
      <c r="E112" s="5" t="s">
        <v>2064</v>
      </c>
      <c r="F112" s="6" t="s">
        <v>569</v>
      </c>
      <c r="G112" s="5">
        <v>1</v>
      </c>
      <c r="H112" s="5" t="s">
        <v>781</v>
      </c>
      <c r="I112" s="8" t="s">
        <v>320</v>
      </c>
      <c r="J112" s="9"/>
      <c r="K112" s="9" t="s">
        <v>691</v>
      </c>
      <c r="L112" s="8" t="s">
        <v>378</v>
      </c>
      <c r="M112" s="8" t="s">
        <v>72</v>
      </c>
      <c r="N112" s="13">
        <v>6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28</v>
      </c>
      <c r="E113" s="5" t="s">
        <v>2064</v>
      </c>
      <c r="F113" s="6" t="s">
        <v>569</v>
      </c>
      <c r="G113" s="5">
        <v>1</v>
      </c>
      <c r="H113" s="5" t="s">
        <v>781</v>
      </c>
      <c r="I113" s="8" t="s">
        <v>305</v>
      </c>
      <c r="J113" s="9"/>
      <c r="K113" s="9" t="s">
        <v>691</v>
      </c>
      <c r="L113" s="8" t="s">
        <v>378</v>
      </c>
      <c r="M113" s="8" t="s">
        <v>72</v>
      </c>
      <c r="N113" s="13">
        <v>6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28</v>
      </c>
      <c r="E114" s="5" t="s">
        <v>2064</v>
      </c>
      <c r="F114" s="6" t="s">
        <v>569</v>
      </c>
      <c r="G114" s="5">
        <v>1</v>
      </c>
      <c r="H114" s="5" t="s">
        <v>781</v>
      </c>
      <c r="I114" s="8" t="s">
        <v>446</v>
      </c>
      <c r="J114" s="9"/>
      <c r="K114" s="9" t="s">
        <v>729</v>
      </c>
      <c r="L114" s="8" t="s">
        <v>1771</v>
      </c>
      <c r="M114" s="8" t="s">
        <v>326</v>
      </c>
      <c r="N114" s="13">
        <v>2</v>
      </c>
      <c r="O114" s="13">
        <v>4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28</v>
      </c>
      <c r="E115" s="5" t="s">
        <v>2064</v>
      </c>
      <c r="F115" s="6" t="s">
        <v>569</v>
      </c>
      <c r="G115" s="5">
        <v>1</v>
      </c>
      <c r="H115" s="5" t="s">
        <v>781</v>
      </c>
      <c r="I115" s="8" t="s">
        <v>1005</v>
      </c>
      <c r="J115" s="9"/>
      <c r="K115" s="9" t="s">
        <v>729</v>
      </c>
      <c r="L115" s="8" t="s">
        <v>1771</v>
      </c>
      <c r="M115" s="8" t="s">
        <v>326</v>
      </c>
      <c r="N115" s="13">
        <v>2</v>
      </c>
      <c r="O115" s="13">
        <v>4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28</v>
      </c>
      <c r="E116" s="5" t="s">
        <v>2064</v>
      </c>
      <c r="F116" s="6" t="s">
        <v>569</v>
      </c>
      <c r="G116" s="5">
        <v>1</v>
      </c>
      <c r="H116" s="5" t="s">
        <v>781</v>
      </c>
      <c r="I116" s="8" t="s">
        <v>240</v>
      </c>
      <c r="J116" s="9"/>
      <c r="K116" s="9" t="s">
        <v>715</v>
      </c>
      <c r="L116" s="8" t="s">
        <v>110</v>
      </c>
      <c r="M116" s="8" t="s">
        <v>72</v>
      </c>
      <c r="N116" s="13">
        <v>3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28</v>
      </c>
      <c r="E117" s="5" t="s">
        <v>2064</v>
      </c>
      <c r="F117" s="6" t="s">
        <v>569</v>
      </c>
      <c r="G117" s="5">
        <v>1</v>
      </c>
      <c r="H117" s="5" t="s">
        <v>781</v>
      </c>
      <c r="I117" s="8" t="s">
        <v>277</v>
      </c>
      <c r="J117" s="9"/>
      <c r="K117" s="9" t="s">
        <v>790</v>
      </c>
      <c r="L117" s="8" t="s">
        <v>378</v>
      </c>
      <c r="M117" s="8" t="s">
        <v>72</v>
      </c>
      <c r="N117" s="13">
        <v>5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28</v>
      </c>
      <c r="E118" s="5" t="s">
        <v>2064</v>
      </c>
      <c r="F118" s="6" t="s">
        <v>569</v>
      </c>
      <c r="G118" s="5">
        <v>1</v>
      </c>
      <c r="H118" s="5" t="s">
        <v>781</v>
      </c>
      <c r="I118" s="8" t="s">
        <v>249</v>
      </c>
      <c r="J118" s="9"/>
      <c r="K118" s="9" t="s">
        <v>141</v>
      </c>
      <c r="L118" s="8" t="s">
        <v>110</v>
      </c>
      <c r="M118" s="8" t="s">
        <v>72</v>
      </c>
      <c r="N118" s="13">
        <v>1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28</v>
      </c>
      <c r="E119" s="5" t="s">
        <v>2064</v>
      </c>
      <c r="F119" s="6" t="s">
        <v>569</v>
      </c>
      <c r="G119" s="5">
        <v>1</v>
      </c>
      <c r="H119" s="5" t="s">
        <v>781</v>
      </c>
      <c r="I119" s="8" t="s">
        <v>119</v>
      </c>
      <c r="J119" s="9"/>
      <c r="K119" s="9" t="s">
        <v>790</v>
      </c>
      <c r="L119" s="8" t="s">
        <v>378</v>
      </c>
      <c r="M119" s="8" t="s">
        <v>72</v>
      </c>
      <c r="N119" s="13">
        <v>1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28</v>
      </c>
      <c r="E120" s="5" t="s">
        <v>2064</v>
      </c>
      <c r="F120" s="6" t="s">
        <v>569</v>
      </c>
      <c r="G120" s="5">
        <v>1</v>
      </c>
      <c r="H120" s="5" t="s">
        <v>781</v>
      </c>
      <c r="I120" s="8" t="s">
        <v>168</v>
      </c>
      <c r="J120" s="9"/>
      <c r="K120" s="9" t="s">
        <v>1936</v>
      </c>
      <c r="L120" s="8" t="s">
        <v>242</v>
      </c>
      <c r="M120" s="8" t="s">
        <v>145</v>
      </c>
      <c r="N120" s="13">
        <v>4</v>
      </c>
      <c r="O120" s="13">
        <v>1</v>
      </c>
      <c r="P120" s="14" t="s">
        <v>1069</v>
      </c>
      <c r="Q120" s="16"/>
      <c r="R120" s="16"/>
      <c r="S120" s="16"/>
      <c r="T120" s="16"/>
      <c r="U120" s="16"/>
      <c r="V120" s="16"/>
      <c r="W120" s="20"/>
      <c r="X120" s="20"/>
      <c r="Y120" s="16"/>
      <c r="AA120" t="s">
        <v>2191</v>
      </c>
      <c r="AB120">
        <f t="shared" si="1"/>
        <v>0</v>
      </c>
    </row>
    <row r="121" spans="4:28" x14ac:dyDescent="0.45">
      <c r="D121" s="5">
        <v>28</v>
      </c>
      <c r="E121" s="5" t="s">
        <v>2064</v>
      </c>
      <c r="F121" s="6" t="s">
        <v>569</v>
      </c>
      <c r="G121" s="5">
        <v>1</v>
      </c>
      <c r="H121" s="5" t="s">
        <v>781</v>
      </c>
      <c r="I121" s="8" t="s">
        <v>168</v>
      </c>
      <c r="J121" s="9"/>
      <c r="K121" s="9" t="s">
        <v>524</v>
      </c>
      <c r="L121" s="8" t="s">
        <v>242</v>
      </c>
      <c r="M121" s="8" t="s">
        <v>427</v>
      </c>
      <c r="N121" s="13">
        <v>2</v>
      </c>
      <c r="O121" s="13">
        <v>1</v>
      </c>
      <c r="P121" s="14" t="s">
        <v>2100</v>
      </c>
      <c r="Q121" s="16"/>
      <c r="R121" s="16"/>
      <c r="S121" s="16"/>
      <c r="T121" s="16"/>
      <c r="U121" s="16"/>
      <c r="V121" s="16"/>
      <c r="W121" s="20"/>
      <c r="X121" s="20"/>
      <c r="Y121" s="16"/>
      <c r="AA121" t="s">
        <v>2191</v>
      </c>
      <c r="AB121">
        <f t="shared" si="1"/>
        <v>0</v>
      </c>
    </row>
    <row r="122" spans="4:28" x14ac:dyDescent="0.45">
      <c r="D122" s="5">
        <v>28</v>
      </c>
      <c r="E122" s="5" t="s">
        <v>2064</v>
      </c>
      <c r="F122" s="6" t="s">
        <v>569</v>
      </c>
      <c r="G122" s="5">
        <v>1</v>
      </c>
      <c r="H122" s="5" t="s">
        <v>781</v>
      </c>
      <c r="I122" s="8" t="s">
        <v>16</v>
      </c>
      <c r="J122" s="9"/>
      <c r="K122" s="9" t="s">
        <v>1936</v>
      </c>
      <c r="L122" s="8" t="s">
        <v>242</v>
      </c>
      <c r="M122" s="8" t="s">
        <v>145</v>
      </c>
      <c r="N122" s="13">
        <v>5</v>
      </c>
      <c r="O122" s="13">
        <v>1</v>
      </c>
      <c r="P122" s="14" t="s">
        <v>1069</v>
      </c>
      <c r="Q122" s="16"/>
      <c r="R122" s="16"/>
      <c r="S122" s="16"/>
      <c r="T122" s="16"/>
      <c r="U122" s="16"/>
      <c r="V122" s="16"/>
      <c r="W122" s="20"/>
      <c r="X122" s="20"/>
      <c r="Y122" s="16"/>
      <c r="AA122" t="s">
        <v>2191</v>
      </c>
      <c r="AB122">
        <f t="shared" si="1"/>
        <v>0</v>
      </c>
    </row>
    <row r="123" spans="4:28" x14ac:dyDescent="0.45">
      <c r="D123" s="5">
        <v>28</v>
      </c>
      <c r="E123" s="5" t="s">
        <v>2064</v>
      </c>
      <c r="F123" s="6" t="s">
        <v>569</v>
      </c>
      <c r="G123" s="5">
        <v>1</v>
      </c>
      <c r="H123" s="5" t="s">
        <v>781</v>
      </c>
      <c r="I123" s="8" t="s">
        <v>16</v>
      </c>
      <c r="J123" s="9"/>
      <c r="K123" s="9" t="s">
        <v>524</v>
      </c>
      <c r="L123" s="8" t="s">
        <v>242</v>
      </c>
      <c r="M123" s="8" t="s">
        <v>427</v>
      </c>
      <c r="N123" s="13">
        <v>3</v>
      </c>
      <c r="O123" s="13">
        <v>1</v>
      </c>
      <c r="P123" s="14" t="s">
        <v>2100</v>
      </c>
      <c r="Q123" s="16"/>
      <c r="R123" s="16"/>
      <c r="S123" s="16"/>
      <c r="T123" s="16"/>
      <c r="U123" s="16"/>
      <c r="V123" s="16"/>
      <c r="W123" s="20"/>
      <c r="X123" s="20"/>
      <c r="Y123" s="16"/>
      <c r="AA123" t="s">
        <v>2191</v>
      </c>
      <c r="AB123">
        <f t="shared" si="1"/>
        <v>0</v>
      </c>
    </row>
    <row r="124" spans="4:28" x14ac:dyDescent="0.45">
      <c r="D124" s="5">
        <v>28</v>
      </c>
      <c r="E124" s="5" t="s">
        <v>2064</v>
      </c>
      <c r="F124" s="6" t="s">
        <v>569</v>
      </c>
      <c r="G124" s="5">
        <v>1</v>
      </c>
      <c r="H124" s="5" t="s">
        <v>781</v>
      </c>
      <c r="I124" s="8" t="s">
        <v>179</v>
      </c>
      <c r="J124" s="9"/>
      <c r="K124" s="9" t="s">
        <v>698</v>
      </c>
      <c r="L124" s="8" t="s">
        <v>452</v>
      </c>
      <c r="M124" s="8" t="s">
        <v>623</v>
      </c>
      <c r="N124" s="13">
        <v>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28</v>
      </c>
      <c r="E125" s="5" t="s">
        <v>2064</v>
      </c>
      <c r="F125" s="6" t="s">
        <v>569</v>
      </c>
      <c r="G125" s="5">
        <v>1</v>
      </c>
      <c r="H125" s="5" t="s">
        <v>781</v>
      </c>
      <c r="I125" s="8" t="s">
        <v>2101</v>
      </c>
      <c r="J125" s="9"/>
      <c r="K125" s="9" t="s">
        <v>698</v>
      </c>
      <c r="L125" s="8" t="s">
        <v>452</v>
      </c>
      <c r="M125" s="8" t="s">
        <v>623</v>
      </c>
      <c r="N125" s="13">
        <v>1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28</v>
      </c>
      <c r="E126" s="5" t="s">
        <v>2064</v>
      </c>
      <c r="F126" s="6" t="s">
        <v>569</v>
      </c>
      <c r="G126" s="5">
        <v>1</v>
      </c>
      <c r="H126" s="5" t="s">
        <v>781</v>
      </c>
      <c r="I126" s="8" t="s">
        <v>366</v>
      </c>
      <c r="J126" s="9"/>
      <c r="K126" s="9" t="s">
        <v>141</v>
      </c>
      <c r="L126" s="8" t="s">
        <v>110</v>
      </c>
      <c r="M126" s="8" t="s">
        <v>72</v>
      </c>
      <c r="N126" s="13">
        <v>5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28</v>
      </c>
      <c r="E127" s="5" t="s">
        <v>2064</v>
      </c>
      <c r="F127" s="6" t="s">
        <v>569</v>
      </c>
      <c r="G127" s="5">
        <v>1</v>
      </c>
      <c r="H127" s="5" t="s">
        <v>781</v>
      </c>
      <c r="I127" s="8" t="s">
        <v>696</v>
      </c>
      <c r="J127" s="8"/>
      <c r="K127" s="8" t="s">
        <v>715</v>
      </c>
      <c r="L127" s="8" t="s">
        <v>110</v>
      </c>
      <c r="M127" s="8" t="s">
        <v>72</v>
      </c>
      <c r="N127" s="13">
        <v>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28</v>
      </c>
      <c r="E128" s="5" t="s">
        <v>2064</v>
      </c>
      <c r="F128" s="6" t="s">
        <v>569</v>
      </c>
      <c r="G128" s="5">
        <v>1</v>
      </c>
      <c r="H128" s="5" t="s">
        <v>781</v>
      </c>
      <c r="I128" s="8" t="s">
        <v>603</v>
      </c>
      <c r="J128" s="9"/>
      <c r="K128" s="9" t="s">
        <v>715</v>
      </c>
      <c r="L128" s="8" t="s">
        <v>110</v>
      </c>
      <c r="M128" s="8" t="s">
        <v>72</v>
      </c>
      <c r="N128" s="13">
        <v>2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28</v>
      </c>
      <c r="E129" s="5" t="s">
        <v>2064</v>
      </c>
      <c r="F129" s="6" t="s">
        <v>569</v>
      </c>
      <c r="G129" s="5">
        <v>1</v>
      </c>
      <c r="H129" s="5" t="s">
        <v>781</v>
      </c>
      <c r="I129" s="8" t="s">
        <v>351</v>
      </c>
      <c r="J129" s="9"/>
      <c r="K129" s="9" t="s">
        <v>660</v>
      </c>
      <c r="L129" s="8" t="s">
        <v>110</v>
      </c>
      <c r="M129" s="8" t="s">
        <v>72</v>
      </c>
      <c r="N129" s="13">
        <v>6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28</v>
      </c>
      <c r="E130" s="5" t="s">
        <v>2064</v>
      </c>
      <c r="F130" s="6" t="s">
        <v>569</v>
      </c>
      <c r="G130" s="5">
        <v>1</v>
      </c>
      <c r="H130" s="5" t="s">
        <v>781</v>
      </c>
      <c r="I130" s="8" t="s">
        <v>351</v>
      </c>
      <c r="J130" s="9"/>
      <c r="K130" s="9" t="s">
        <v>706</v>
      </c>
      <c r="L130" s="8" t="s">
        <v>110</v>
      </c>
      <c r="M130" s="8" t="s">
        <v>72</v>
      </c>
      <c r="N130" s="13">
        <v>1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28</v>
      </c>
      <c r="E131" s="5" t="s">
        <v>2064</v>
      </c>
      <c r="F131" s="6" t="s">
        <v>569</v>
      </c>
      <c r="G131" s="5">
        <v>1</v>
      </c>
      <c r="H131" s="5" t="s">
        <v>781</v>
      </c>
      <c r="I131" s="8" t="s">
        <v>351</v>
      </c>
      <c r="J131" s="9"/>
      <c r="K131" s="9" t="s">
        <v>766</v>
      </c>
      <c r="L131" s="8" t="s">
        <v>271</v>
      </c>
      <c r="M131" s="8" t="s">
        <v>326</v>
      </c>
      <c r="N131" s="13">
        <v>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28</v>
      </c>
      <c r="E132" s="5" t="s">
        <v>2064</v>
      </c>
      <c r="F132" s="6" t="s">
        <v>569</v>
      </c>
      <c r="G132" s="5">
        <v>1</v>
      </c>
      <c r="H132" s="5" t="s">
        <v>781</v>
      </c>
      <c r="I132" s="8" t="s">
        <v>1680</v>
      </c>
      <c r="J132" s="9"/>
      <c r="K132" s="9" t="s">
        <v>706</v>
      </c>
      <c r="L132" s="8" t="s">
        <v>110</v>
      </c>
      <c r="M132" s="8" t="s">
        <v>72</v>
      </c>
      <c r="N132" s="13">
        <v>12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/>
      <c r="X132" s="20"/>
      <c r="Y132" s="16"/>
      <c r="AB132">
        <f t="shared" si="1"/>
        <v>1</v>
      </c>
    </row>
    <row r="133" spans="4:28" x14ac:dyDescent="0.45">
      <c r="D133" s="5">
        <v>28</v>
      </c>
      <c r="E133" s="5" t="s">
        <v>2064</v>
      </c>
      <c r="F133" s="6" t="s">
        <v>569</v>
      </c>
      <c r="G133" s="5">
        <v>1</v>
      </c>
      <c r="H133" s="5" t="s">
        <v>781</v>
      </c>
      <c r="I133" s="8" t="s">
        <v>1680</v>
      </c>
      <c r="J133" s="9"/>
      <c r="K133" s="9" t="s">
        <v>124</v>
      </c>
      <c r="L133" s="8" t="s">
        <v>198</v>
      </c>
      <c r="M133" s="8" t="s">
        <v>72</v>
      </c>
      <c r="N133" s="13">
        <v>2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28</v>
      </c>
      <c r="E134" s="5" t="s">
        <v>2064</v>
      </c>
      <c r="F134" s="6" t="s">
        <v>569</v>
      </c>
      <c r="G134" s="5">
        <v>1</v>
      </c>
      <c r="H134" s="5" t="s">
        <v>781</v>
      </c>
      <c r="I134" s="8" t="s">
        <v>636</v>
      </c>
      <c r="J134" s="9"/>
      <c r="K134" s="9" t="s">
        <v>660</v>
      </c>
      <c r="L134" s="8" t="s">
        <v>110</v>
      </c>
      <c r="M134" s="8" t="s">
        <v>72</v>
      </c>
      <c r="N134" s="13">
        <v>3</v>
      </c>
      <c r="O134" s="13">
        <v>2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28</v>
      </c>
      <c r="E135" s="5" t="s">
        <v>2064</v>
      </c>
      <c r="F135" s="6" t="s">
        <v>569</v>
      </c>
      <c r="G135" s="5">
        <v>1</v>
      </c>
      <c r="H135" s="5" t="s">
        <v>781</v>
      </c>
      <c r="I135" s="8" t="s">
        <v>1589</v>
      </c>
      <c r="J135" s="9"/>
      <c r="K135" s="9" t="s">
        <v>141</v>
      </c>
      <c r="L135" s="8" t="s">
        <v>110</v>
      </c>
      <c r="M135" s="8" t="s">
        <v>72</v>
      </c>
      <c r="N135" s="13">
        <v>1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28</v>
      </c>
      <c r="E136" s="5" t="s">
        <v>2064</v>
      </c>
      <c r="F136" s="6" t="s">
        <v>569</v>
      </c>
      <c r="G136" s="5">
        <v>1</v>
      </c>
      <c r="H136" s="5" t="s">
        <v>781</v>
      </c>
      <c r="I136" s="8" t="s">
        <v>1717</v>
      </c>
      <c r="J136" s="9"/>
      <c r="K136" s="9" t="s">
        <v>660</v>
      </c>
      <c r="L136" s="8" t="s">
        <v>110</v>
      </c>
      <c r="M136" s="8" t="s">
        <v>72</v>
      </c>
      <c r="N136" s="13">
        <v>20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28</v>
      </c>
      <c r="E137" s="5" t="s">
        <v>2064</v>
      </c>
      <c r="F137" s="6" t="s">
        <v>569</v>
      </c>
      <c r="G137" s="5">
        <v>1</v>
      </c>
      <c r="H137" s="5" t="s">
        <v>781</v>
      </c>
      <c r="I137" s="8" t="s">
        <v>1717</v>
      </c>
      <c r="J137" s="9"/>
      <c r="K137" s="9" t="s">
        <v>124</v>
      </c>
      <c r="L137" s="8" t="s">
        <v>198</v>
      </c>
      <c r="M137" s="8" t="s">
        <v>72</v>
      </c>
      <c r="N137" s="13">
        <v>2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28</v>
      </c>
      <c r="E138" s="5" t="s">
        <v>2064</v>
      </c>
      <c r="F138" s="6" t="s">
        <v>569</v>
      </c>
      <c r="G138" s="5">
        <v>1</v>
      </c>
      <c r="H138" s="5" t="s">
        <v>781</v>
      </c>
      <c r="I138" s="8" t="s">
        <v>277</v>
      </c>
      <c r="J138" s="9"/>
      <c r="K138" s="9" t="s">
        <v>925</v>
      </c>
      <c r="L138" s="8" t="s">
        <v>1762</v>
      </c>
      <c r="M138" s="8" t="s">
        <v>326</v>
      </c>
      <c r="N138" s="13">
        <v>1</v>
      </c>
      <c r="O138" s="13">
        <v>1</v>
      </c>
      <c r="P138" s="14" t="s">
        <v>2116</v>
      </c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28</v>
      </c>
      <c r="E139" s="5" t="s">
        <v>2064</v>
      </c>
      <c r="F139" s="6" t="s">
        <v>569</v>
      </c>
      <c r="G139" s="5">
        <v>1</v>
      </c>
      <c r="H139" s="5" t="s">
        <v>781</v>
      </c>
      <c r="I139" s="8" t="s">
        <v>277</v>
      </c>
      <c r="J139" s="9"/>
      <c r="K139" s="9" t="s">
        <v>199</v>
      </c>
      <c r="L139" s="8" t="s">
        <v>1123</v>
      </c>
      <c r="M139" s="8" t="s">
        <v>326</v>
      </c>
      <c r="N139" s="13">
        <v>3</v>
      </c>
      <c r="O139" s="13">
        <v>1</v>
      </c>
      <c r="P139" s="14" t="s">
        <v>2117</v>
      </c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202" si="2">IF(AA139="外",0,1)</f>
        <v>1</v>
      </c>
    </row>
    <row r="140" spans="4:28" x14ac:dyDescent="0.45">
      <c r="D140" s="5">
        <v>28</v>
      </c>
      <c r="E140" s="5" t="s">
        <v>2064</v>
      </c>
      <c r="F140" s="6" t="s">
        <v>569</v>
      </c>
      <c r="G140" s="5">
        <v>1</v>
      </c>
      <c r="H140" s="5" t="s">
        <v>781</v>
      </c>
      <c r="I140" s="8" t="s">
        <v>496</v>
      </c>
      <c r="J140" s="9"/>
      <c r="K140" s="9" t="s">
        <v>530</v>
      </c>
      <c r="L140" s="8" t="s">
        <v>271</v>
      </c>
      <c r="M140" s="8" t="s">
        <v>326</v>
      </c>
      <c r="N140" s="13">
        <v>6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28</v>
      </c>
      <c r="E141" s="5" t="s">
        <v>2064</v>
      </c>
      <c r="F141" s="6" t="s">
        <v>569</v>
      </c>
      <c r="G141" s="5">
        <v>2</v>
      </c>
      <c r="H141" s="5" t="s">
        <v>781</v>
      </c>
      <c r="I141" s="8" t="s">
        <v>732</v>
      </c>
      <c r="J141" s="9"/>
      <c r="K141" s="9" t="s">
        <v>715</v>
      </c>
      <c r="L141" s="8" t="s">
        <v>110</v>
      </c>
      <c r="M141" s="8" t="s">
        <v>72</v>
      </c>
      <c r="N141" s="13">
        <v>20</v>
      </c>
      <c r="O141" s="13">
        <v>2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28</v>
      </c>
      <c r="E142" s="5" t="s">
        <v>2064</v>
      </c>
      <c r="F142" s="6" t="s">
        <v>569</v>
      </c>
      <c r="G142" s="5">
        <v>2</v>
      </c>
      <c r="H142" s="5" t="s">
        <v>781</v>
      </c>
      <c r="I142" s="8" t="s">
        <v>732</v>
      </c>
      <c r="J142" s="9"/>
      <c r="K142" s="9" t="s">
        <v>124</v>
      </c>
      <c r="L142" s="8" t="s">
        <v>198</v>
      </c>
      <c r="M142" s="8" t="s">
        <v>72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28</v>
      </c>
      <c r="E143" s="5" t="s">
        <v>2064</v>
      </c>
      <c r="F143" s="6" t="s">
        <v>569</v>
      </c>
      <c r="G143" s="5">
        <v>2</v>
      </c>
      <c r="H143" s="5" t="s">
        <v>781</v>
      </c>
      <c r="I143" s="8" t="s">
        <v>570</v>
      </c>
      <c r="J143" s="9"/>
      <c r="K143" s="9" t="s">
        <v>715</v>
      </c>
      <c r="L143" s="8" t="s">
        <v>110</v>
      </c>
      <c r="M143" s="8" t="s">
        <v>72</v>
      </c>
      <c r="N143" s="13">
        <v>3</v>
      </c>
      <c r="O143" s="13">
        <v>2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28</v>
      </c>
      <c r="E144" s="5" t="s">
        <v>2064</v>
      </c>
      <c r="F144" s="6" t="s">
        <v>569</v>
      </c>
      <c r="G144" s="5">
        <v>2</v>
      </c>
      <c r="H144" s="5" t="s">
        <v>781</v>
      </c>
      <c r="I144" s="8" t="s">
        <v>2083</v>
      </c>
      <c r="J144" s="9"/>
      <c r="K144" s="9" t="s">
        <v>660</v>
      </c>
      <c r="L144" s="8" t="s">
        <v>110</v>
      </c>
      <c r="M144" s="8" t="s">
        <v>72</v>
      </c>
      <c r="N144" s="13">
        <v>15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28</v>
      </c>
      <c r="E145" s="5" t="s">
        <v>2064</v>
      </c>
      <c r="F145" s="6" t="s">
        <v>569</v>
      </c>
      <c r="G145" s="5">
        <v>2</v>
      </c>
      <c r="H145" s="5" t="s">
        <v>781</v>
      </c>
      <c r="I145" s="8" t="s">
        <v>2083</v>
      </c>
      <c r="J145" s="9"/>
      <c r="K145" s="9" t="s">
        <v>124</v>
      </c>
      <c r="L145" s="8" t="s">
        <v>198</v>
      </c>
      <c r="M145" s="8" t="s">
        <v>72</v>
      </c>
      <c r="N145" s="13">
        <v>2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28</v>
      </c>
      <c r="E146" s="5" t="s">
        <v>2064</v>
      </c>
      <c r="F146" s="6" t="s">
        <v>569</v>
      </c>
      <c r="G146" s="5">
        <v>2</v>
      </c>
      <c r="H146" s="5" t="s">
        <v>781</v>
      </c>
      <c r="I146" s="8" t="s">
        <v>2084</v>
      </c>
      <c r="J146" s="9"/>
      <c r="K146" s="9" t="s">
        <v>660</v>
      </c>
      <c r="L146" s="8" t="s">
        <v>110</v>
      </c>
      <c r="M146" s="8" t="s">
        <v>72</v>
      </c>
      <c r="N146" s="13">
        <v>15</v>
      </c>
      <c r="O146" s="13">
        <v>2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28</v>
      </c>
      <c r="E147" s="5" t="s">
        <v>2064</v>
      </c>
      <c r="F147" s="6" t="s">
        <v>569</v>
      </c>
      <c r="G147" s="5">
        <v>2</v>
      </c>
      <c r="H147" s="5" t="s">
        <v>781</v>
      </c>
      <c r="I147" s="8" t="s">
        <v>2084</v>
      </c>
      <c r="J147" s="9"/>
      <c r="K147" s="9" t="s">
        <v>124</v>
      </c>
      <c r="L147" s="8" t="s">
        <v>198</v>
      </c>
      <c r="M147" s="8" t="s">
        <v>72</v>
      </c>
      <c r="N147" s="13">
        <v>2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28</v>
      </c>
      <c r="E148" s="5" t="s">
        <v>2064</v>
      </c>
      <c r="F148" s="6" t="s">
        <v>569</v>
      </c>
      <c r="G148" s="5">
        <v>2</v>
      </c>
      <c r="H148" s="5" t="s">
        <v>781</v>
      </c>
      <c r="I148" s="8" t="s">
        <v>291</v>
      </c>
      <c r="J148" s="9"/>
      <c r="K148" s="9" t="s">
        <v>660</v>
      </c>
      <c r="L148" s="8" t="s">
        <v>110</v>
      </c>
      <c r="M148" s="8" t="s">
        <v>72</v>
      </c>
      <c r="N148" s="13">
        <v>3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28</v>
      </c>
      <c r="E149" s="5" t="s">
        <v>2064</v>
      </c>
      <c r="F149" s="6" t="s">
        <v>569</v>
      </c>
      <c r="G149" s="5">
        <v>2</v>
      </c>
      <c r="H149" s="5" t="s">
        <v>781</v>
      </c>
      <c r="I149" s="8" t="s">
        <v>291</v>
      </c>
      <c r="J149" s="9"/>
      <c r="K149" s="9" t="s">
        <v>712</v>
      </c>
      <c r="L149" s="8" t="s">
        <v>2102</v>
      </c>
      <c r="M149" s="8" t="s">
        <v>623</v>
      </c>
      <c r="N149" s="13">
        <v>1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28</v>
      </c>
      <c r="E150" s="5" t="s">
        <v>2064</v>
      </c>
      <c r="F150" s="6" t="s">
        <v>569</v>
      </c>
      <c r="G150" s="5">
        <v>2</v>
      </c>
      <c r="H150" s="5" t="s">
        <v>781</v>
      </c>
      <c r="I150" s="8" t="s">
        <v>291</v>
      </c>
      <c r="J150" s="9"/>
      <c r="K150" s="9" t="s">
        <v>725</v>
      </c>
      <c r="L150" s="8" t="s">
        <v>1937</v>
      </c>
      <c r="M150" s="8" t="s">
        <v>699</v>
      </c>
      <c r="N150" s="13">
        <v>1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28</v>
      </c>
      <c r="E151" s="5" t="s">
        <v>2064</v>
      </c>
      <c r="F151" s="6" t="s">
        <v>569</v>
      </c>
      <c r="G151" s="5">
        <v>2</v>
      </c>
      <c r="H151" s="5" t="s">
        <v>781</v>
      </c>
      <c r="I151" s="8" t="s">
        <v>111</v>
      </c>
      <c r="J151" s="9"/>
      <c r="K151" s="9" t="s">
        <v>660</v>
      </c>
      <c r="L151" s="8" t="s">
        <v>110</v>
      </c>
      <c r="M151" s="8" t="s">
        <v>72</v>
      </c>
      <c r="N151" s="13">
        <v>20</v>
      </c>
      <c r="O151" s="13">
        <v>2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28</v>
      </c>
      <c r="E152" s="5" t="s">
        <v>2064</v>
      </c>
      <c r="F152" s="6" t="s">
        <v>569</v>
      </c>
      <c r="G152" s="5">
        <v>2</v>
      </c>
      <c r="H152" s="5" t="s">
        <v>781</v>
      </c>
      <c r="I152" s="8" t="s">
        <v>111</v>
      </c>
      <c r="J152" s="9"/>
      <c r="K152" s="9" t="s">
        <v>124</v>
      </c>
      <c r="L152" s="8" t="s">
        <v>198</v>
      </c>
      <c r="M152" s="8" t="s">
        <v>72</v>
      </c>
      <c r="N152" s="13">
        <v>2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28</v>
      </c>
      <c r="E153" s="5" t="s">
        <v>2064</v>
      </c>
      <c r="F153" s="6" t="s">
        <v>569</v>
      </c>
      <c r="G153" s="5">
        <v>2</v>
      </c>
      <c r="H153" s="5" t="s">
        <v>781</v>
      </c>
      <c r="I153" s="8" t="s">
        <v>277</v>
      </c>
      <c r="J153" s="9"/>
      <c r="K153" s="9" t="s">
        <v>790</v>
      </c>
      <c r="L153" s="8" t="s">
        <v>378</v>
      </c>
      <c r="M153" s="8" t="s">
        <v>72</v>
      </c>
      <c r="N153" s="13">
        <v>6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28</v>
      </c>
      <c r="E154" s="5" t="s">
        <v>2064</v>
      </c>
      <c r="F154" s="6" t="s">
        <v>569</v>
      </c>
      <c r="G154" s="5">
        <v>2</v>
      </c>
      <c r="H154" s="5" t="s">
        <v>781</v>
      </c>
      <c r="I154" s="8" t="s">
        <v>119</v>
      </c>
      <c r="J154" s="9"/>
      <c r="K154" s="9" t="s">
        <v>539</v>
      </c>
      <c r="L154" s="8" t="s">
        <v>110</v>
      </c>
      <c r="M154" s="8" t="s">
        <v>326</v>
      </c>
      <c r="N154" s="13">
        <v>1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28</v>
      </c>
      <c r="E155" s="5" t="s">
        <v>2064</v>
      </c>
      <c r="F155" s="6" t="s">
        <v>569</v>
      </c>
      <c r="G155" s="5">
        <v>2</v>
      </c>
      <c r="H155" s="5" t="s">
        <v>781</v>
      </c>
      <c r="I155" s="8" t="s">
        <v>119</v>
      </c>
      <c r="J155" s="9"/>
      <c r="K155" s="9" t="s">
        <v>790</v>
      </c>
      <c r="L155" s="8" t="s">
        <v>378</v>
      </c>
      <c r="M155" s="8" t="s">
        <v>72</v>
      </c>
      <c r="N155" s="13">
        <v>1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28</v>
      </c>
      <c r="E156" s="5" t="s">
        <v>2064</v>
      </c>
      <c r="F156" s="6" t="s">
        <v>569</v>
      </c>
      <c r="G156" s="5">
        <v>2</v>
      </c>
      <c r="H156" s="5" t="s">
        <v>781</v>
      </c>
      <c r="I156" s="8" t="s">
        <v>119</v>
      </c>
      <c r="J156" s="9"/>
      <c r="K156" s="9" t="s">
        <v>29</v>
      </c>
      <c r="L156" s="8" t="s">
        <v>914</v>
      </c>
      <c r="M156" s="8" t="s">
        <v>72</v>
      </c>
      <c r="N156" s="13">
        <v>1</v>
      </c>
      <c r="O156" s="13">
        <v>2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28</v>
      </c>
      <c r="E157" s="5" t="s">
        <v>2064</v>
      </c>
      <c r="F157" s="6" t="s">
        <v>569</v>
      </c>
      <c r="G157" s="5">
        <v>2</v>
      </c>
      <c r="H157" s="5" t="s">
        <v>781</v>
      </c>
      <c r="I157" s="8" t="s">
        <v>168</v>
      </c>
      <c r="J157" s="9"/>
      <c r="K157" s="9" t="s">
        <v>1936</v>
      </c>
      <c r="L157" s="8" t="s">
        <v>242</v>
      </c>
      <c r="M157" s="8" t="s">
        <v>145</v>
      </c>
      <c r="N157" s="13">
        <v>4</v>
      </c>
      <c r="O157" s="13">
        <v>1</v>
      </c>
      <c r="P157" s="14" t="s">
        <v>1069</v>
      </c>
      <c r="Q157" s="16"/>
      <c r="R157" s="16"/>
      <c r="S157" s="16"/>
      <c r="T157" s="16"/>
      <c r="U157" s="16"/>
      <c r="V157" s="16"/>
      <c r="W157" s="20"/>
      <c r="X157" s="20"/>
      <c r="Y157" s="16"/>
      <c r="AA157" t="s">
        <v>2191</v>
      </c>
      <c r="AB157">
        <f t="shared" si="2"/>
        <v>0</v>
      </c>
    </row>
    <row r="158" spans="4:28" x14ac:dyDescent="0.45">
      <c r="D158" s="5">
        <v>28</v>
      </c>
      <c r="E158" s="5" t="s">
        <v>2064</v>
      </c>
      <c r="F158" s="6" t="s">
        <v>569</v>
      </c>
      <c r="G158" s="5">
        <v>2</v>
      </c>
      <c r="H158" s="5" t="s">
        <v>781</v>
      </c>
      <c r="I158" s="8" t="s">
        <v>168</v>
      </c>
      <c r="J158" s="9"/>
      <c r="K158" s="9" t="s">
        <v>524</v>
      </c>
      <c r="L158" s="8" t="s">
        <v>242</v>
      </c>
      <c r="M158" s="8" t="s">
        <v>427</v>
      </c>
      <c r="N158" s="13">
        <v>2</v>
      </c>
      <c r="O158" s="13">
        <v>1</v>
      </c>
      <c r="P158" s="14" t="s">
        <v>2100</v>
      </c>
      <c r="Q158" s="16"/>
      <c r="R158" s="16"/>
      <c r="S158" s="16"/>
      <c r="T158" s="16"/>
      <c r="U158" s="16"/>
      <c r="V158" s="16"/>
      <c r="W158" s="20"/>
      <c r="X158" s="20"/>
      <c r="Y158" s="16"/>
      <c r="AA158" t="s">
        <v>2191</v>
      </c>
      <c r="AB158">
        <f t="shared" si="2"/>
        <v>0</v>
      </c>
    </row>
    <row r="159" spans="4:28" x14ac:dyDescent="0.45">
      <c r="D159" s="5">
        <v>28</v>
      </c>
      <c r="E159" s="5" t="s">
        <v>2064</v>
      </c>
      <c r="F159" s="6" t="s">
        <v>569</v>
      </c>
      <c r="G159" s="5">
        <v>2</v>
      </c>
      <c r="H159" s="5" t="s">
        <v>781</v>
      </c>
      <c r="I159" s="8" t="s">
        <v>16</v>
      </c>
      <c r="J159" s="9"/>
      <c r="K159" s="9" t="s">
        <v>1936</v>
      </c>
      <c r="L159" s="8" t="s">
        <v>242</v>
      </c>
      <c r="M159" s="8" t="s">
        <v>145</v>
      </c>
      <c r="N159" s="13">
        <v>5</v>
      </c>
      <c r="O159" s="13">
        <v>1</v>
      </c>
      <c r="P159" s="14" t="s">
        <v>1069</v>
      </c>
      <c r="Q159" s="16"/>
      <c r="R159" s="16"/>
      <c r="S159" s="16"/>
      <c r="T159" s="16"/>
      <c r="U159" s="16"/>
      <c r="V159" s="16"/>
      <c r="W159" s="20"/>
      <c r="X159" s="20"/>
      <c r="Y159" s="16"/>
      <c r="AA159" t="s">
        <v>2191</v>
      </c>
      <c r="AB159">
        <f t="shared" si="2"/>
        <v>0</v>
      </c>
    </row>
    <row r="160" spans="4:28" x14ac:dyDescent="0.45">
      <c r="D160" s="5">
        <v>28</v>
      </c>
      <c r="E160" s="5" t="s">
        <v>2064</v>
      </c>
      <c r="F160" s="6" t="s">
        <v>569</v>
      </c>
      <c r="G160" s="5">
        <v>2</v>
      </c>
      <c r="H160" s="5" t="s">
        <v>781</v>
      </c>
      <c r="I160" s="8" t="s">
        <v>16</v>
      </c>
      <c r="J160" s="9"/>
      <c r="K160" s="9" t="s">
        <v>524</v>
      </c>
      <c r="L160" s="8" t="s">
        <v>242</v>
      </c>
      <c r="M160" s="8" t="s">
        <v>427</v>
      </c>
      <c r="N160" s="13">
        <v>3</v>
      </c>
      <c r="O160" s="13">
        <v>1</v>
      </c>
      <c r="P160" s="14" t="s">
        <v>2100</v>
      </c>
      <c r="Q160" s="16"/>
      <c r="R160" s="16"/>
      <c r="S160" s="16"/>
      <c r="T160" s="16"/>
      <c r="U160" s="16"/>
      <c r="V160" s="16"/>
      <c r="W160" s="20"/>
      <c r="X160" s="20"/>
      <c r="Y160" s="16"/>
      <c r="AA160" t="s">
        <v>2191</v>
      </c>
      <c r="AB160">
        <f t="shared" si="2"/>
        <v>0</v>
      </c>
    </row>
    <row r="161" spans="4:28" x14ac:dyDescent="0.45">
      <c r="D161" s="5">
        <v>28</v>
      </c>
      <c r="E161" s="5" t="s">
        <v>2064</v>
      </c>
      <c r="F161" s="6" t="s">
        <v>569</v>
      </c>
      <c r="G161" s="5">
        <v>2</v>
      </c>
      <c r="H161" s="5" t="s">
        <v>781</v>
      </c>
      <c r="I161" s="8" t="s">
        <v>277</v>
      </c>
      <c r="J161" s="9"/>
      <c r="K161" s="9" t="s">
        <v>199</v>
      </c>
      <c r="L161" s="8" t="s">
        <v>1123</v>
      </c>
      <c r="M161" s="8" t="s">
        <v>326</v>
      </c>
      <c r="N161" s="13">
        <v>2</v>
      </c>
      <c r="O161" s="13">
        <v>1</v>
      </c>
      <c r="P161" s="14" t="s">
        <v>2117</v>
      </c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28</v>
      </c>
      <c r="E162" s="5" t="s">
        <v>2064</v>
      </c>
      <c r="F162" s="6" t="s">
        <v>569</v>
      </c>
      <c r="G162" s="5">
        <v>3</v>
      </c>
      <c r="H162" s="5" t="s">
        <v>781</v>
      </c>
      <c r="I162" s="8" t="s">
        <v>66</v>
      </c>
      <c r="J162" s="9"/>
      <c r="K162" s="9" t="s">
        <v>604</v>
      </c>
      <c r="L162" s="8" t="s">
        <v>2082</v>
      </c>
      <c r="M162" s="8" t="s">
        <v>72</v>
      </c>
      <c r="N162" s="13">
        <v>22</v>
      </c>
      <c r="O162" s="13">
        <v>2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28</v>
      </c>
      <c r="E163" s="5" t="s">
        <v>2064</v>
      </c>
      <c r="F163" s="6" t="s">
        <v>569</v>
      </c>
      <c r="G163" s="5">
        <v>3</v>
      </c>
      <c r="H163" s="5" t="s">
        <v>781</v>
      </c>
      <c r="I163" s="8" t="s">
        <v>1313</v>
      </c>
      <c r="J163" s="9"/>
      <c r="K163" s="9" t="s">
        <v>604</v>
      </c>
      <c r="L163" s="8" t="s">
        <v>2082</v>
      </c>
      <c r="M163" s="8" t="s">
        <v>72</v>
      </c>
      <c r="N163" s="13">
        <v>18</v>
      </c>
      <c r="O163" s="13">
        <v>2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28</v>
      </c>
      <c r="E164" s="5" t="s">
        <v>2064</v>
      </c>
      <c r="F164" s="6" t="s">
        <v>569</v>
      </c>
      <c r="G164" s="5">
        <v>3</v>
      </c>
      <c r="H164" s="5" t="s">
        <v>781</v>
      </c>
      <c r="I164" s="8" t="s">
        <v>1313</v>
      </c>
      <c r="J164" s="9"/>
      <c r="K164" s="9" t="s">
        <v>124</v>
      </c>
      <c r="L164" s="8" t="s">
        <v>198</v>
      </c>
      <c r="M164" s="8" t="s">
        <v>72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28</v>
      </c>
      <c r="E165" s="5" t="s">
        <v>2064</v>
      </c>
      <c r="F165" s="6" t="s">
        <v>569</v>
      </c>
      <c r="G165" s="5">
        <v>3</v>
      </c>
      <c r="H165" s="5" t="s">
        <v>781</v>
      </c>
      <c r="I165" s="8" t="s">
        <v>2085</v>
      </c>
      <c r="J165" s="9"/>
      <c r="K165" s="9" t="s">
        <v>790</v>
      </c>
      <c r="L165" s="8" t="s">
        <v>378</v>
      </c>
      <c r="M165" s="8" t="s">
        <v>72</v>
      </c>
      <c r="N165" s="13">
        <v>2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28</v>
      </c>
      <c r="E166" s="5" t="s">
        <v>2064</v>
      </c>
      <c r="F166" s="6" t="s">
        <v>569</v>
      </c>
      <c r="G166" s="5">
        <v>3</v>
      </c>
      <c r="H166" s="5" t="s">
        <v>781</v>
      </c>
      <c r="I166" s="8" t="s">
        <v>600</v>
      </c>
      <c r="J166" s="9"/>
      <c r="K166" s="9" t="s">
        <v>706</v>
      </c>
      <c r="L166" s="8" t="s">
        <v>110</v>
      </c>
      <c r="M166" s="8" t="s">
        <v>72</v>
      </c>
      <c r="N166" s="13">
        <v>18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28</v>
      </c>
      <c r="E167" s="5" t="s">
        <v>2064</v>
      </c>
      <c r="F167" s="6" t="s">
        <v>569</v>
      </c>
      <c r="G167" s="5">
        <v>3</v>
      </c>
      <c r="H167" s="5" t="s">
        <v>781</v>
      </c>
      <c r="I167" s="8" t="s">
        <v>600</v>
      </c>
      <c r="J167" s="9"/>
      <c r="K167" s="9" t="s">
        <v>124</v>
      </c>
      <c r="L167" s="8" t="s">
        <v>198</v>
      </c>
      <c r="M167" s="8" t="s">
        <v>72</v>
      </c>
      <c r="N167" s="13">
        <v>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28</v>
      </c>
      <c r="E168" s="5" t="s">
        <v>2064</v>
      </c>
      <c r="F168" s="6" t="s">
        <v>569</v>
      </c>
      <c r="G168" s="5">
        <v>3</v>
      </c>
      <c r="H168" s="5" t="s">
        <v>781</v>
      </c>
      <c r="I168" s="8" t="s">
        <v>1563</v>
      </c>
      <c r="J168" s="9"/>
      <c r="K168" s="9" t="s">
        <v>660</v>
      </c>
      <c r="L168" s="8" t="s">
        <v>110</v>
      </c>
      <c r="M168" s="8" t="s">
        <v>72</v>
      </c>
      <c r="N168" s="13">
        <v>2</v>
      </c>
      <c r="O168" s="13">
        <v>2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28</v>
      </c>
      <c r="E169" s="5" t="s">
        <v>2064</v>
      </c>
      <c r="F169" s="6" t="s">
        <v>569</v>
      </c>
      <c r="G169" s="5">
        <v>3</v>
      </c>
      <c r="H169" s="5" t="s">
        <v>781</v>
      </c>
      <c r="I169" s="8" t="s">
        <v>1334</v>
      </c>
      <c r="J169" s="9"/>
      <c r="K169" s="9" t="s">
        <v>604</v>
      </c>
      <c r="L169" s="8" t="s">
        <v>2082</v>
      </c>
      <c r="M169" s="8" t="s">
        <v>72</v>
      </c>
      <c r="N169" s="13">
        <v>20</v>
      </c>
      <c r="O169" s="13">
        <v>2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28</v>
      </c>
      <c r="E170" s="5" t="s">
        <v>2064</v>
      </c>
      <c r="F170" s="6" t="s">
        <v>569</v>
      </c>
      <c r="G170" s="5">
        <v>3</v>
      </c>
      <c r="H170" s="5" t="s">
        <v>781</v>
      </c>
      <c r="I170" s="8" t="s">
        <v>1334</v>
      </c>
      <c r="J170" s="9"/>
      <c r="K170" s="9" t="s">
        <v>124</v>
      </c>
      <c r="L170" s="8" t="s">
        <v>198</v>
      </c>
      <c r="M170" s="8" t="s">
        <v>72</v>
      </c>
      <c r="N170" s="13">
        <v>2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28</v>
      </c>
      <c r="E171" s="5" t="s">
        <v>2064</v>
      </c>
      <c r="F171" s="6" t="s">
        <v>569</v>
      </c>
      <c r="G171" s="5">
        <v>3</v>
      </c>
      <c r="H171" s="5" t="s">
        <v>781</v>
      </c>
      <c r="I171" s="8" t="s">
        <v>277</v>
      </c>
      <c r="J171" s="9"/>
      <c r="K171" s="9" t="s">
        <v>790</v>
      </c>
      <c r="L171" s="8" t="s">
        <v>378</v>
      </c>
      <c r="M171" s="8" t="s">
        <v>72</v>
      </c>
      <c r="N171" s="13">
        <v>4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28</v>
      </c>
      <c r="E172" s="5" t="s">
        <v>2064</v>
      </c>
      <c r="F172" s="6" t="s">
        <v>569</v>
      </c>
      <c r="G172" s="5">
        <v>3</v>
      </c>
      <c r="H172" s="5" t="s">
        <v>781</v>
      </c>
      <c r="I172" s="8" t="s">
        <v>119</v>
      </c>
      <c r="J172" s="9"/>
      <c r="K172" s="9" t="s">
        <v>790</v>
      </c>
      <c r="L172" s="8" t="s">
        <v>378</v>
      </c>
      <c r="M172" s="8" t="s">
        <v>72</v>
      </c>
      <c r="N172" s="13">
        <v>1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  <row r="173" spans="4:28" x14ac:dyDescent="0.45">
      <c r="D173" s="5">
        <v>28</v>
      </c>
      <c r="E173" s="5" t="s">
        <v>2064</v>
      </c>
      <c r="F173" s="6" t="s">
        <v>569</v>
      </c>
      <c r="G173" s="5">
        <v>3</v>
      </c>
      <c r="H173" s="5" t="s">
        <v>781</v>
      </c>
      <c r="I173" s="8" t="s">
        <v>119</v>
      </c>
      <c r="J173" s="9"/>
      <c r="K173" s="9" t="s">
        <v>29</v>
      </c>
      <c r="L173" s="8" t="s">
        <v>914</v>
      </c>
      <c r="M173" s="8" t="s">
        <v>72</v>
      </c>
      <c r="N173" s="13">
        <v>1</v>
      </c>
      <c r="O173" s="13">
        <v>2</v>
      </c>
      <c r="P173" s="14"/>
      <c r="Q173" s="16"/>
      <c r="R173" s="16"/>
      <c r="S173" s="16"/>
      <c r="T173" s="16"/>
      <c r="U173" s="16"/>
      <c r="V173" s="16"/>
      <c r="W173" s="20"/>
      <c r="X173" s="20"/>
      <c r="Y173" s="16"/>
      <c r="AB173">
        <f t="shared" si="2"/>
        <v>1</v>
      </c>
    </row>
    <row r="174" spans="4:28" x14ac:dyDescent="0.45">
      <c r="D174" s="5">
        <v>28</v>
      </c>
      <c r="E174" s="5" t="s">
        <v>2064</v>
      </c>
      <c r="F174" s="6" t="s">
        <v>569</v>
      </c>
      <c r="G174" s="5">
        <v>3</v>
      </c>
      <c r="H174" s="5" t="s">
        <v>781</v>
      </c>
      <c r="I174" s="8" t="s">
        <v>119</v>
      </c>
      <c r="J174" s="9"/>
      <c r="K174" s="9" t="s">
        <v>539</v>
      </c>
      <c r="L174" s="8" t="s">
        <v>110</v>
      </c>
      <c r="M174" s="8" t="s">
        <v>326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B174">
        <f t="shared" si="2"/>
        <v>1</v>
      </c>
    </row>
    <row r="175" spans="4:28" x14ac:dyDescent="0.45">
      <c r="D175" s="5">
        <v>28</v>
      </c>
      <c r="E175" s="5" t="s">
        <v>2064</v>
      </c>
      <c r="F175" s="6" t="s">
        <v>569</v>
      </c>
      <c r="G175" s="5">
        <v>3</v>
      </c>
      <c r="H175" s="5" t="s">
        <v>781</v>
      </c>
      <c r="I175" s="8" t="s">
        <v>168</v>
      </c>
      <c r="J175" s="9"/>
      <c r="K175" s="9" t="s">
        <v>1936</v>
      </c>
      <c r="L175" s="8" t="s">
        <v>242</v>
      </c>
      <c r="M175" s="8" t="s">
        <v>145</v>
      </c>
      <c r="N175" s="13">
        <v>4</v>
      </c>
      <c r="O175" s="13">
        <v>1</v>
      </c>
      <c r="P175" s="14" t="s">
        <v>1069</v>
      </c>
      <c r="Q175" s="16"/>
      <c r="R175" s="16"/>
      <c r="S175" s="16"/>
      <c r="T175" s="16"/>
      <c r="U175" s="16"/>
      <c r="V175" s="16"/>
      <c r="W175" s="20"/>
      <c r="X175" s="20"/>
      <c r="Y175" s="16"/>
      <c r="AA175" t="s">
        <v>2191</v>
      </c>
      <c r="AB175">
        <f t="shared" si="2"/>
        <v>0</v>
      </c>
    </row>
    <row r="176" spans="4:28" x14ac:dyDescent="0.45">
      <c r="D176" s="5">
        <v>28</v>
      </c>
      <c r="E176" s="5" t="s">
        <v>2064</v>
      </c>
      <c r="F176" s="6" t="s">
        <v>569</v>
      </c>
      <c r="G176" s="5">
        <v>3</v>
      </c>
      <c r="H176" s="5" t="s">
        <v>781</v>
      </c>
      <c r="I176" s="8" t="s">
        <v>168</v>
      </c>
      <c r="J176" s="9"/>
      <c r="K176" s="9" t="s">
        <v>524</v>
      </c>
      <c r="L176" s="8" t="s">
        <v>242</v>
      </c>
      <c r="M176" s="8" t="s">
        <v>427</v>
      </c>
      <c r="N176" s="13">
        <v>2</v>
      </c>
      <c r="O176" s="13">
        <v>1</v>
      </c>
      <c r="P176" s="14" t="s">
        <v>2100</v>
      </c>
      <c r="Q176" s="16"/>
      <c r="R176" s="16"/>
      <c r="S176" s="16"/>
      <c r="T176" s="16"/>
      <c r="U176" s="16"/>
      <c r="V176" s="16"/>
      <c r="W176" s="20"/>
      <c r="X176" s="20"/>
      <c r="Y176" s="16"/>
      <c r="AA176" t="s">
        <v>2191</v>
      </c>
      <c r="AB176">
        <f t="shared" si="2"/>
        <v>0</v>
      </c>
    </row>
    <row r="177" spans="4:28" x14ac:dyDescent="0.45">
      <c r="D177" s="5">
        <v>28</v>
      </c>
      <c r="E177" s="5" t="s">
        <v>2064</v>
      </c>
      <c r="F177" s="6" t="s">
        <v>569</v>
      </c>
      <c r="G177" s="5">
        <v>3</v>
      </c>
      <c r="H177" s="5" t="s">
        <v>781</v>
      </c>
      <c r="I177" s="8" t="s">
        <v>16</v>
      </c>
      <c r="J177" s="9"/>
      <c r="K177" s="9" t="s">
        <v>1936</v>
      </c>
      <c r="L177" s="8" t="s">
        <v>242</v>
      </c>
      <c r="M177" s="8" t="s">
        <v>145</v>
      </c>
      <c r="N177" s="13">
        <v>5</v>
      </c>
      <c r="O177" s="13">
        <v>1</v>
      </c>
      <c r="P177" s="14" t="s">
        <v>1069</v>
      </c>
      <c r="Q177" s="16"/>
      <c r="R177" s="16"/>
      <c r="S177" s="16"/>
      <c r="T177" s="16"/>
      <c r="U177" s="16"/>
      <c r="V177" s="16"/>
      <c r="W177" s="20"/>
      <c r="X177" s="20"/>
      <c r="Y177" s="16"/>
      <c r="AA177" t="s">
        <v>2191</v>
      </c>
      <c r="AB177">
        <f t="shared" si="2"/>
        <v>0</v>
      </c>
    </row>
    <row r="178" spans="4:28" x14ac:dyDescent="0.45">
      <c r="D178" s="5">
        <v>28</v>
      </c>
      <c r="E178" s="5" t="s">
        <v>2064</v>
      </c>
      <c r="F178" s="6" t="s">
        <v>569</v>
      </c>
      <c r="G178" s="5">
        <v>3</v>
      </c>
      <c r="H178" s="5" t="s">
        <v>781</v>
      </c>
      <c r="I178" s="8" t="s">
        <v>16</v>
      </c>
      <c r="J178" s="9"/>
      <c r="K178" s="9" t="s">
        <v>524</v>
      </c>
      <c r="L178" s="8" t="s">
        <v>242</v>
      </c>
      <c r="M178" s="8" t="s">
        <v>427</v>
      </c>
      <c r="N178" s="13">
        <v>3</v>
      </c>
      <c r="O178" s="13">
        <v>1</v>
      </c>
      <c r="P178" s="14" t="s">
        <v>2100</v>
      </c>
      <c r="Q178" s="16"/>
      <c r="R178" s="16"/>
      <c r="S178" s="16"/>
      <c r="T178" s="16"/>
      <c r="U178" s="16"/>
      <c r="V178" s="16"/>
      <c r="W178" s="20"/>
      <c r="X178" s="20"/>
      <c r="Y178" s="16"/>
      <c r="AA178" t="s">
        <v>2191</v>
      </c>
      <c r="AB178">
        <f t="shared" si="2"/>
        <v>0</v>
      </c>
    </row>
    <row r="179" spans="4:28" x14ac:dyDescent="0.45">
      <c r="D179" s="5">
        <v>28</v>
      </c>
      <c r="E179" s="5" t="s">
        <v>2064</v>
      </c>
      <c r="F179" s="6" t="s">
        <v>569</v>
      </c>
      <c r="G179" s="5">
        <v>3</v>
      </c>
      <c r="H179" s="5" t="s">
        <v>781</v>
      </c>
      <c r="I179" s="8" t="s">
        <v>277</v>
      </c>
      <c r="J179" s="9"/>
      <c r="K179" s="9" t="s">
        <v>199</v>
      </c>
      <c r="L179" s="8" t="s">
        <v>1123</v>
      </c>
      <c r="M179" s="8" t="s">
        <v>326</v>
      </c>
      <c r="N179" s="13">
        <v>2</v>
      </c>
      <c r="O179" s="13">
        <v>1</v>
      </c>
      <c r="P179" s="14" t="s">
        <v>2117</v>
      </c>
      <c r="Q179" s="16"/>
      <c r="R179" s="16"/>
      <c r="S179" s="16"/>
      <c r="T179" s="16"/>
      <c r="U179" s="16"/>
      <c r="V179" s="16"/>
      <c r="W179" s="20"/>
      <c r="X179" s="20"/>
      <c r="Y179" s="16"/>
      <c r="AB179">
        <f t="shared" si="2"/>
        <v>1</v>
      </c>
    </row>
    <row r="180" spans="4:28" x14ac:dyDescent="0.45">
      <c r="D180" s="5">
        <v>28</v>
      </c>
      <c r="E180" s="5" t="s">
        <v>2064</v>
      </c>
      <c r="F180" s="6" t="s">
        <v>569</v>
      </c>
      <c r="G180" s="5" t="s">
        <v>1211</v>
      </c>
      <c r="H180" s="5" t="s">
        <v>781</v>
      </c>
      <c r="I180" s="8" t="s">
        <v>119</v>
      </c>
      <c r="J180" s="9"/>
      <c r="K180" s="9" t="s">
        <v>141</v>
      </c>
      <c r="L180" s="8" t="s">
        <v>110</v>
      </c>
      <c r="M180" s="8" t="s">
        <v>72</v>
      </c>
      <c r="N180" s="13">
        <v>1</v>
      </c>
      <c r="O180" s="13">
        <v>1</v>
      </c>
      <c r="P180" s="14"/>
      <c r="Q180" s="16"/>
      <c r="R180" s="16"/>
      <c r="S180" s="16"/>
      <c r="T180" s="16"/>
      <c r="U180" s="16"/>
      <c r="V180" s="16"/>
      <c r="W180" s="20"/>
      <c r="X180" s="20"/>
      <c r="Y180" s="16"/>
      <c r="AB180">
        <f t="shared" si="2"/>
        <v>1</v>
      </c>
    </row>
    <row r="181" spans="4:28" x14ac:dyDescent="0.45">
      <c r="D181" s="5">
        <v>28</v>
      </c>
      <c r="E181" s="5" t="s">
        <v>2064</v>
      </c>
      <c r="F181" s="6" t="s">
        <v>569</v>
      </c>
      <c r="G181" s="5" t="s">
        <v>1211</v>
      </c>
      <c r="H181" s="5" t="s">
        <v>781</v>
      </c>
      <c r="I181" s="8" t="s">
        <v>119</v>
      </c>
      <c r="J181" s="9"/>
      <c r="K181" s="9" t="s">
        <v>29</v>
      </c>
      <c r="L181" s="8" t="s">
        <v>914</v>
      </c>
      <c r="M181" s="8" t="s">
        <v>72</v>
      </c>
      <c r="N181" s="13">
        <v>1</v>
      </c>
      <c r="O181" s="13">
        <v>2</v>
      </c>
      <c r="P181" s="14"/>
      <c r="Q181" s="16"/>
      <c r="R181" s="16"/>
      <c r="S181" s="16"/>
      <c r="T181" s="16"/>
      <c r="U181" s="16"/>
      <c r="V181" s="16"/>
      <c r="W181" s="20"/>
      <c r="X181" s="20"/>
      <c r="Y181" s="16"/>
      <c r="AB181">
        <f t="shared" si="2"/>
        <v>1</v>
      </c>
    </row>
    <row r="182" spans="4:28" x14ac:dyDescent="0.45">
      <c r="D182" s="5">
        <v>28</v>
      </c>
      <c r="E182" s="5" t="s">
        <v>2064</v>
      </c>
      <c r="F182" s="6" t="s">
        <v>569</v>
      </c>
      <c r="G182" s="5">
        <v>1</v>
      </c>
      <c r="H182" s="5" t="s">
        <v>1506</v>
      </c>
      <c r="I182" s="8" t="s">
        <v>277</v>
      </c>
      <c r="J182" s="9"/>
      <c r="K182" s="9" t="s">
        <v>790</v>
      </c>
      <c r="L182" s="8" t="s">
        <v>378</v>
      </c>
      <c r="M182" s="8" t="s">
        <v>72</v>
      </c>
      <c r="N182" s="13">
        <v>1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/>
      <c r="X182" s="20"/>
      <c r="Y182" s="16"/>
      <c r="AB182">
        <f t="shared" si="2"/>
        <v>1</v>
      </c>
    </row>
    <row r="183" spans="4:28" x14ac:dyDescent="0.45">
      <c r="D183" s="5">
        <v>28</v>
      </c>
      <c r="E183" s="5" t="s">
        <v>2064</v>
      </c>
      <c r="F183" s="6" t="s">
        <v>569</v>
      </c>
      <c r="G183" s="5">
        <v>1</v>
      </c>
      <c r="H183" s="5" t="s">
        <v>1506</v>
      </c>
      <c r="I183" s="8" t="s">
        <v>277</v>
      </c>
      <c r="J183" s="9"/>
      <c r="K183" s="9" t="s">
        <v>925</v>
      </c>
      <c r="L183" s="8" t="s">
        <v>1762</v>
      </c>
      <c r="M183" s="8" t="s">
        <v>326</v>
      </c>
      <c r="N183" s="13">
        <v>1</v>
      </c>
      <c r="O183" s="13">
        <v>1</v>
      </c>
      <c r="P183" s="14" t="s">
        <v>2116</v>
      </c>
      <c r="Q183" s="16"/>
      <c r="R183" s="16"/>
      <c r="S183" s="16"/>
      <c r="T183" s="16"/>
      <c r="U183" s="16"/>
      <c r="V183" s="16"/>
      <c r="W183" s="20"/>
      <c r="X183" s="20"/>
      <c r="Y183" s="16"/>
      <c r="AB183">
        <f t="shared" si="2"/>
        <v>1</v>
      </c>
    </row>
    <row r="184" spans="4:28" x14ac:dyDescent="0.45">
      <c r="D184" s="5">
        <v>28</v>
      </c>
      <c r="E184" s="5" t="s">
        <v>2064</v>
      </c>
      <c r="F184" s="6" t="s">
        <v>569</v>
      </c>
      <c r="G184" s="5">
        <v>2</v>
      </c>
      <c r="H184" s="5" t="s">
        <v>1506</v>
      </c>
      <c r="I184" s="8" t="s">
        <v>473</v>
      </c>
      <c r="J184" s="9"/>
      <c r="K184" s="9" t="s">
        <v>141</v>
      </c>
      <c r="L184" s="8" t="s">
        <v>110</v>
      </c>
      <c r="M184" s="8" t="s">
        <v>72</v>
      </c>
      <c r="N184" s="13">
        <v>12</v>
      </c>
      <c r="O184" s="13">
        <v>1</v>
      </c>
      <c r="P184" s="14"/>
      <c r="Q184" s="16"/>
      <c r="R184" s="16"/>
      <c r="S184" s="16"/>
      <c r="T184" s="16"/>
      <c r="U184" s="16"/>
      <c r="V184" s="16"/>
      <c r="W184" s="20"/>
      <c r="X184" s="20"/>
      <c r="Y184" s="16"/>
      <c r="AB184">
        <f t="shared" si="2"/>
        <v>1</v>
      </c>
    </row>
    <row r="185" spans="4:28" x14ac:dyDescent="0.45">
      <c r="D185" s="5">
        <v>28</v>
      </c>
      <c r="E185" s="5" t="s">
        <v>2064</v>
      </c>
      <c r="F185" s="6" t="s">
        <v>569</v>
      </c>
      <c r="G185" s="5">
        <v>2</v>
      </c>
      <c r="H185" s="5" t="s">
        <v>1506</v>
      </c>
      <c r="I185" s="8" t="s">
        <v>473</v>
      </c>
      <c r="J185" s="9"/>
      <c r="K185" s="9" t="s">
        <v>124</v>
      </c>
      <c r="L185" s="8" t="s">
        <v>198</v>
      </c>
      <c r="M185" s="8" t="s">
        <v>72</v>
      </c>
      <c r="N185" s="13">
        <v>2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/>
      <c r="X185" s="20"/>
      <c r="Y185" s="16"/>
      <c r="AB185">
        <f t="shared" si="2"/>
        <v>1</v>
      </c>
    </row>
    <row r="186" spans="4:28" x14ac:dyDescent="0.45">
      <c r="D186" s="5">
        <v>28</v>
      </c>
      <c r="E186" s="5" t="s">
        <v>2064</v>
      </c>
      <c r="F186" s="6" t="s">
        <v>569</v>
      </c>
      <c r="G186" s="5">
        <v>2</v>
      </c>
      <c r="H186" s="5" t="s">
        <v>1506</v>
      </c>
      <c r="I186" s="8" t="s">
        <v>277</v>
      </c>
      <c r="J186" s="9"/>
      <c r="K186" s="9" t="s">
        <v>790</v>
      </c>
      <c r="L186" s="8" t="s">
        <v>378</v>
      </c>
      <c r="M186" s="8" t="s">
        <v>72</v>
      </c>
      <c r="N186" s="13">
        <v>1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/>
      <c r="X186" s="20"/>
      <c r="Y186" s="16"/>
      <c r="AB186">
        <f t="shared" si="2"/>
        <v>1</v>
      </c>
    </row>
    <row r="187" spans="4:28" x14ac:dyDescent="0.45">
      <c r="D187" s="5">
        <v>28</v>
      </c>
      <c r="E187" s="5" t="s">
        <v>2064</v>
      </c>
      <c r="F187" s="6" t="s">
        <v>569</v>
      </c>
      <c r="G187" s="5">
        <v>2</v>
      </c>
      <c r="H187" s="5" t="s">
        <v>1506</v>
      </c>
      <c r="I187" s="8" t="s">
        <v>473</v>
      </c>
      <c r="J187" s="9"/>
      <c r="K187" s="9" t="s">
        <v>141</v>
      </c>
      <c r="L187" s="8" t="s">
        <v>110</v>
      </c>
      <c r="M187" s="8" t="s">
        <v>72</v>
      </c>
      <c r="N187" s="13">
        <v>12</v>
      </c>
      <c r="O187" s="13">
        <v>1</v>
      </c>
      <c r="P187" s="14"/>
      <c r="Q187" s="16"/>
      <c r="R187" s="16"/>
      <c r="S187" s="16"/>
      <c r="T187" s="16"/>
      <c r="U187" s="16"/>
      <c r="V187" s="16"/>
      <c r="W187" s="20"/>
      <c r="X187" s="20"/>
      <c r="Y187" s="16"/>
      <c r="AB187">
        <f t="shared" si="2"/>
        <v>1</v>
      </c>
    </row>
    <row r="188" spans="4:28" x14ac:dyDescent="0.45">
      <c r="D188" s="5">
        <v>28</v>
      </c>
      <c r="E188" s="5" t="s">
        <v>2064</v>
      </c>
      <c r="F188" s="6" t="s">
        <v>569</v>
      </c>
      <c r="G188" s="5">
        <v>2</v>
      </c>
      <c r="H188" s="5" t="s">
        <v>1506</v>
      </c>
      <c r="I188" s="8" t="s">
        <v>473</v>
      </c>
      <c r="J188" s="9"/>
      <c r="K188" s="9" t="s">
        <v>124</v>
      </c>
      <c r="L188" s="8" t="s">
        <v>198</v>
      </c>
      <c r="M188" s="8" t="s">
        <v>72</v>
      </c>
      <c r="N188" s="13">
        <v>2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/>
      <c r="X188" s="20"/>
      <c r="Y188" s="16"/>
      <c r="AB188">
        <f t="shared" si="2"/>
        <v>1</v>
      </c>
    </row>
    <row r="189" spans="4:28" x14ac:dyDescent="0.45">
      <c r="D189" s="5">
        <v>28</v>
      </c>
      <c r="E189" s="5" t="s">
        <v>2064</v>
      </c>
      <c r="F189" s="6" t="s">
        <v>569</v>
      </c>
      <c r="G189" s="5">
        <v>3</v>
      </c>
      <c r="H189" s="5" t="s">
        <v>1506</v>
      </c>
      <c r="I189" s="8" t="s">
        <v>277</v>
      </c>
      <c r="J189" s="9"/>
      <c r="K189" s="9" t="s">
        <v>790</v>
      </c>
      <c r="L189" s="8" t="s">
        <v>378</v>
      </c>
      <c r="M189" s="8" t="s">
        <v>72</v>
      </c>
      <c r="N189" s="13">
        <v>1</v>
      </c>
      <c r="O189" s="13">
        <v>1</v>
      </c>
      <c r="P189" s="14"/>
      <c r="Q189" s="16"/>
      <c r="R189" s="16"/>
      <c r="S189" s="16"/>
      <c r="T189" s="16"/>
      <c r="U189" s="16"/>
      <c r="V189" s="16"/>
      <c r="W189" s="20"/>
      <c r="X189" s="20"/>
      <c r="Y189" s="16"/>
      <c r="AB189">
        <f t="shared" si="2"/>
        <v>1</v>
      </c>
    </row>
    <row r="190" spans="4:28" x14ac:dyDescent="0.45">
      <c r="D190" s="5">
        <v>28</v>
      </c>
      <c r="E190" s="5" t="s">
        <v>2064</v>
      </c>
      <c r="F190" s="6" t="s">
        <v>569</v>
      </c>
      <c r="G190" s="5">
        <v>3</v>
      </c>
      <c r="H190" s="5" t="s">
        <v>1506</v>
      </c>
      <c r="I190" s="8" t="s">
        <v>473</v>
      </c>
      <c r="J190" s="9"/>
      <c r="K190" s="9" t="s">
        <v>141</v>
      </c>
      <c r="L190" s="8" t="s">
        <v>110</v>
      </c>
      <c r="M190" s="8" t="s">
        <v>72</v>
      </c>
      <c r="N190" s="13">
        <v>12</v>
      </c>
      <c r="O190" s="13">
        <v>1</v>
      </c>
      <c r="P190" s="14"/>
      <c r="Q190" s="16"/>
      <c r="R190" s="16"/>
      <c r="S190" s="16"/>
      <c r="T190" s="16"/>
      <c r="U190" s="16"/>
      <c r="V190" s="16"/>
      <c r="W190" s="20"/>
      <c r="X190" s="20"/>
      <c r="Y190" s="16"/>
      <c r="AB190">
        <f t="shared" si="2"/>
        <v>1</v>
      </c>
    </row>
    <row r="191" spans="4:28" x14ac:dyDescent="0.45">
      <c r="D191" s="5">
        <v>28</v>
      </c>
      <c r="E191" s="5" t="s">
        <v>2064</v>
      </c>
      <c r="F191" s="6" t="s">
        <v>569</v>
      </c>
      <c r="G191" s="5">
        <v>3</v>
      </c>
      <c r="H191" s="5" t="s">
        <v>1506</v>
      </c>
      <c r="I191" s="8" t="s">
        <v>473</v>
      </c>
      <c r="J191" s="9"/>
      <c r="K191" s="9" t="s">
        <v>124</v>
      </c>
      <c r="L191" s="8" t="s">
        <v>198</v>
      </c>
      <c r="M191" s="8" t="s">
        <v>72</v>
      </c>
      <c r="N191" s="13">
        <v>2</v>
      </c>
      <c r="O191" s="13">
        <v>1</v>
      </c>
      <c r="P191" s="14"/>
      <c r="Q191" s="16"/>
      <c r="R191" s="16"/>
      <c r="S191" s="16"/>
      <c r="T191" s="16"/>
      <c r="U191" s="16"/>
      <c r="V191" s="16"/>
      <c r="W191" s="20"/>
      <c r="X191" s="20"/>
      <c r="Y191" s="16"/>
      <c r="AB191">
        <f t="shared" si="2"/>
        <v>1</v>
      </c>
    </row>
    <row r="192" spans="4:28" x14ac:dyDescent="0.45">
      <c r="D192" s="5">
        <v>28</v>
      </c>
      <c r="E192" s="5" t="s">
        <v>2064</v>
      </c>
      <c r="F192" s="6" t="s">
        <v>332</v>
      </c>
      <c r="G192" s="5">
        <v>1</v>
      </c>
      <c r="H192" s="5" t="s">
        <v>875</v>
      </c>
      <c r="I192" s="8" t="s">
        <v>335</v>
      </c>
      <c r="J192" s="9"/>
      <c r="K192" s="9" t="s">
        <v>141</v>
      </c>
      <c r="L192" s="8" t="s">
        <v>2082</v>
      </c>
      <c r="M192" s="8" t="s">
        <v>72</v>
      </c>
      <c r="N192" s="13">
        <v>18</v>
      </c>
      <c r="O192" s="13">
        <v>2</v>
      </c>
      <c r="P192" s="14"/>
      <c r="Q192" s="16"/>
      <c r="R192" s="16"/>
      <c r="S192" s="16"/>
      <c r="T192" s="16"/>
      <c r="U192" s="16"/>
      <c r="V192" s="16"/>
      <c r="W192" s="20"/>
      <c r="X192" s="20"/>
      <c r="Y192" s="16"/>
      <c r="AB192">
        <f t="shared" si="2"/>
        <v>1</v>
      </c>
    </row>
    <row r="193" spans="4:28" x14ac:dyDescent="0.45">
      <c r="D193" s="5">
        <v>28</v>
      </c>
      <c r="E193" s="5" t="s">
        <v>2064</v>
      </c>
      <c r="F193" s="6" t="s">
        <v>332</v>
      </c>
      <c r="G193" s="5">
        <v>1</v>
      </c>
      <c r="H193" s="5" t="s">
        <v>875</v>
      </c>
      <c r="I193" s="8" t="s">
        <v>335</v>
      </c>
      <c r="J193" s="9" t="s">
        <v>2112</v>
      </c>
      <c r="K193" s="9" t="s">
        <v>124</v>
      </c>
      <c r="L193" s="8" t="s">
        <v>2086</v>
      </c>
      <c r="M193" s="8" t="s">
        <v>1938</v>
      </c>
      <c r="N193" s="13">
        <v>4</v>
      </c>
      <c r="O193" s="13">
        <v>1</v>
      </c>
      <c r="P193" s="14"/>
      <c r="Q193" s="16"/>
      <c r="R193" s="16"/>
      <c r="S193" s="16"/>
      <c r="T193" s="16" t="s">
        <v>938</v>
      </c>
      <c r="U193" s="16"/>
      <c r="V193" s="16"/>
      <c r="W193" s="20"/>
      <c r="X193" s="20"/>
      <c r="Y193" s="16"/>
      <c r="AB193">
        <f t="shared" si="2"/>
        <v>1</v>
      </c>
    </row>
    <row r="194" spans="4:28" x14ac:dyDescent="0.45">
      <c r="D194" s="5">
        <v>28</v>
      </c>
      <c r="E194" s="5" t="s">
        <v>2064</v>
      </c>
      <c r="F194" s="6" t="s">
        <v>332</v>
      </c>
      <c r="G194" s="5">
        <v>1</v>
      </c>
      <c r="H194" s="5" t="s">
        <v>875</v>
      </c>
      <c r="I194" s="8" t="s">
        <v>1930</v>
      </c>
      <c r="J194" s="9"/>
      <c r="K194" s="9" t="s">
        <v>141</v>
      </c>
      <c r="L194" s="8" t="s">
        <v>2082</v>
      </c>
      <c r="M194" s="8" t="s">
        <v>72</v>
      </c>
      <c r="N194" s="13">
        <v>15</v>
      </c>
      <c r="O194" s="13">
        <v>2</v>
      </c>
      <c r="P194" s="14"/>
      <c r="Q194" s="16"/>
      <c r="R194" s="16"/>
      <c r="S194" s="16"/>
      <c r="T194" s="16"/>
      <c r="U194" s="16"/>
      <c r="V194" s="16"/>
      <c r="W194" s="20"/>
      <c r="X194" s="20"/>
      <c r="Y194" s="16"/>
      <c r="AB194">
        <f t="shared" si="2"/>
        <v>1</v>
      </c>
    </row>
    <row r="195" spans="4:28" x14ac:dyDescent="0.45">
      <c r="D195" s="5">
        <v>28</v>
      </c>
      <c r="E195" s="5" t="s">
        <v>2064</v>
      </c>
      <c r="F195" s="6" t="s">
        <v>332</v>
      </c>
      <c r="G195" s="5">
        <v>1</v>
      </c>
      <c r="H195" s="5" t="s">
        <v>875</v>
      </c>
      <c r="I195" s="8" t="s">
        <v>2087</v>
      </c>
      <c r="J195" s="9"/>
      <c r="K195" s="9" t="s">
        <v>141</v>
      </c>
      <c r="L195" s="8" t="s">
        <v>2082</v>
      </c>
      <c r="M195" s="8" t="s">
        <v>72</v>
      </c>
      <c r="N195" s="13">
        <v>18</v>
      </c>
      <c r="O195" s="13">
        <v>2</v>
      </c>
      <c r="P195" s="14"/>
      <c r="Q195" s="16"/>
      <c r="R195" s="16"/>
      <c r="S195" s="16"/>
      <c r="T195" s="16"/>
      <c r="U195" s="16"/>
      <c r="V195" s="16"/>
      <c r="W195" s="20"/>
      <c r="X195" s="20"/>
      <c r="Y195" s="16"/>
      <c r="AB195">
        <f t="shared" si="2"/>
        <v>1</v>
      </c>
    </row>
    <row r="196" spans="4:28" x14ac:dyDescent="0.45">
      <c r="D196" s="5">
        <v>28</v>
      </c>
      <c r="E196" s="5" t="s">
        <v>2064</v>
      </c>
      <c r="F196" s="6" t="s">
        <v>332</v>
      </c>
      <c r="G196" s="5">
        <v>1</v>
      </c>
      <c r="H196" s="5" t="s">
        <v>875</v>
      </c>
      <c r="I196" s="8" t="s">
        <v>2087</v>
      </c>
      <c r="J196" s="9" t="s">
        <v>2112</v>
      </c>
      <c r="K196" s="9" t="s">
        <v>124</v>
      </c>
      <c r="L196" s="8" t="s">
        <v>2086</v>
      </c>
      <c r="M196" s="8" t="s">
        <v>1938</v>
      </c>
      <c r="N196" s="13">
        <v>4</v>
      </c>
      <c r="O196" s="13">
        <v>1</v>
      </c>
      <c r="P196" s="14"/>
      <c r="Q196" s="16"/>
      <c r="R196" s="16"/>
      <c r="S196" s="16"/>
      <c r="T196" s="16" t="s">
        <v>938</v>
      </c>
      <c r="U196" s="16"/>
      <c r="V196" s="16"/>
      <c r="W196" s="20"/>
      <c r="X196" s="20"/>
      <c r="Y196" s="16"/>
      <c r="AB196">
        <f t="shared" si="2"/>
        <v>1</v>
      </c>
    </row>
    <row r="197" spans="4:28" x14ac:dyDescent="0.45">
      <c r="D197" s="5">
        <v>28</v>
      </c>
      <c r="E197" s="5" t="s">
        <v>2064</v>
      </c>
      <c r="F197" s="6" t="s">
        <v>332</v>
      </c>
      <c r="G197" s="5">
        <v>1</v>
      </c>
      <c r="H197" s="5" t="s">
        <v>875</v>
      </c>
      <c r="I197" s="8" t="s">
        <v>203</v>
      </c>
      <c r="J197" s="9"/>
      <c r="K197" s="9" t="s">
        <v>604</v>
      </c>
      <c r="L197" s="8" t="s">
        <v>2088</v>
      </c>
      <c r="M197" s="8" t="s">
        <v>326</v>
      </c>
      <c r="N197" s="13">
        <v>5</v>
      </c>
      <c r="O197" s="13">
        <v>1</v>
      </c>
      <c r="P197" s="14"/>
      <c r="Q197" s="16"/>
      <c r="R197" s="16"/>
      <c r="S197" s="16"/>
      <c r="T197" s="16"/>
      <c r="U197" s="16"/>
      <c r="V197" s="16"/>
      <c r="W197" s="20"/>
      <c r="X197" s="20"/>
      <c r="Y197" s="16"/>
      <c r="AB197">
        <f t="shared" si="2"/>
        <v>1</v>
      </c>
    </row>
    <row r="198" spans="4:28" x14ac:dyDescent="0.45">
      <c r="D198" s="5">
        <v>28</v>
      </c>
      <c r="E198" s="5" t="s">
        <v>2064</v>
      </c>
      <c r="F198" s="6" t="s">
        <v>1791</v>
      </c>
      <c r="G198" s="5">
        <v>1</v>
      </c>
      <c r="H198" s="5" t="s">
        <v>1714</v>
      </c>
      <c r="I198" s="8" t="s">
        <v>1137</v>
      </c>
      <c r="J198" s="9"/>
      <c r="K198" s="9" t="s">
        <v>141</v>
      </c>
      <c r="L198" s="8" t="s">
        <v>468</v>
      </c>
      <c r="M198" s="8" t="s">
        <v>72</v>
      </c>
      <c r="N198" s="13">
        <v>9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/>
      <c r="X198" s="20"/>
      <c r="Y198" s="16"/>
      <c r="AB198">
        <f t="shared" si="2"/>
        <v>1</v>
      </c>
    </row>
    <row r="199" spans="4:28" x14ac:dyDescent="0.45">
      <c r="D199" s="5">
        <v>28</v>
      </c>
      <c r="E199" s="5" t="s">
        <v>2064</v>
      </c>
      <c r="F199" s="6" t="s">
        <v>1791</v>
      </c>
      <c r="G199" s="5">
        <v>1</v>
      </c>
      <c r="H199" s="5" t="s">
        <v>1714</v>
      </c>
      <c r="I199" s="8" t="s">
        <v>249</v>
      </c>
      <c r="J199" s="9"/>
      <c r="K199" s="9" t="s">
        <v>141</v>
      </c>
      <c r="L199" s="8" t="s">
        <v>468</v>
      </c>
      <c r="M199" s="8" t="s">
        <v>72</v>
      </c>
      <c r="N199" s="13">
        <v>1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/>
      <c r="X199" s="20"/>
      <c r="Y199" s="16"/>
      <c r="AB199">
        <f t="shared" si="2"/>
        <v>1</v>
      </c>
    </row>
    <row r="200" spans="4:28" x14ac:dyDescent="0.45">
      <c r="D200" s="5">
        <v>28</v>
      </c>
      <c r="E200" s="5" t="s">
        <v>2064</v>
      </c>
      <c r="F200" s="6" t="s">
        <v>1791</v>
      </c>
      <c r="G200" s="5">
        <v>1</v>
      </c>
      <c r="H200" s="5" t="s">
        <v>1714</v>
      </c>
      <c r="I200" s="8" t="s">
        <v>2089</v>
      </c>
      <c r="J200" s="9"/>
      <c r="K200" s="9" t="s">
        <v>124</v>
      </c>
      <c r="L200" s="8" t="s">
        <v>110</v>
      </c>
      <c r="M200" s="8" t="s">
        <v>72</v>
      </c>
      <c r="N200" s="13">
        <v>2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/>
      <c r="X200" s="20"/>
      <c r="Y200" s="16"/>
      <c r="AB200">
        <f t="shared" si="2"/>
        <v>1</v>
      </c>
    </row>
    <row r="201" spans="4:28" x14ac:dyDescent="0.45">
      <c r="D201" s="5">
        <v>28</v>
      </c>
      <c r="E201" s="5" t="s">
        <v>2064</v>
      </c>
      <c r="F201" s="6" t="s">
        <v>1791</v>
      </c>
      <c r="G201" s="5">
        <v>1</v>
      </c>
      <c r="H201" s="5" t="s">
        <v>1714</v>
      </c>
      <c r="I201" s="8" t="s">
        <v>496</v>
      </c>
      <c r="J201" s="9"/>
      <c r="K201" s="9" t="s">
        <v>141</v>
      </c>
      <c r="L201" s="8" t="s">
        <v>468</v>
      </c>
      <c r="M201" s="8" t="s">
        <v>72</v>
      </c>
      <c r="N201" s="13">
        <v>1</v>
      </c>
      <c r="O201" s="13">
        <v>1</v>
      </c>
      <c r="P201" s="14"/>
      <c r="Q201" s="16"/>
      <c r="R201" s="16"/>
      <c r="S201" s="16"/>
      <c r="T201" s="16"/>
      <c r="U201" s="16"/>
      <c r="V201" s="16"/>
      <c r="W201" s="20"/>
      <c r="X201" s="20"/>
      <c r="Y201" s="16"/>
      <c r="AB201">
        <f t="shared" si="2"/>
        <v>1</v>
      </c>
    </row>
    <row r="202" spans="4:28" x14ac:dyDescent="0.45">
      <c r="D202" s="5">
        <v>28</v>
      </c>
      <c r="E202" s="5" t="s">
        <v>2064</v>
      </c>
      <c r="F202" s="6" t="s">
        <v>1791</v>
      </c>
      <c r="G202" s="5">
        <v>1</v>
      </c>
      <c r="H202" s="5" t="s">
        <v>1714</v>
      </c>
      <c r="I202" s="8" t="s">
        <v>496</v>
      </c>
      <c r="J202" s="9"/>
      <c r="K202" s="9" t="s">
        <v>604</v>
      </c>
      <c r="L202" s="8" t="s">
        <v>2090</v>
      </c>
      <c r="M202" s="8" t="s">
        <v>326</v>
      </c>
      <c r="N202" s="13">
        <v>3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/>
      <c r="X202" s="20"/>
      <c r="Y202" s="16"/>
      <c r="AB202">
        <f t="shared" si="2"/>
        <v>1</v>
      </c>
    </row>
    <row r="203" spans="4:28" x14ac:dyDescent="0.45">
      <c r="D203" s="5">
        <v>28</v>
      </c>
      <c r="E203" s="5" t="s">
        <v>2064</v>
      </c>
      <c r="F203" s="6" t="s">
        <v>1209</v>
      </c>
      <c r="G203" s="5">
        <v>1</v>
      </c>
      <c r="H203" s="5" t="s">
        <v>35</v>
      </c>
      <c r="I203" s="8" t="s">
        <v>129</v>
      </c>
      <c r="J203" s="9"/>
      <c r="K203" s="9" t="s">
        <v>141</v>
      </c>
      <c r="L203" s="8" t="s">
        <v>2090</v>
      </c>
      <c r="M203" s="8" t="s">
        <v>699</v>
      </c>
      <c r="N203" s="13">
        <v>1</v>
      </c>
      <c r="O203" s="13">
        <v>1</v>
      </c>
      <c r="P203" s="14"/>
      <c r="Q203" s="16"/>
      <c r="R203" s="16"/>
      <c r="S203" s="16"/>
      <c r="T203" s="16"/>
      <c r="U203" s="16"/>
      <c r="V203" s="16"/>
      <c r="W203" s="20"/>
      <c r="X203" s="20"/>
      <c r="Y203" s="16"/>
      <c r="AA203" t="s">
        <v>2191</v>
      </c>
      <c r="AB203">
        <f t="shared" ref="AB203:AB231" si="3">IF(AA203="外",0,1)</f>
        <v>0</v>
      </c>
    </row>
    <row r="204" spans="4:28" x14ac:dyDescent="0.45">
      <c r="D204" s="5">
        <v>28</v>
      </c>
      <c r="E204" s="5" t="s">
        <v>2064</v>
      </c>
      <c r="F204" s="6" t="s">
        <v>1209</v>
      </c>
      <c r="G204" s="5">
        <v>1</v>
      </c>
      <c r="H204" s="5" t="s">
        <v>35</v>
      </c>
      <c r="I204" s="8" t="s">
        <v>249</v>
      </c>
      <c r="J204" s="9"/>
      <c r="K204" s="9" t="s">
        <v>141</v>
      </c>
      <c r="L204" s="8" t="s">
        <v>2091</v>
      </c>
      <c r="M204" s="8" t="s">
        <v>699</v>
      </c>
      <c r="N204" s="13">
        <v>1</v>
      </c>
      <c r="O204" s="13">
        <v>1</v>
      </c>
      <c r="P204" s="14"/>
      <c r="Q204" s="16"/>
      <c r="R204" s="16"/>
      <c r="S204" s="16"/>
      <c r="T204" s="16"/>
      <c r="U204" s="16"/>
      <c r="V204" s="16"/>
      <c r="W204" s="20"/>
      <c r="X204" s="20"/>
      <c r="Y204" s="16"/>
      <c r="AA204" t="s">
        <v>2191</v>
      </c>
      <c r="AB204">
        <f t="shared" si="3"/>
        <v>0</v>
      </c>
    </row>
    <row r="205" spans="4:28" x14ac:dyDescent="0.45">
      <c r="D205" s="5">
        <v>28</v>
      </c>
      <c r="E205" s="5" t="s">
        <v>2064</v>
      </c>
      <c r="F205" s="6" t="s">
        <v>1209</v>
      </c>
      <c r="G205" s="5">
        <v>1</v>
      </c>
      <c r="H205" s="5" t="s">
        <v>35</v>
      </c>
      <c r="I205" s="8" t="s">
        <v>446</v>
      </c>
      <c r="J205" s="9"/>
      <c r="K205" s="9" t="s">
        <v>604</v>
      </c>
      <c r="L205" s="8" t="s">
        <v>2090</v>
      </c>
      <c r="M205" s="8" t="s">
        <v>699</v>
      </c>
      <c r="N205" s="13">
        <v>1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/>
      <c r="X205" s="20"/>
      <c r="Y205" s="16"/>
      <c r="AA205" t="s">
        <v>2191</v>
      </c>
      <c r="AB205">
        <f t="shared" si="3"/>
        <v>0</v>
      </c>
    </row>
    <row r="206" spans="4:28" x14ac:dyDescent="0.45">
      <c r="D206" s="5">
        <v>28</v>
      </c>
      <c r="E206" s="5" t="s">
        <v>2064</v>
      </c>
      <c r="F206" s="6" t="s">
        <v>1209</v>
      </c>
      <c r="G206" s="5">
        <v>1</v>
      </c>
      <c r="H206" s="5" t="s">
        <v>35</v>
      </c>
      <c r="I206" s="8" t="s">
        <v>2092</v>
      </c>
      <c r="J206" s="9"/>
      <c r="K206" s="9" t="s">
        <v>124</v>
      </c>
      <c r="L206" s="8" t="s">
        <v>110</v>
      </c>
      <c r="M206" s="8" t="s">
        <v>72</v>
      </c>
      <c r="N206" s="13">
        <v>2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/>
      <c r="X206" s="20"/>
      <c r="Y206" s="16"/>
      <c r="AA206" t="s">
        <v>2191</v>
      </c>
      <c r="AB206">
        <f t="shared" si="3"/>
        <v>0</v>
      </c>
    </row>
    <row r="207" spans="4:28" x14ac:dyDescent="0.45">
      <c r="D207" s="5">
        <v>28</v>
      </c>
      <c r="E207" s="5" t="s">
        <v>2064</v>
      </c>
      <c r="F207" s="6" t="s">
        <v>1209</v>
      </c>
      <c r="G207" s="5">
        <v>1</v>
      </c>
      <c r="H207" s="5" t="s">
        <v>35</v>
      </c>
      <c r="I207" s="8" t="s">
        <v>1005</v>
      </c>
      <c r="J207" s="9"/>
      <c r="K207" s="9" t="s">
        <v>604</v>
      </c>
      <c r="L207" s="8" t="s">
        <v>2090</v>
      </c>
      <c r="M207" s="8" t="s">
        <v>699</v>
      </c>
      <c r="N207" s="13">
        <v>1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/>
      <c r="X207" s="20"/>
      <c r="Y207" s="16"/>
      <c r="AA207" t="s">
        <v>2191</v>
      </c>
      <c r="AB207">
        <f t="shared" si="3"/>
        <v>0</v>
      </c>
    </row>
    <row r="208" spans="4:28" x14ac:dyDescent="0.45">
      <c r="D208" s="5">
        <v>28</v>
      </c>
      <c r="E208" s="5" t="s">
        <v>2064</v>
      </c>
      <c r="F208" s="6" t="s">
        <v>1209</v>
      </c>
      <c r="G208" s="5">
        <v>1</v>
      </c>
      <c r="H208" s="5" t="s">
        <v>35</v>
      </c>
      <c r="I208" s="8" t="s">
        <v>65</v>
      </c>
      <c r="J208" s="9"/>
      <c r="K208" s="9" t="s">
        <v>141</v>
      </c>
      <c r="L208" s="8" t="s">
        <v>2091</v>
      </c>
      <c r="M208" s="8" t="s">
        <v>699</v>
      </c>
      <c r="N208" s="13">
        <v>1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/>
      <c r="X208" s="20"/>
      <c r="Y208" s="16"/>
      <c r="AA208" t="s">
        <v>2191</v>
      </c>
      <c r="AB208">
        <f t="shared" si="3"/>
        <v>0</v>
      </c>
    </row>
    <row r="209" spans="4:28" x14ac:dyDescent="0.45">
      <c r="D209" s="5">
        <v>28</v>
      </c>
      <c r="E209" s="5" t="s">
        <v>2064</v>
      </c>
      <c r="F209" s="6" t="s">
        <v>1209</v>
      </c>
      <c r="G209" s="5">
        <v>1</v>
      </c>
      <c r="H209" s="5" t="s">
        <v>35</v>
      </c>
      <c r="I209" s="8" t="s">
        <v>65</v>
      </c>
      <c r="J209" s="9"/>
      <c r="K209" s="9" t="s">
        <v>604</v>
      </c>
      <c r="L209" s="8" t="s">
        <v>2090</v>
      </c>
      <c r="M209" s="8" t="s">
        <v>699</v>
      </c>
      <c r="N209" s="13">
        <v>1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/>
      <c r="X209" s="20"/>
      <c r="Y209" s="16"/>
      <c r="AA209" t="s">
        <v>2191</v>
      </c>
      <c r="AB209">
        <f t="shared" si="3"/>
        <v>0</v>
      </c>
    </row>
    <row r="210" spans="4:28" x14ac:dyDescent="0.45">
      <c r="D210" s="5">
        <v>28</v>
      </c>
      <c r="E210" s="5" t="s">
        <v>2064</v>
      </c>
      <c r="F210" s="6" t="s">
        <v>1209</v>
      </c>
      <c r="G210" s="5">
        <v>1</v>
      </c>
      <c r="H210" s="5" t="s">
        <v>35</v>
      </c>
      <c r="I210" s="8" t="s">
        <v>203</v>
      </c>
      <c r="J210" s="9"/>
      <c r="K210" s="9" t="s">
        <v>604</v>
      </c>
      <c r="L210" s="8" t="s">
        <v>2090</v>
      </c>
      <c r="M210" s="8" t="s">
        <v>699</v>
      </c>
      <c r="N210" s="13">
        <v>1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/>
      <c r="X210" s="20"/>
      <c r="Y210" s="16"/>
      <c r="AA210" t="s">
        <v>2191</v>
      </c>
      <c r="AB210">
        <f t="shared" si="3"/>
        <v>0</v>
      </c>
    </row>
    <row r="211" spans="4:28" x14ac:dyDescent="0.45">
      <c r="D211" s="5">
        <v>28</v>
      </c>
      <c r="E211" s="5" t="s">
        <v>2064</v>
      </c>
      <c r="F211" s="6" t="s">
        <v>1209</v>
      </c>
      <c r="G211" s="5">
        <v>1</v>
      </c>
      <c r="H211" s="5" t="s">
        <v>35</v>
      </c>
      <c r="I211" s="8" t="s">
        <v>2093</v>
      </c>
      <c r="J211" s="9"/>
      <c r="K211" s="9" t="s">
        <v>141</v>
      </c>
      <c r="L211" s="8" t="s">
        <v>2091</v>
      </c>
      <c r="M211" s="8" t="s">
        <v>699</v>
      </c>
      <c r="N211" s="13">
        <v>1</v>
      </c>
      <c r="O211" s="13">
        <v>1</v>
      </c>
      <c r="P211" s="14"/>
      <c r="Q211" s="16"/>
      <c r="R211" s="16"/>
      <c r="S211" s="16"/>
      <c r="T211" s="16"/>
      <c r="U211" s="16"/>
      <c r="V211" s="16"/>
      <c r="W211" s="20"/>
      <c r="X211" s="20"/>
      <c r="Y211" s="16"/>
      <c r="AA211" t="s">
        <v>2191</v>
      </c>
      <c r="AB211">
        <f t="shared" si="3"/>
        <v>0</v>
      </c>
    </row>
    <row r="212" spans="4:28" x14ac:dyDescent="0.45">
      <c r="D212" s="5">
        <v>28</v>
      </c>
      <c r="E212" s="5" t="s">
        <v>2064</v>
      </c>
      <c r="F212" s="6" t="s">
        <v>1209</v>
      </c>
      <c r="G212" s="5">
        <v>1</v>
      </c>
      <c r="H212" s="5" t="s">
        <v>35</v>
      </c>
      <c r="I212" s="8" t="s">
        <v>1931</v>
      </c>
      <c r="J212" s="9"/>
      <c r="K212" s="9" t="s">
        <v>604</v>
      </c>
      <c r="L212" s="8" t="s">
        <v>2090</v>
      </c>
      <c r="M212" s="8" t="s">
        <v>699</v>
      </c>
      <c r="N212" s="13">
        <v>1</v>
      </c>
      <c r="O212" s="13">
        <v>1</v>
      </c>
      <c r="P212" s="14"/>
      <c r="Q212" s="16"/>
      <c r="R212" s="16"/>
      <c r="S212" s="16"/>
      <c r="T212" s="16"/>
      <c r="U212" s="16"/>
      <c r="V212" s="16"/>
      <c r="W212" s="20"/>
      <c r="X212" s="20"/>
      <c r="Y212" s="16"/>
      <c r="AA212" t="s">
        <v>2191</v>
      </c>
      <c r="AB212">
        <f t="shared" si="3"/>
        <v>0</v>
      </c>
    </row>
    <row r="213" spans="4:28" x14ac:dyDescent="0.45">
      <c r="D213" s="5">
        <v>28</v>
      </c>
      <c r="E213" s="5" t="s">
        <v>2064</v>
      </c>
      <c r="F213" s="6" t="s">
        <v>1209</v>
      </c>
      <c r="G213" s="5">
        <v>1</v>
      </c>
      <c r="H213" s="5" t="s">
        <v>35</v>
      </c>
      <c r="I213" s="8" t="s">
        <v>203</v>
      </c>
      <c r="J213" s="9"/>
      <c r="K213" s="9" t="s">
        <v>604</v>
      </c>
      <c r="L213" s="8" t="s">
        <v>2090</v>
      </c>
      <c r="M213" s="8" t="s">
        <v>699</v>
      </c>
      <c r="N213" s="13">
        <v>1</v>
      </c>
      <c r="O213" s="13">
        <v>1</v>
      </c>
      <c r="P213" s="14"/>
      <c r="Q213" s="16"/>
      <c r="R213" s="16"/>
      <c r="S213" s="16"/>
      <c r="T213" s="16"/>
      <c r="U213" s="16"/>
      <c r="V213" s="16"/>
      <c r="W213" s="20"/>
      <c r="X213" s="20"/>
      <c r="Y213" s="16"/>
      <c r="AA213" t="s">
        <v>2191</v>
      </c>
      <c r="AB213">
        <f t="shared" si="3"/>
        <v>0</v>
      </c>
    </row>
    <row r="214" spans="4:28" x14ac:dyDescent="0.45">
      <c r="D214" s="5">
        <v>28</v>
      </c>
      <c r="E214" s="5" t="s">
        <v>2064</v>
      </c>
      <c r="F214" s="6" t="s">
        <v>1209</v>
      </c>
      <c r="G214" s="5">
        <v>1</v>
      </c>
      <c r="H214" s="5" t="s">
        <v>35</v>
      </c>
      <c r="I214" s="8" t="s">
        <v>2094</v>
      </c>
      <c r="J214" s="9"/>
      <c r="K214" s="9" t="s">
        <v>141</v>
      </c>
      <c r="L214" s="8" t="s">
        <v>2091</v>
      </c>
      <c r="M214" s="8" t="s">
        <v>699</v>
      </c>
      <c r="N214" s="13">
        <v>1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/>
      <c r="X214" s="20"/>
      <c r="Y214" s="16"/>
      <c r="AA214" t="s">
        <v>2191</v>
      </c>
      <c r="AB214">
        <f t="shared" si="3"/>
        <v>0</v>
      </c>
    </row>
    <row r="215" spans="4:28" x14ac:dyDescent="0.45">
      <c r="D215" s="5">
        <v>28</v>
      </c>
      <c r="E215" s="5" t="s">
        <v>2064</v>
      </c>
      <c r="F215" s="6" t="s">
        <v>1209</v>
      </c>
      <c r="G215" s="5">
        <v>1</v>
      </c>
      <c r="H215" s="5" t="s">
        <v>35</v>
      </c>
      <c r="I215" s="8" t="s">
        <v>1931</v>
      </c>
      <c r="J215" s="9"/>
      <c r="K215" s="9" t="s">
        <v>604</v>
      </c>
      <c r="L215" s="8" t="s">
        <v>2090</v>
      </c>
      <c r="M215" s="8" t="s">
        <v>699</v>
      </c>
      <c r="N215" s="13">
        <v>1</v>
      </c>
      <c r="O215" s="13">
        <v>1</v>
      </c>
      <c r="P215" s="14"/>
      <c r="Q215" s="16"/>
      <c r="R215" s="16"/>
      <c r="S215" s="16"/>
      <c r="T215" s="16"/>
      <c r="U215" s="16"/>
      <c r="V215" s="16"/>
      <c r="W215" s="20"/>
      <c r="X215" s="20"/>
      <c r="Y215" s="16"/>
      <c r="AA215" t="s">
        <v>2191</v>
      </c>
      <c r="AB215">
        <f t="shared" si="3"/>
        <v>0</v>
      </c>
    </row>
    <row r="216" spans="4:28" x14ac:dyDescent="0.45">
      <c r="D216" s="5">
        <v>28</v>
      </c>
      <c r="E216" s="5" t="s">
        <v>2064</v>
      </c>
      <c r="F216" s="6" t="s">
        <v>1209</v>
      </c>
      <c r="G216" s="5">
        <v>1</v>
      </c>
      <c r="H216" s="5" t="s">
        <v>35</v>
      </c>
      <c r="I216" s="8" t="s">
        <v>1613</v>
      </c>
      <c r="J216" s="9"/>
      <c r="K216" s="9" t="s">
        <v>141</v>
      </c>
      <c r="L216" s="8" t="s">
        <v>2091</v>
      </c>
      <c r="M216" s="8" t="s">
        <v>699</v>
      </c>
      <c r="N216" s="13">
        <v>1</v>
      </c>
      <c r="O216" s="13">
        <v>1</v>
      </c>
      <c r="P216" s="14"/>
      <c r="Q216" s="16"/>
      <c r="R216" s="16"/>
      <c r="S216" s="16"/>
      <c r="T216" s="16"/>
      <c r="U216" s="16"/>
      <c r="V216" s="16"/>
      <c r="W216" s="20"/>
      <c r="X216" s="20"/>
      <c r="Y216" s="16"/>
      <c r="AA216" t="s">
        <v>2191</v>
      </c>
      <c r="AB216">
        <f t="shared" si="3"/>
        <v>0</v>
      </c>
    </row>
    <row r="217" spans="4:28" x14ac:dyDescent="0.45">
      <c r="D217" s="5">
        <v>28</v>
      </c>
      <c r="E217" s="5" t="s">
        <v>2064</v>
      </c>
      <c r="F217" s="6" t="s">
        <v>1209</v>
      </c>
      <c r="G217" s="5">
        <v>1</v>
      </c>
      <c r="H217" s="5" t="s">
        <v>35</v>
      </c>
      <c r="I217" s="8" t="s">
        <v>1613</v>
      </c>
      <c r="J217" s="9"/>
      <c r="K217" s="9" t="s">
        <v>604</v>
      </c>
      <c r="L217" s="8" t="s">
        <v>2090</v>
      </c>
      <c r="M217" s="8" t="s">
        <v>699</v>
      </c>
      <c r="N217" s="13">
        <v>1</v>
      </c>
      <c r="O217" s="13">
        <v>1</v>
      </c>
      <c r="P217" s="14"/>
      <c r="Q217" s="16"/>
      <c r="R217" s="16"/>
      <c r="S217" s="16"/>
      <c r="T217" s="16"/>
      <c r="U217" s="16"/>
      <c r="V217" s="16"/>
      <c r="W217" s="20"/>
      <c r="X217" s="20"/>
      <c r="Y217" s="16"/>
      <c r="AA217" t="s">
        <v>2191</v>
      </c>
      <c r="AB217">
        <f t="shared" si="3"/>
        <v>0</v>
      </c>
    </row>
    <row r="218" spans="4:28" x14ac:dyDescent="0.45">
      <c r="D218" s="5">
        <v>28</v>
      </c>
      <c r="E218" s="5" t="s">
        <v>2064</v>
      </c>
      <c r="F218" s="6" t="s">
        <v>1209</v>
      </c>
      <c r="G218" s="5">
        <v>1</v>
      </c>
      <c r="H218" s="5" t="s">
        <v>35</v>
      </c>
      <c r="I218" s="8" t="s">
        <v>203</v>
      </c>
      <c r="J218" s="9"/>
      <c r="K218" s="9" t="s">
        <v>604</v>
      </c>
      <c r="L218" s="8" t="s">
        <v>2090</v>
      </c>
      <c r="M218" s="8" t="s">
        <v>699</v>
      </c>
      <c r="N218" s="13">
        <v>1</v>
      </c>
      <c r="O218" s="13">
        <v>1</v>
      </c>
      <c r="P218" s="14"/>
      <c r="Q218" s="16"/>
      <c r="R218" s="16"/>
      <c r="S218" s="16"/>
      <c r="T218" s="16"/>
      <c r="U218" s="16"/>
      <c r="V218" s="16"/>
      <c r="W218" s="20"/>
      <c r="X218" s="20"/>
      <c r="Y218" s="16"/>
      <c r="AA218" t="s">
        <v>2191</v>
      </c>
      <c r="AB218">
        <f t="shared" si="3"/>
        <v>0</v>
      </c>
    </row>
    <row r="219" spans="4:28" x14ac:dyDescent="0.45">
      <c r="D219" s="5">
        <v>28</v>
      </c>
      <c r="E219" s="5" t="s">
        <v>2064</v>
      </c>
      <c r="F219" s="6" t="s">
        <v>1209</v>
      </c>
      <c r="G219" s="5">
        <v>1</v>
      </c>
      <c r="H219" s="5" t="s">
        <v>35</v>
      </c>
      <c r="I219" s="8" t="s">
        <v>2095</v>
      </c>
      <c r="J219" s="9"/>
      <c r="K219" s="9" t="s">
        <v>604</v>
      </c>
      <c r="L219" s="8" t="s">
        <v>2090</v>
      </c>
      <c r="M219" s="8" t="s">
        <v>699</v>
      </c>
      <c r="N219" s="13">
        <v>3</v>
      </c>
      <c r="O219" s="13">
        <v>1</v>
      </c>
      <c r="P219" s="14"/>
      <c r="Q219" s="16"/>
      <c r="R219" s="16"/>
      <c r="S219" s="16"/>
      <c r="T219" s="16"/>
      <c r="U219" s="16"/>
      <c r="V219" s="16"/>
      <c r="W219" s="20"/>
      <c r="X219" s="20"/>
      <c r="Y219" s="16"/>
      <c r="AA219" t="s">
        <v>2191</v>
      </c>
      <c r="AB219">
        <f t="shared" si="3"/>
        <v>0</v>
      </c>
    </row>
    <row r="220" spans="4:28" x14ac:dyDescent="0.45">
      <c r="D220" s="5">
        <v>28</v>
      </c>
      <c r="E220" s="5" t="s">
        <v>2064</v>
      </c>
      <c r="F220" s="6" t="s">
        <v>306</v>
      </c>
      <c r="G220" s="5">
        <v>1</v>
      </c>
      <c r="H220" s="5" t="s">
        <v>1713</v>
      </c>
      <c r="I220" s="8" t="s">
        <v>1932</v>
      </c>
      <c r="J220" s="9"/>
      <c r="K220" s="9" t="s">
        <v>124</v>
      </c>
      <c r="L220" s="8" t="s">
        <v>1759</v>
      </c>
      <c r="M220" s="8" t="s">
        <v>1902</v>
      </c>
      <c r="N220" s="13">
        <v>3</v>
      </c>
      <c r="O220" s="13">
        <v>6</v>
      </c>
      <c r="P220" s="14" t="s">
        <v>441</v>
      </c>
      <c r="Q220" s="16"/>
      <c r="R220" s="16"/>
      <c r="S220" s="16"/>
      <c r="T220" s="16"/>
      <c r="U220" s="16"/>
      <c r="V220" s="16"/>
      <c r="W220" s="20"/>
      <c r="X220" s="20"/>
      <c r="Y220" s="16"/>
      <c r="AB220">
        <f t="shared" si="3"/>
        <v>1</v>
      </c>
    </row>
    <row r="221" spans="4:28" x14ac:dyDescent="0.45">
      <c r="D221" s="5">
        <v>28</v>
      </c>
      <c r="E221" s="5" t="s">
        <v>2064</v>
      </c>
      <c r="F221" s="6" t="s">
        <v>306</v>
      </c>
      <c r="G221" s="5">
        <v>1</v>
      </c>
      <c r="H221" s="5" t="s">
        <v>1713</v>
      </c>
      <c r="I221" s="8" t="s">
        <v>943</v>
      </c>
      <c r="J221" s="9"/>
      <c r="K221" s="9" t="s">
        <v>530</v>
      </c>
      <c r="L221" s="8" t="s">
        <v>242</v>
      </c>
      <c r="M221" s="8" t="s">
        <v>699</v>
      </c>
      <c r="N221" s="13">
        <v>2</v>
      </c>
      <c r="O221" s="13">
        <v>1</v>
      </c>
      <c r="P221" s="14"/>
      <c r="Q221" s="16"/>
      <c r="R221" s="16"/>
      <c r="S221" s="16"/>
      <c r="T221" s="16"/>
      <c r="U221" s="16"/>
      <c r="V221" s="16"/>
      <c r="W221" s="20"/>
      <c r="X221" s="20"/>
      <c r="Y221" s="16"/>
      <c r="AB221">
        <f t="shared" si="3"/>
        <v>1</v>
      </c>
    </row>
    <row r="222" spans="4:28" x14ac:dyDescent="0.45">
      <c r="D222" s="5">
        <v>28</v>
      </c>
      <c r="E222" s="5" t="s">
        <v>2064</v>
      </c>
      <c r="F222" s="6" t="s">
        <v>306</v>
      </c>
      <c r="G222" s="5">
        <v>1</v>
      </c>
      <c r="H222" s="5" t="s">
        <v>1713</v>
      </c>
      <c r="I222" s="8" t="s">
        <v>187</v>
      </c>
      <c r="J222" s="9"/>
      <c r="K222" s="9" t="s">
        <v>790</v>
      </c>
      <c r="L222" s="8" t="s">
        <v>110</v>
      </c>
      <c r="M222" s="8" t="s">
        <v>72</v>
      </c>
      <c r="N222" s="13">
        <v>2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/>
      <c r="X222" s="20"/>
      <c r="Y222" s="16"/>
      <c r="AB222">
        <f t="shared" si="3"/>
        <v>1</v>
      </c>
    </row>
    <row r="223" spans="4:28" x14ac:dyDescent="0.45">
      <c r="D223" s="5">
        <v>28</v>
      </c>
      <c r="E223" s="5" t="s">
        <v>2064</v>
      </c>
      <c r="F223" s="6" t="s">
        <v>306</v>
      </c>
      <c r="G223" s="5">
        <v>1</v>
      </c>
      <c r="H223" s="5" t="s">
        <v>1713</v>
      </c>
      <c r="I223" s="8" t="s">
        <v>277</v>
      </c>
      <c r="J223" s="9"/>
      <c r="K223" s="9" t="s">
        <v>706</v>
      </c>
      <c r="L223" s="8" t="s">
        <v>347</v>
      </c>
      <c r="M223" s="8" t="s">
        <v>72</v>
      </c>
      <c r="N223" s="13">
        <v>2</v>
      </c>
      <c r="O223" s="13">
        <v>1</v>
      </c>
      <c r="P223" s="14"/>
      <c r="Q223" s="16"/>
      <c r="R223" s="16"/>
      <c r="S223" s="16"/>
      <c r="T223" s="16"/>
      <c r="U223" s="16"/>
      <c r="V223" s="16"/>
      <c r="W223" s="20"/>
      <c r="X223" s="20"/>
      <c r="Y223" s="16"/>
      <c r="AB223">
        <f t="shared" si="3"/>
        <v>1</v>
      </c>
    </row>
    <row r="224" spans="4:28" x14ac:dyDescent="0.45">
      <c r="D224" s="5">
        <v>28</v>
      </c>
      <c r="E224" s="5" t="s">
        <v>2064</v>
      </c>
      <c r="F224" s="6" t="s">
        <v>306</v>
      </c>
      <c r="G224" s="5">
        <v>1</v>
      </c>
      <c r="H224" s="5" t="s">
        <v>1713</v>
      </c>
      <c r="I224" s="8" t="s">
        <v>168</v>
      </c>
      <c r="J224" s="9"/>
      <c r="K224" s="9" t="s">
        <v>790</v>
      </c>
      <c r="L224" s="8" t="s">
        <v>110</v>
      </c>
      <c r="M224" s="8" t="s">
        <v>72</v>
      </c>
      <c r="N224" s="13">
        <v>2</v>
      </c>
      <c r="O224" s="13">
        <v>1</v>
      </c>
      <c r="P224" s="14"/>
      <c r="Q224" s="16"/>
      <c r="R224" s="16"/>
      <c r="S224" s="16"/>
      <c r="T224" s="16"/>
      <c r="U224" s="16"/>
      <c r="V224" s="16"/>
      <c r="W224" s="20"/>
      <c r="X224" s="20"/>
      <c r="Y224" s="16"/>
      <c r="AB224">
        <f t="shared" si="3"/>
        <v>1</v>
      </c>
    </row>
    <row r="225" spans="4:28" x14ac:dyDescent="0.45">
      <c r="D225" s="5">
        <v>28</v>
      </c>
      <c r="E225" s="5" t="s">
        <v>2064</v>
      </c>
      <c r="F225" s="6" t="s">
        <v>306</v>
      </c>
      <c r="G225" s="5">
        <v>1</v>
      </c>
      <c r="H225" s="5" t="s">
        <v>1713</v>
      </c>
      <c r="I225" s="8" t="s">
        <v>624</v>
      </c>
      <c r="J225" s="9"/>
      <c r="K225" s="9" t="s">
        <v>604</v>
      </c>
      <c r="L225" s="8" t="s">
        <v>110</v>
      </c>
      <c r="M225" s="8" t="s">
        <v>72</v>
      </c>
      <c r="N225" s="13">
        <v>2</v>
      </c>
      <c r="O225" s="13">
        <v>2</v>
      </c>
      <c r="P225" s="14"/>
      <c r="Q225" s="16"/>
      <c r="R225" s="16"/>
      <c r="S225" s="16"/>
      <c r="T225" s="16"/>
      <c r="U225" s="16"/>
      <c r="V225" s="16"/>
      <c r="W225" s="20"/>
      <c r="X225" s="20"/>
      <c r="Y225" s="16"/>
      <c r="AB225">
        <f t="shared" si="3"/>
        <v>1</v>
      </c>
    </row>
    <row r="226" spans="4:28" x14ac:dyDescent="0.45">
      <c r="D226" s="5">
        <v>28</v>
      </c>
      <c r="E226" s="5" t="s">
        <v>2064</v>
      </c>
      <c r="F226" s="6" t="s">
        <v>306</v>
      </c>
      <c r="G226" s="5">
        <v>1</v>
      </c>
      <c r="H226" s="5" t="s">
        <v>1713</v>
      </c>
      <c r="I226" s="8" t="s">
        <v>24</v>
      </c>
      <c r="J226" s="9"/>
      <c r="K226" s="9" t="s">
        <v>715</v>
      </c>
      <c r="L226" s="8" t="s">
        <v>412</v>
      </c>
      <c r="M226" s="8" t="s">
        <v>72</v>
      </c>
      <c r="N226" s="13">
        <v>2</v>
      </c>
      <c r="O226" s="13">
        <v>1</v>
      </c>
      <c r="P226" s="14"/>
      <c r="Q226" s="16"/>
      <c r="R226" s="16"/>
      <c r="S226" s="16"/>
      <c r="T226" s="16"/>
      <c r="U226" s="16"/>
      <c r="V226" s="16"/>
      <c r="W226" s="20"/>
      <c r="X226" s="20"/>
      <c r="Y226" s="16"/>
      <c r="AB226">
        <f t="shared" si="3"/>
        <v>1</v>
      </c>
    </row>
    <row r="227" spans="4:28" x14ac:dyDescent="0.45">
      <c r="D227" s="5">
        <v>28</v>
      </c>
      <c r="E227" s="5" t="s">
        <v>2064</v>
      </c>
      <c r="F227" s="6" t="s">
        <v>306</v>
      </c>
      <c r="G227" s="5">
        <v>1</v>
      </c>
      <c r="H227" s="5" t="s">
        <v>1713</v>
      </c>
      <c r="I227" s="8" t="s">
        <v>16</v>
      </c>
      <c r="J227" s="9"/>
      <c r="K227" s="9" t="s">
        <v>604</v>
      </c>
      <c r="L227" s="8" t="s">
        <v>110</v>
      </c>
      <c r="M227" s="8" t="s">
        <v>72</v>
      </c>
      <c r="N227" s="13">
        <v>1</v>
      </c>
      <c r="O227" s="13">
        <v>2</v>
      </c>
      <c r="P227" s="14"/>
      <c r="Q227" s="16"/>
      <c r="R227" s="16"/>
      <c r="S227" s="16"/>
      <c r="T227" s="16"/>
      <c r="U227" s="16"/>
      <c r="V227" s="16"/>
      <c r="W227" s="20"/>
      <c r="X227" s="20"/>
      <c r="Y227" s="16"/>
      <c r="AB227">
        <f t="shared" si="3"/>
        <v>1</v>
      </c>
    </row>
    <row r="228" spans="4:28" x14ac:dyDescent="0.45">
      <c r="D228" s="5">
        <v>28</v>
      </c>
      <c r="E228" s="5" t="s">
        <v>2064</v>
      </c>
      <c r="F228" s="6" t="s">
        <v>306</v>
      </c>
      <c r="G228" s="5">
        <v>1</v>
      </c>
      <c r="H228" s="5" t="s">
        <v>1713</v>
      </c>
      <c r="I228" s="8" t="s">
        <v>613</v>
      </c>
      <c r="J228" s="9"/>
      <c r="K228" s="9" t="s">
        <v>604</v>
      </c>
      <c r="L228" s="8" t="s">
        <v>110</v>
      </c>
      <c r="M228" s="8" t="s">
        <v>72</v>
      </c>
      <c r="N228" s="13">
        <v>2</v>
      </c>
      <c r="O228" s="13">
        <v>2</v>
      </c>
      <c r="P228" s="14"/>
      <c r="Q228" s="16"/>
      <c r="R228" s="16"/>
      <c r="S228" s="16"/>
      <c r="T228" s="16"/>
      <c r="U228" s="16"/>
      <c r="V228" s="16"/>
      <c r="W228" s="20"/>
      <c r="X228" s="20"/>
      <c r="Y228" s="16"/>
      <c r="AB228">
        <f t="shared" si="3"/>
        <v>1</v>
      </c>
    </row>
    <row r="229" spans="4:28" x14ac:dyDescent="0.45">
      <c r="D229" s="5">
        <v>28</v>
      </c>
      <c r="E229" s="5" t="s">
        <v>2064</v>
      </c>
      <c r="F229" s="6" t="s">
        <v>306</v>
      </c>
      <c r="G229" s="5">
        <v>1</v>
      </c>
      <c r="H229" s="5" t="s">
        <v>1713</v>
      </c>
      <c r="I229" s="8" t="s">
        <v>1868</v>
      </c>
      <c r="J229" s="9"/>
      <c r="K229" s="9" t="s">
        <v>715</v>
      </c>
      <c r="L229" s="8" t="s">
        <v>412</v>
      </c>
      <c r="M229" s="8" t="s">
        <v>72</v>
      </c>
      <c r="N229" s="13">
        <v>2</v>
      </c>
      <c r="O229" s="13">
        <v>1</v>
      </c>
      <c r="P229" s="14"/>
      <c r="Q229" s="16"/>
      <c r="R229" s="16"/>
      <c r="S229" s="16"/>
      <c r="T229" s="16"/>
      <c r="U229" s="16"/>
      <c r="V229" s="16"/>
      <c r="W229" s="20"/>
      <c r="X229" s="20"/>
      <c r="Y229" s="16"/>
      <c r="AB229">
        <f t="shared" si="3"/>
        <v>1</v>
      </c>
    </row>
    <row r="230" spans="4:28" x14ac:dyDescent="0.45">
      <c r="D230" s="5">
        <v>28</v>
      </c>
      <c r="E230" s="5" t="s">
        <v>2064</v>
      </c>
      <c r="F230" s="6" t="s">
        <v>306</v>
      </c>
      <c r="G230" s="5">
        <v>1</v>
      </c>
      <c r="H230" s="5" t="s">
        <v>1713</v>
      </c>
      <c r="I230" s="8" t="s">
        <v>1934</v>
      </c>
      <c r="J230" s="9"/>
      <c r="K230" s="9" t="s">
        <v>604</v>
      </c>
      <c r="L230" s="8" t="s">
        <v>110</v>
      </c>
      <c r="M230" s="8" t="s">
        <v>72</v>
      </c>
      <c r="N230" s="13">
        <v>2</v>
      </c>
      <c r="O230" s="13">
        <v>2</v>
      </c>
      <c r="P230" s="14"/>
      <c r="Q230" s="16"/>
      <c r="R230" s="16"/>
      <c r="S230" s="16"/>
      <c r="T230" s="16"/>
      <c r="U230" s="16"/>
      <c r="V230" s="16"/>
      <c r="W230" s="20"/>
      <c r="X230" s="20"/>
      <c r="Y230" s="16"/>
      <c r="AB230">
        <f t="shared" si="3"/>
        <v>1</v>
      </c>
    </row>
    <row r="231" spans="4:28" x14ac:dyDescent="0.45">
      <c r="D231" s="5">
        <v>28</v>
      </c>
      <c r="E231" s="5" t="s">
        <v>2064</v>
      </c>
      <c r="F231" s="6" t="s">
        <v>306</v>
      </c>
      <c r="G231" s="5">
        <v>1</v>
      </c>
      <c r="H231" s="5" t="s">
        <v>1713</v>
      </c>
      <c r="I231" s="8" t="s">
        <v>1267</v>
      </c>
      <c r="J231" s="9"/>
      <c r="K231" s="9" t="s">
        <v>660</v>
      </c>
      <c r="L231" s="8" t="s">
        <v>1762</v>
      </c>
      <c r="M231" s="8" t="s">
        <v>7</v>
      </c>
      <c r="N231" s="13">
        <v>5</v>
      </c>
      <c r="O231" s="13">
        <v>1</v>
      </c>
      <c r="P231" s="14"/>
      <c r="Q231" s="16"/>
      <c r="R231" s="16"/>
      <c r="S231" s="16"/>
      <c r="T231" s="16"/>
      <c r="U231" s="16"/>
      <c r="V231" s="16"/>
      <c r="W231" s="20"/>
      <c r="X231" s="20"/>
      <c r="Y231" s="16"/>
      <c r="AB231">
        <f t="shared" si="3"/>
        <v>1</v>
      </c>
    </row>
  </sheetData>
  <autoFilter ref="D10:AB231" xr:uid="{00000000-0009-0000-0000-00001F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3" manualBreakCount="3">
    <brk id="68" max="42" man="1"/>
    <brk id="140" max="42" man="1"/>
    <brk id="219" max="46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D1:AB244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style="2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1940</v>
      </c>
      <c r="F2" s="10"/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F4"/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F5"/>
      <c r="G5"/>
      <c r="H5"/>
      <c r="I5" s="7">
        <f>I1</f>
        <v>0.42099999999999999</v>
      </c>
      <c r="J5"/>
      <c r="L5"/>
      <c r="M5"/>
      <c r="N5" s="1">
        <f>SUM(N11:N244)</f>
        <v>852</v>
      </c>
      <c r="O5" s="1">
        <f>SUM(O11:O244)</f>
        <v>322</v>
      </c>
      <c r="P5" s="1"/>
      <c r="Q5" s="1">
        <f>SUM(Q11:Q244)</f>
        <v>0</v>
      </c>
      <c r="R5" s="1">
        <f>SUM(R11:R244)</f>
        <v>0</v>
      </c>
      <c r="S5" s="1">
        <f>SUM(S11:S244)</f>
        <v>0</v>
      </c>
      <c r="V5" s="1">
        <f>SUM(V11:V244)</f>
        <v>0</v>
      </c>
      <c r="W5" s="1" t="e">
        <f>SUM(W11:W244)</f>
        <v>#REF!</v>
      </c>
      <c r="X5" s="1">
        <f>SUM(X11:X244)</f>
        <v>0</v>
      </c>
    </row>
    <row r="6" spans="4:28" s="4" customFormat="1" ht="18" customHeight="1" x14ac:dyDescent="0.45"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62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62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62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62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29</v>
      </c>
      <c r="E11" s="5" t="s">
        <v>1940</v>
      </c>
      <c r="F11" s="6" t="s">
        <v>569</v>
      </c>
      <c r="G11" s="5">
        <v>1</v>
      </c>
      <c r="H11" s="5" t="s">
        <v>1941</v>
      </c>
      <c r="I11" s="8" t="s">
        <v>351</v>
      </c>
      <c r="J11" s="9"/>
      <c r="K11" s="9" t="s">
        <v>707</v>
      </c>
      <c r="L11" s="8" t="s">
        <v>1677</v>
      </c>
      <c r="M11" s="8" t="s">
        <v>72</v>
      </c>
      <c r="N11" s="13">
        <v>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/>
      <c r="Y11" s="16"/>
      <c r="AB11">
        <f t="shared" ref="AB11:AB74" si="0">IF(AA11="外",0,1)</f>
        <v>1</v>
      </c>
    </row>
    <row r="12" spans="4:28" x14ac:dyDescent="0.45">
      <c r="D12" s="5">
        <v>29</v>
      </c>
      <c r="E12" s="5" t="s">
        <v>1940</v>
      </c>
      <c r="F12" s="6" t="s">
        <v>569</v>
      </c>
      <c r="G12" s="5">
        <v>1</v>
      </c>
      <c r="H12" s="5" t="s">
        <v>1941</v>
      </c>
      <c r="I12" s="8" t="s">
        <v>1942</v>
      </c>
      <c r="J12" s="9"/>
      <c r="K12" s="9" t="s">
        <v>124</v>
      </c>
      <c r="L12" s="8" t="s">
        <v>1345</v>
      </c>
      <c r="M12" s="8" t="s">
        <v>72</v>
      </c>
      <c r="N12" s="13">
        <v>12</v>
      </c>
      <c r="O12" s="13">
        <v>2</v>
      </c>
      <c r="P12" s="14"/>
      <c r="Q12" s="16"/>
      <c r="R12" s="16"/>
      <c r="S12" s="16"/>
      <c r="T12" s="16"/>
      <c r="U12" s="16"/>
      <c r="V12" s="16"/>
      <c r="W12" s="20"/>
      <c r="X12" s="20"/>
      <c r="Y12" s="16"/>
      <c r="AB12">
        <f t="shared" si="0"/>
        <v>1</v>
      </c>
    </row>
    <row r="13" spans="4:28" x14ac:dyDescent="0.45">
      <c r="D13" s="5">
        <v>29</v>
      </c>
      <c r="E13" s="5" t="s">
        <v>1940</v>
      </c>
      <c r="F13" s="6" t="s">
        <v>569</v>
      </c>
      <c r="G13" s="5">
        <v>1</v>
      </c>
      <c r="H13" s="5" t="s">
        <v>1941</v>
      </c>
      <c r="I13" s="8" t="s">
        <v>1942</v>
      </c>
      <c r="J13" s="9"/>
      <c r="K13" s="9" t="s">
        <v>706</v>
      </c>
      <c r="L13" s="8" t="s">
        <v>1345</v>
      </c>
      <c r="M13" s="8" t="s">
        <v>72</v>
      </c>
      <c r="N13" s="13">
        <v>2</v>
      </c>
      <c r="O13" s="13">
        <v>1</v>
      </c>
      <c r="P13" s="14"/>
      <c r="Q13" s="16"/>
      <c r="R13" s="16"/>
      <c r="S13" s="16"/>
      <c r="T13" s="16"/>
      <c r="U13" s="16"/>
      <c r="V13" s="16"/>
      <c r="W13" s="20"/>
      <c r="X13" s="20"/>
      <c r="Y13" s="16"/>
      <c r="AB13">
        <f t="shared" si="0"/>
        <v>1</v>
      </c>
    </row>
    <row r="14" spans="4:28" x14ac:dyDescent="0.45">
      <c r="D14" s="5">
        <v>29</v>
      </c>
      <c r="E14" s="5" t="s">
        <v>1940</v>
      </c>
      <c r="F14" s="6" t="s">
        <v>569</v>
      </c>
      <c r="G14" s="5">
        <v>1</v>
      </c>
      <c r="H14" s="5" t="s">
        <v>1941</v>
      </c>
      <c r="I14" s="8" t="s">
        <v>1424</v>
      </c>
      <c r="J14" s="9"/>
      <c r="K14" s="9" t="s">
        <v>239</v>
      </c>
      <c r="L14" s="8" t="s">
        <v>1677</v>
      </c>
      <c r="M14" s="8" t="s">
        <v>72</v>
      </c>
      <c r="N14" s="13">
        <v>3</v>
      </c>
      <c r="O14" s="13">
        <v>1</v>
      </c>
      <c r="P14" s="14"/>
      <c r="Q14" s="16"/>
      <c r="R14" s="16"/>
      <c r="S14" s="16"/>
      <c r="T14" s="16"/>
      <c r="U14" s="16"/>
      <c r="V14" s="16"/>
      <c r="W14" s="20"/>
      <c r="X14" s="20"/>
      <c r="Y14" s="16"/>
      <c r="AB14">
        <f t="shared" si="0"/>
        <v>1</v>
      </c>
    </row>
    <row r="15" spans="4:28" x14ac:dyDescent="0.45">
      <c r="D15" s="5">
        <v>29</v>
      </c>
      <c r="E15" s="5" t="s">
        <v>1940</v>
      </c>
      <c r="F15" s="6" t="s">
        <v>569</v>
      </c>
      <c r="G15" s="5">
        <v>1</v>
      </c>
      <c r="H15" s="5" t="s">
        <v>1941</v>
      </c>
      <c r="I15" s="8" t="s">
        <v>831</v>
      </c>
      <c r="J15" s="9"/>
      <c r="K15" s="9" t="s">
        <v>707</v>
      </c>
      <c r="L15" s="8" t="s">
        <v>1677</v>
      </c>
      <c r="M15" s="8" t="s">
        <v>72</v>
      </c>
      <c r="N15" s="13">
        <v>1</v>
      </c>
      <c r="O15" s="13">
        <v>2</v>
      </c>
      <c r="P15" s="14"/>
      <c r="Q15" s="16"/>
      <c r="R15" s="16"/>
      <c r="S15" s="16"/>
      <c r="T15" s="16"/>
      <c r="U15" s="16"/>
      <c r="V15" s="16"/>
      <c r="W15" s="20"/>
      <c r="X15" s="20"/>
      <c r="Y15" s="16"/>
      <c r="AB15">
        <f t="shared" si="0"/>
        <v>1</v>
      </c>
    </row>
    <row r="16" spans="4:28" x14ac:dyDescent="0.45">
      <c r="D16" s="5">
        <v>29</v>
      </c>
      <c r="E16" s="5" t="s">
        <v>1940</v>
      </c>
      <c r="F16" s="6" t="s">
        <v>569</v>
      </c>
      <c r="G16" s="5">
        <v>1</v>
      </c>
      <c r="H16" s="5" t="s">
        <v>1941</v>
      </c>
      <c r="I16" s="8" t="s">
        <v>1943</v>
      </c>
      <c r="J16" s="9"/>
      <c r="K16" s="9" t="s">
        <v>124</v>
      </c>
      <c r="L16" s="8" t="s">
        <v>1345</v>
      </c>
      <c r="M16" s="8" t="s">
        <v>72</v>
      </c>
      <c r="N16" s="13">
        <v>12</v>
      </c>
      <c r="O16" s="13">
        <v>2</v>
      </c>
      <c r="P16" s="14"/>
      <c r="Q16" s="16"/>
      <c r="R16" s="16"/>
      <c r="S16" s="16"/>
      <c r="T16" s="16"/>
      <c r="U16" s="16"/>
      <c r="V16" s="16"/>
      <c r="W16" s="20"/>
      <c r="X16" s="20"/>
      <c r="Y16" s="16"/>
      <c r="AB16">
        <f t="shared" si="0"/>
        <v>1</v>
      </c>
    </row>
    <row r="17" spans="4:28" x14ac:dyDescent="0.45">
      <c r="D17" s="5">
        <v>29</v>
      </c>
      <c r="E17" s="5" t="s">
        <v>1940</v>
      </c>
      <c r="F17" s="6" t="s">
        <v>569</v>
      </c>
      <c r="G17" s="5">
        <v>1</v>
      </c>
      <c r="H17" s="5" t="s">
        <v>1941</v>
      </c>
      <c r="I17" s="8" t="s">
        <v>1943</v>
      </c>
      <c r="J17" s="9"/>
      <c r="K17" s="9" t="s">
        <v>706</v>
      </c>
      <c r="L17" s="8" t="s">
        <v>1345</v>
      </c>
      <c r="M17" s="8" t="s">
        <v>72</v>
      </c>
      <c r="N17" s="13">
        <v>2</v>
      </c>
      <c r="O17" s="13">
        <v>1</v>
      </c>
      <c r="P17" s="14"/>
      <c r="Q17" s="16"/>
      <c r="R17" s="16"/>
      <c r="S17" s="16"/>
      <c r="T17" s="16"/>
      <c r="U17" s="16"/>
      <c r="V17" s="16"/>
      <c r="W17" s="20"/>
      <c r="X17" s="20"/>
      <c r="Y17" s="16"/>
      <c r="AB17">
        <f t="shared" si="0"/>
        <v>1</v>
      </c>
    </row>
    <row r="18" spans="4:28" x14ac:dyDescent="0.45">
      <c r="D18" s="5">
        <v>29</v>
      </c>
      <c r="E18" s="5" t="s">
        <v>1940</v>
      </c>
      <c r="F18" s="6" t="s">
        <v>569</v>
      </c>
      <c r="G18" s="5">
        <v>1</v>
      </c>
      <c r="H18" s="5" t="s">
        <v>1941</v>
      </c>
      <c r="I18" s="8" t="s">
        <v>835</v>
      </c>
      <c r="J18" s="9"/>
      <c r="K18" s="9" t="s">
        <v>239</v>
      </c>
      <c r="L18" s="8" t="s">
        <v>1677</v>
      </c>
      <c r="M18" s="8" t="s">
        <v>72</v>
      </c>
      <c r="N18" s="13">
        <v>4</v>
      </c>
      <c r="O18" s="13">
        <v>1</v>
      </c>
      <c r="P18" s="14"/>
      <c r="Q18" s="16"/>
      <c r="R18" s="16"/>
      <c r="S18" s="16"/>
      <c r="T18" s="16"/>
      <c r="U18" s="16"/>
      <c r="V18" s="16"/>
      <c r="W18" s="20"/>
      <c r="X18" s="20"/>
      <c r="Y18" s="16"/>
      <c r="AB18">
        <f t="shared" si="0"/>
        <v>1</v>
      </c>
    </row>
    <row r="19" spans="4:28" x14ac:dyDescent="0.45">
      <c r="D19" s="5">
        <v>29</v>
      </c>
      <c r="E19" s="5" t="s">
        <v>1940</v>
      </c>
      <c r="F19" s="6" t="s">
        <v>569</v>
      </c>
      <c r="G19" s="5">
        <v>1</v>
      </c>
      <c r="H19" s="5" t="s">
        <v>1941</v>
      </c>
      <c r="I19" s="8" t="s">
        <v>835</v>
      </c>
      <c r="J19" s="9"/>
      <c r="K19" s="9" t="s">
        <v>134</v>
      </c>
      <c r="L19" s="8" t="s">
        <v>779</v>
      </c>
      <c r="M19" s="8" t="s">
        <v>326</v>
      </c>
      <c r="N19" s="13">
        <v>4</v>
      </c>
      <c r="O19" s="13">
        <v>1</v>
      </c>
      <c r="P19" s="14"/>
      <c r="Q19" s="16"/>
      <c r="R19" s="16"/>
      <c r="S19" s="16"/>
      <c r="T19" s="16"/>
      <c r="U19" s="16"/>
      <c r="V19" s="16"/>
      <c r="W19" s="20"/>
      <c r="X19" s="20"/>
      <c r="Y19" s="16"/>
      <c r="AB19">
        <f t="shared" si="0"/>
        <v>1</v>
      </c>
    </row>
    <row r="20" spans="4:28" x14ac:dyDescent="0.45">
      <c r="D20" s="5">
        <v>29</v>
      </c>
      <c r="E20" s="5" t="s">
        <v>1940</v>
      </c>
      <c r="F20" s="6" t="s">
        <v>569</v>
      </c>
      <c r="G20" s="5">
        <v>1</v>
      </c>
      <c r="H20" s="5" t="s">
        <v>1941</v>
      </c>
      <c r="I20" s="8" t="s">
        <v>1944</v>
      </c>
      <c r="J20" s="9"/>
      <c r="K20" s="9" t="s">
        <v>698</v>
      </c>
      <c r="L20" s="8" t="s">
        <v>772</v>
      </c>
      <c r="M20" s="8" t="s">
        <v>326</v>
      </c>
      <c r="N20" s="13">
        <v>20</v>
      </c>
      <c r="O20" s="13">
        <v>1</v>
      </c>
      <c r="P20" s="14"/>
      <c r="Q20" s="16"/>
      <c r="R20" s="16"/>
      <c r="S20" s="16"/>
      <c r="T20" s="16"/>
      <c r="U20" s="16"/>
      <c r="V20" s="16"/>
      <c r="W20" s="20"/>
      <c r="X20" s="20"/>
      <c r="Y20" s="16"/>
      <c r="AB20">
        <f t="shared" si="0"/>
        <v>1</v>
      </c>
    </row>
    <row r="21" spans="4:28" x14ac:dyDescent="0.45">
      <c r="D21" s="5">
        <v>29</v>
      </c>
      <c r="E21" s="5" t="s">
        <v>1940</v>
      </c>
      <c r="F21" s="6" t="s">
        <v>569</v>
      </c>
      <c r="G21" s="5">
        <v>1</v>
      </c>
      <c r="H21" s="5" t="s">
        <v>1941</v>
      </c>
      <c r="I21" s="8" t="s">
        <v>636</v>
      </c>
      <c r="J21" s="9"/>
      <c r="K21" s="9" t="s">
        <v>124</v>
      </c>
      <c r="L21" s="8" t="s">
        <v>1345</v>
      </c>
      <c r="M21" s="8" t="s">
        <v>72</v>
      </c>
      <c r="N21" s="13">
        <v>4</v>
      </c>
      <c r="O21" s="13">
        <v>2</v>
      </c>
      <c r="P21" s="14"/>
      <c r="Q21" s="16"/>
      <c r="R21" s="16"/>
      <c r="S21" s="16"/>
      <c r="T21" s="16"/>
      <c r="U21" s="16"/>
      <c r="V21" s="16"/>
      <c r="W21" s="20"/>
      <c r="X21" s="20"/>
      <c r="Y21" s="16"/>
      <c r="AB21">
        <f t="shared" si="0"/>
        <v>1</v>
      </c>
    </row>
    <row r="22" spans="4:28" x14ac:dyDescent="0.45">
      <c r="D22" s="5">
        <v>29</v>
      </c>
      <c r="E22" s="5" t="s">
        <v>1940</v>
      </c>
      <c r="F22" s="6" t="s">
        <v>569</v>
      </c>
      <c r="G22" s="5">
        <v>1</v>
      </c>
      <c r="H22" s="5" t="s">
        <v>1941</v>
      </c>
      <c r="I22" s="8" t="s">
        <v>1326</v>
      </c>
      <c r="J22" s="9"/>
      <c r="K22" s="9" t="s">
        <v>239</v>
      </c>
      <c r="L22" s="8" t="s">
        <v>1677</v>
      </c>
      <c r="M22" s="8" t="s">
        <v>72</v>
      </c>
      <c r="N22" s="13">
        <v>1</v>
      </c>
      <c r="O22" s="13">
        <v>1</v>
      </c>
      <c r="P22" s="14"/>
      <c r="Q22" s="16"/>
      <c r="R22" s="16"/>
      <c r="S22" s="16"/>
      <c r="T22" s="16"/>
      <c r="U22" s="16"/>
      <c r="V22" s="16"/>
      <c r="W22" s="20"/>
      <c r="X22" s="20"/>
      <c r="Y22" s="16"/>
      <c r="AB22">
        <f t="shared" si="0"/>
        <v>1</v>
      </c>
    </row>
    <row r="23" spans="4:28" x14ac:dyDescent="0.45">
      <c r="D23" s="5">
        <v>29</v>
      </c>
      <c r="E23" s="5" t="s">
        <v>1940</v>
      </c>
      <c r="F23" s="6" t="s">
        <v>569</v>
      </c>
      <c r="G23" s="5">
        <v>1</v>
      </c>
      <c r="H23" s="5" t="s">
        <v>1941</v>
      </c>
      <c r="I23" s="8" t="s">
        <v>1326</v>
      </c>
      <c r="J23" s="9"/>
      <c r="K23" s="9" t="s">
        <v>1266</v>
      </c>
      <c r="L23" s="8" t="s">
        <v>877</v>
      </c>
      <c r="M23" s="8" t="s">
        <v>7</v>
      </c>
      <c r="N23" s="13">
        <v>1</v>
      </c>
      <c r="O23" s="13">
        <v>1</v>
      </c>
      <c r="P23" s="14"/>
      <c r="Q23" s="16"/>
      <c r="R23" s="16"/>
      <c r="S23" s="16"/>
      <c r="T23" s="16"/>
      <c r="U23" s="16"/>
      <c r="V23" s="16"/>
      <c r="W23" s="20"/>
      <c r="X23" s="20"/>
      <c r="Y23" s="16"/>
      <c r="AB23">
        <f t="shared" si="0"/>
        <v>1</v>
      </c>
    </row>
    <row r="24" spans="4:28" x14ac:dyDescent="0.45">
      <c r="D24" s="5">
        <v>29</v>
      </c>
      <c r="E24" s="5" t="s">
        <v>1940</v>
      </c>
      <c r="F24" s="6" t="s">
        <v>569</v>
      </c>
      <c r="G24" s="5">
        <v>1</v>
      </c>
      <c r="H24" s="5" t="s">
        <v>1941</v>
      </c>
      <c r="I24" s="8" t="s">
        <v>54</v>
      </c>
      <c r="J24" s="9"/>
      <c r="K24" s="9" t="s">
        <v>454</v>
      </c>
      <c r="L24" s="8" t="s">
        <v>1677</v>
      </c>
      <c r="M24" s="8" t="s">
        <v>72</v>
      </c>
      <c r="N24" s="13">
        <v>2</v>
      </c>
      <c r="O24" s="13">
        <v>1</v>
      </c>
      <c r="P24" s="14"/>
      <c r="Q24" s="16"/>
      <c r="R24" s="16"/>
      <c r="S24" s="16"/>
      <c r="T24" s="16"/>
      <c r="U24" s="16"/>
      <c r="V24" s="16"/>
      <c r="W24" s="20"/>
      <c r="X24" s="20"/>
      <c r="Y24" s="16"/>
      <c r="AB24">
        <f t="shared" si="0"/>
        <v>1</v>
      </c>
    </row>
    <row r="25" spans="4:28" x14ac:dyDescent="0.45">
      <c r="D25" s="5">
        <v>29</v>
      </c>
      <c r="E25" s="5" t="s">
        <v>1940</v>
      </c>
      <c r="F25" s="6" t="s">
        <v>569</v>
      </c>
      <c r="G25" s="5">
        <v>1</v>
      </c>
      <c r="H25" s="5" t="s">
        <v>1941</v>
      </c>
      <c r="I25" s="8" t="s">
        <v>129</v>
      </c>
      <c r="J25" s="9"/>
      <c r="K25" s="9" t="s">
        <v>707</v>
      </c>
      <c r="L25" s="8" t="s">
        <v>1677</v>
      </c>
      <c r="M25" s="8" t="s">
        <v>72</v>
      </c>
      <c r="N25" s="13">
        <v>4</v>
      </c>
      <c r="O25" s="13">
        <v>2</v>
      </c>
      <c r="P25" s="14"/>
      <c r="Q25" s="16"/>
      <c r="R25" s="16"/>
      <c r="S25" s="16"/>
      <c r="T25" s="16"/>
      <c r="U25" s="16"/>
      <c r="V25" s="16"/>
      <c r="W25" s="20"/>
      <c r="X25" s="20"/>
      <c r="Y25" s="16"/>
      <c r="AB25">
        <f t="shared" si="0"/>
        <v>1</v>
      </c>
    </row>
    <row r="26" spans="4:28" x14ac:dyDescent="0.45">
      <c r="D26" s="5">
        <v>29</v>
      </c>
      <c r="E26" s="5" t="s">
        <v>1940</v>
      </c>
      <c r="F26" s="6" t="s">
        <v>569</v>
      </c>
      <c r="G26" s="5">
        <v>1</v>
      </c>
      <c r="H26" s="5" t="s">
        <v>1941</v>
      </c>
      <c r="I26" s="8" t="s">
        <v>1945</v>
      </c>
      <c r="J26" s="9"/>
      <c r="K26" s="9" t="s">
        <v>109</v>
      </c>
      <c r="L26" s="8" t="s">
        <v>1777</v>
      </c>
      <c r="M26" s="8" t="s">
        <v>326</v>
      </c>
      <c r="N26" s="13">
        <v>1</v>
      </c>
      <c r="O26" s="13">
        <v>1</v>
      </c>
      <c r="P26" s="14"/>
      <c r="Q26" s="16"/>
      <c r="R26" s="16"/>
      <c r="S26" s="16"/>
      <c r="T26" s="16"/>
      <c r="U26" s="16"/>
      <c r="V26" s="16"/>
      <c r="W26" s="20"/>
      <c r="X26" s="20"/>
      <c r="Y26" s="16"/>
      <c r="AB26">
        <f t="shared" si="0"/>
        <v>1</v>
      </c>
    </row>
    <row r="27" spans="4:28" x14ac:dyDescent="0.45">
      <c r="D27" s="5">
        <v>29</v>
      </c>
      <c r="E27" s="5" t="s">
        <v>1940</v>
      </c>
      <c r="F27" s="6" t="s">
        <v>569</v>
      </c>
      <c r="G27" s="5">
        <v>1</v>
      </c>
      <c r="H27" s="5" t="s">
        <v>1941</v>
      </c>
      <c r="I27" s="8" t="s">
        <v>277</v>
      </c>
      <c r="J27" s="9"/>
      <c r="K27" s="9" t="s">
        <v>239</v>
      </c>
      <c r="L27" s="8" t="s">
        <v>1677</v>
      </c>
      <c r="M27" s="8" t="s">
        <v>72</v>
      </c>
      <c r="N27" s="13">
        <v>10</v>
      </c>
      <c r="O27" s="13">
        <v>1</v>
      </c>
      <c r="P27" s="14"/>
      <c r="Q27" s="16"/>
      <c r="R27" s="16"/>
      <c r="S27" s="16"/>
      <c r="T27" s="16"/>
      <c r="U27" s="16"/>
      <c r="V27" s="16"/>
      <c r="W27" s="20"/>
      <c r="X27" s="20"/>
      <c r="Y27" s="16"/>
      <c r="AB27">
        <f t="shared" si="0"/>
        <v>1</v>
      </c>
    </row>
    <row r="28" spans="4:28" x14ac:dyDescent="0.45">
      <c r="D28" s="5">
        <v>29</v>
      </c>
      <c r="E28" s="5" t="s">
        <v>1940</v>
      </c>
      <c r="F28" s="6" t="s">
        <v>569</v>
      </c>
      <c r="G28" s="5">
        <v>1</v>
      </c>
      <c r="H28" s="5" t="s">
        <v>1941</v>
      </c>
      <c r="I28" s="8" t="s">
        <v>277</v>
      </c>
      <c r="J28" s="9"/>
      <c r="K28" s="9" t="s">
        <v>238</v>
      </c>
      <c r="L28" s="8" t="s">
        <v>877</v>
      </c>
      <c r="M28" s="8" t="s">
        <v>7</v>
      </c>
      <c r="N28" s="13">
        <v>2</v>
      </c>
      <c r="O28" s="13">
        <v>1</v>
      </c>
      <c r="P28" s="14"/>
      <c r="Q28" s="16"/>
      <c r="R28" s="16"/>
      <c r="S28" s="16"/>
      <c r="T28" s="16"/>
      <c r="U28" s="16"/>
      <c r="V28" s="16"/>
      <c r="W28" s="20"/>
      <c r="X28" s="20"/>
      <c r="Y28" s="16"/>
      <c r="AB28">
        <f t="shared" si="0"/>
        <v>1</v>
      </c>
    </row>
    <row r="29" spans="4:28" x14ac:dyDescent="0.45">
      <c r="D29" s="5">
        <v>29</v>
      </c>
      <c r="E29" s="5" t="s">
        <v>1940</v>
      </c>
      <c r="F29" s="6" t="s">
        <v>306</v>
      </c>
      <c r="G29" s="5">
        <v>1</v>
      </c>
      <c r="H29" s="5" t="s">
        <v>875</v>
      </c>
      <c r="I29" s="8" t="s">
        <v>203</v>
      </c>
      <c r="J29" s="9"/>
      <c r="K29" s="9" t="s">
        <v>109</v>
      </c>
      <c r="L29" s="8" t="s">
        <v>1777</v>
      </c>
      <c r="M29" s="8" t="s">
        <v>326</v>
      </c>
      <c r="N29" s="13">
        <v>7</v>
      </c>
      <c r="O29" s="13">
        <v>1</v>
      </c>
      <c r="P29" s="14"/>
      <c r="Q29" s="16"/>
      <c r="R29" s="16"/>
      <c r="S29" s="16"/>
      <c r="T29" s="16"/>
      <c r="U29" s="16"/>
      <c r="V29" s="16"/>
      <c r="W29" s="20"/>
      <c r="X29" s="20"/>
      <c r="Y29" s="16"/>
      <c r="AB29">
        <f t="shared" si="0"/>
        <v>1</v>
      </c>
    </row>
    <row r="30" spans="4:28" x14ac:dyDescent="0.45">
      <c r="D30" s="5">
        <v>29</v>
      </c>
      <c r="E30" s="5" t="s">
        <v>1940</v>
      </c>
      <c r="F30" s="6" t="s">
        <v>306</v>
      </c>
      <c r="G30" s="5">
        <v>1</v>
      </c>
      <c r="H30" s="5" t="s">
        <v>875</v>
      </c>
      <c r="I30" s="8" t="s">
        <v>1946</v>
      </c>
      <c r="J30" s="9"/>
      <c r="K30" s="9" t="s">
        <v>1231</v>
      </c>
      <c r="L30" s="8" t="s">
        <v>2053</v>
      </c>
      <c r="M30" s="8" t="s">
        <v>72</v>
      </c>
      <c r="N30" s="13">
        <v>12</v>
      </c>
      <c r="O30" s="13">
        <v>2</v>
      </c>
      <c r="P30" s="14"/>
      <c r="Q30" s="16"/>
      <c r="R30" s="16"/>
      <c r="S30" s="16"/>
      <c r="T30" s="16"/>
      <c r="U30" s="16"/>
      <c r="V30" s="16"/>
      <c r="W30" s="20"/>
      <c r="X30" s="20"/>
      <c r="Y30" s="16"/>
      <c r="AB30">
        <f t="shared" si="0"/>
        <v>1</v>
      </c>
    </row>
    <row r="31" spans="4:28" x14ac:dyDescent="0.45">
      <c r="D31" s="5">
        <v>29</v>
      </c>
      <c r="E31" s="5" t="s">
        <v>1940</v>
      </c>
      <c r="F31" s="6" t="s">
        <v>306</v>
      </c>
      <c r="G31" s="5">
        <v>1</v>
      </c>
      <c r="H31" s="5" t="s">
        <v>875</v>
      </c>
      <c r="I31" s="8" t="s">
        <v>1946</v>
      </c>
      <c r="J31" s="9"/>
      <c r="K31" s="9" t="s">
        <v>715</v>
      </c>
      <c r="L31" s="8" t="s">
        <v>1777</v>
      </c>
      <c r="M31" s="8" t="s">
        <v>72</v>
      </c>
      <c r="N31" s="13">
        <v>2</v>
      </c>
      <c r="O31" s="13">
        <v>1</v>
      </c>
      <c r="P31" s="14"/>
      <c r="Q31" s="16"/>
      <c r="R31" s="16"/>
      <c r="S31" s="16"/>
      <c r="T31" s="16"/>
      <c r="U31" s="16"/>
      <c r="V31" s="16"/>
      <c r="W31" s="20"/>
      <c r="X31" s="20"/>
      <c r="Y31" s="16"/>
      <c r="AB31">
        <f t="shared" si="0"/>
        <v>1</v>
      </c>
    </row>
    <row r="32" spans="4:28" x14ac:dyDescent="0.45">
      <c r="D32" s="5">
        <v>29</v>
      </c>
      <c r="E32" s="5" t="s">
        <v>1940</v>
      </c>
      <c r="F32" s="6" t="s">
        <v>306</v>
      </c>
      <c r="G32" s="5">
        <v>1</v>
      </c>
      <c r="H32" s="5" t="s">
        <v>875</v>
      </c>
      <c r="I32" s="8" t="s">
        <v>636</v>
      </c>
      <c r="J32" s="9"/>
      <c r="K32" s="9" t="s">
        <v>239</v>
      </c>
      <c r="L32" s="8" t="s">
        <v>1677</v>
      </c>
      <c r="M32" s="8" t="s">
        <v>72</v>
      </c>
      <c r="N32" s="13">
        <v>5</v>
      </c>
      <c r="O32" s="13">
        <v>1</v>
      </c>
      <c r="P32" s="14"/>
      <c r="Q32" s="16"/>
      <c r="R32" s="16"/>
      <c r="S32" s="16"/>
      <c r="T32" s="16"/>
      <c r="U32" s="16"/>
      <c r="V32" s="16"/>
      <c r="W32" s="20"/>
      <c r="X32" s="20"/>
      <c r="Y32" s="16"/>
      <c r="AB32">
        <f t="shared" si="0"/>
        <v>1</v>
      </c>
    </row>
    <row r="33" spans="4:28" x14ac:dyDescent="0.45">
      <c r="D33" s="5">
        <v>29</v>
      </c>
      <c r="E33" s="5" t="s">
        <v>1940</v>
      </c>
      <c r="F33" s="6" t="s">
        <v>306</v>
      </c>
      <c r="G33" s="5">
        <v>1</v>
      </c>
      <c r="H33" s="5" t="s">
        <v>875</v>
      </c>
      <c r="I33" s="8" t="s">
        <v>1947</v>
      </c>
      <c r="J33" s="9"/>
      <c r="K33" s="9" t="s">
        <v>1231</v>
      </c>
      <c r="L33" s="8" t="s">
        <v>2053</v>
      </c>
      <c r="M33" s="8" t="s">
        <v>72</v>
      </c>
      <c r="N33" s="13">
        <v>12</v>
      </c>
      <c r="O33" s="13">
        <v>2</v>
      </c>
      <c r="P33" s="14"/>
      <c r="Q33" s="16"/>
      <c r="R33" s="16"/>
      <c r="S33" s="16"/>
      <c r="T33" s="16"/>
      <c r="U33" s="16"/>
      <c r="V33" s="16"/>
      <c r="W33" s="20"/>
      <c r="X33" s="20"/>
      <c r="Y33" s="16"/>
      <c r="AB33">
        <f t="shared" si="0"/>
        <v>1</v>
      </c>
    </row>
    <row r="34" spans="4:28" x14ac:dyDescent="0.45">
      <c r="D34" s="5">
        <v>29</v>
      </c>
      <c r="E34" s="5" t="s">
        <v>1940</v>
      </c>
      <c r="F34" s="6" t="s">
        <v>306</v>
      </c>
      <c r="G34" s="5">
        <v>1</v>
      </c>
      <c r="H34" s="5" t="s">
        <v>875</v>
      </c>
      <c r="I34" s="8" t="s">
        <v>1947</v>
      </c>
      <c r="J34" s="9"/>
      <c r="K34" s="9" t="s">
        <v>715</v>
      </c>
      <c r="L34" s="8" t="s">
        <v>1777</v>
      </c>
      <c r="M34" s="8" t="s">
        <v>72</v>
      </c>
      <c r="N34" s="13">
        <v>2</v>
      </c>
      <c r="O34" s="13">
        <v>1</v>
      </c>
      <c r="P34" s="14"/>
      <c r="Q34" s="16"/>
      <c r="R34" s="16"/>
      <c r="S34" s="16"/>
      <c r="T34" s="16"/>
      <c r="U34" s="16"/>
      <c r="V34" s="16"/>
      <c r="W34" s="20"/>
      <c r="X34" s="20"/>
      <c r="Y34" s="16"/>
      <c r="AB34">
        <f t="shared" si="0"/>
        <v>1</v>
      </c>
    </row>
    <row r="35" spans="4:28" x14ac:dyDescent="0.45">
      <c r="D35" s="5">
        <v>29</v>
      </c>
      <c r="E35" s="5" t="s">
        <v>1940</v>
      </c>
      <c r="F35" s="6" t="s">
        <v>1209</v>
      </c>
      <c r="G35" s="5">
        <v>1</v>
      </c>
      <c r="H35" s="5" t="s">
        <v>443</v>
      </c>
      <c r="I35" s="8" t="s">
        <v>1948</v>
      </c>
      <c r="J35" s="9"/>
      <c r="K35" s="9" t="s">
        <v>707</v>
      </c>
      <c r="L35" s="8" t="s">
        <v>1677</v>
      </c>
      <c r="M35" s="8" t="s">
        <v>72</v>
      </c>
      <c r="N35" s="13">
        <v>6</v>
      </c>
      <c r="O35" s="13">
        <v>2</v>
      </c>
      <c r="P35" s="14"/>
      <c r="Q35" s="16"/>
      <c r="R35" s="16"/>
      <c r="S35" s="16"/>
      <c r="T35" s="16"/>
      <c r="U35" s="16"/>
      <c r="V35" s="16"/>
      <c r="W35" s="20"/>
      <c r="X35" s="20"/>
      <c r="Y35" s="16"/>
      <c r="AB35">
        <f t="shared" si="0"/>
        <v>1</v>
      </c>
    </row>
    <row r="36" spans="4:28" x14ac:dyDescent="0.45">
      <c r="D36" s="5">
        <v>29</v>
      </c>
      <c r="E36" s="5" t="s">
        <v>1940</v>
      </c>
      <c r="F36" s="6" t="s">
        <v>1209</v>
      </c>
      <c r="G36" s="5">
        <v>1</v>
      </c>
      <c r="H36" s="5" t="s">
        <v>443</v>
      </c>
      <c r="I36" s="8" t="s">
        <v>1948</v>
      </c>
      <c r="J36" s="9"/>
      <c r="K36" s="9" t="s">
        <v>715</v>
      </c>
      <c r="L36" s="8" t="s">
        <v>1777</v>
      </c>
      <c r="M36" s="8" t="s">
        <v>72</v>
      </c>
      <c r="N36" s="13">
        <v>2</v>
      </c>
      <c r="O36" s="13">
        <v>1</v>
      </c>
      <c r="P36" s="14"/>
      <c r="Q36" s="16"/>
      <c r="R36" s="16"/>
      <c r="S36" s="16"/>
      <c r="T36" s="16"/>
      <c r="U36" s="16"/>
      <c r="V36" s="16"/>
      <c r="W36" s="20"/>
      <c r="X36" s="20"/>
      <c r="Y36" s="16"/>
      <c r="AB36">
        <f t="shared" si="0"/>
        <v>1</v>
      </c>
    </row>
    <row r="37" spans="4:28" x14ac:dyDescent="0.45">
      <c r="D37" s="5">
        <v>29</v>
      </c>
      <c r="E37" s="5" t="s">
        <v>1940</v>
      </c>
      <c r="F37" s="6" t="s">
        <v>1209</v>
      </c>
      <c r="G37" s="5">
        <v>1</v>
      </c>
      <c r="H37" s="5" t="s">
        <v>443</v>
      </c>
      <c r="I37" s="8" t="s">
        <v>1171</v>
      </c>
      <c r="J37" s="9"/>
      <c r="K37" s="9" t="s">
        <v>239</v>
      </c>
      <c r="L37" s="8" t="s">
        <v>1677</v>
      </c>
      <c r="M37" s="8" t="s">
        <v>72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/>
      <c r="X37" s="20"/>
      <c r="Y37" s="16"/>
      <c r="AB37">
        <f t="shared" si="0"/>
        <v>1</v>
      </c>
    </row>
    <row r="38" spans="4:28" x14ac:dyDescent="0.45">
      <c r="D38" s="5">
        <v>29</v>
      </c>
      <c r="E38" s="5" t="s">
        <v>1940</v>
      </c>
      <c r="F38" s="6" t="s">
        <v>1209</v>
      </c>
      <c r="G38" s="5">
        <v>1</v>
      </c>
      <c r="H38" s="5" t="s">
        <v>443</v>
      </c>
      <c r="I38" s="8" t="s">
        <v>1171</v>
      </c>
      <c r="J38" s="9"/>
      <c r="K38" s="9" t="s">
        <v>1266</v>
      </c>
      <c r="L38" s="8" t="s">
        <v>877</v>
      </c>
      <c r="M38" s="8" t="s">
        <v>7</v>
      </c>
      <c r="N38" s="13">
        <v>1</v>
      </c>
      <c r="O38" s="13">
        <v>1</v>
      </c>
      <c r="P38" s="14"/>
      <c r="Q38" s="16"/>
      <c r="R38" s="16"/>
      <c r="S38" s="16"/>
      <c r="T38" s="16"/>
      <c r="U38" s="16"/>
      <c r="V38" s="16"/>
      <c r="W38" s="20"/>
      <c r="X38" s="20"/>
      <c r="Y38" s="16"/>
      <c r="AB38">
        <f t="shared" si="0"/>
        <v>1</v>
      </c>
    </row>
    <row r="39" spans="4:28" x14ac:dyDescent="0.45">
      <c r="D39" s="5">
        <v>29</v>
      </c>
      <c r="E39" s="5" t="s">
        <v>1940</v>
      </c>
      <c r="F39" s="6" t="s">
        <v>1209</v>
      </c>
      <c r="G39" s="5">
        <v>1</v>
      </c>
      <c r="H39" s="5" t="s">
        <v>443</v>
      </c>
      <c r="I39" s="8" t="s">
        <v>1949</v>
      </c>
      <c r="J39" s="9"/>
      <c r="K39" s="9" t="s">
        <v>124</v>
      </c>
      <c r="L39" s="8" t="s">
        <v>1345</v>
      </c>
      <c r="M39" s="8" t="s">
        <v>72</v>
      </c>
      <c r="N39" s="13">
        <v>12</v>
      </c>
      <c r="O39" s="13">
        <v>2</v>
      </c>
      <c r="P39" s="14"/>
      <c r="Q39" s="16"/>
      <c r="R39" s="16"/>
      <c r="S39" s="16"/>
      <c r="T39" s="16"/>
      <c r="U39" s="16"/>
      <c r="V39" s="16"/>
      <c r="W39" s="20"/>
      <c r="X39" s="20"/>
      <c r="Y39" s="16"/>
      <c r="AB39">
        <f t="shared" si="0"/>
        <v>1</v>
      </c>
    </row>
    <row r="40" spans="4:28" x14ac:dyDescent="0.45">
      <c r="D40" s="5">
        <v>29</v>
      </c>
      <c r="E40" s="5" t="s">
        <v>1940</v>
      </c>
      <c r="F40" s="6" t="s">
        <v>1209</v>
      </c>
      <c r="G40" s="5">
        <v>1</v>
      </c>
      <c r="H40" s="5" t="s">
        <v>443</v>
      </c>
      <c r="I40" s="8" t="s">
        <v>1949</v>
      </c>
      <c r="J40" s="9"/>
      <c r="K40" s="9" t="s">
        <v>706</v>
      </c>
      <c r="L40" s="8" t="s">
        <v>1345</v>
      </c>
      <c r="M40" s="8" t="s">
        <v>72</v>
      </c>
      <c r="N40" s="13">
        <v>2</v>
      </c>
      <c r="O40" s="13">
        <v>1</v>
      </c>
      <c r="P40" s="14"/>
      <c r="Q40" s="16"/>
      <c r="R40" s="16"/>
      <c r="S40" s="16"/>
      <c r="T40" s="16"/>
      <c r="U40" s="16"/>
      <c r="V40" s="16"/>
      <c r="W40" s="20"/>
      <c r="X40" s="20"/>
      <c r="Y40" s="16"/>
      <c r="AB40">
        <f t="shared" si="0"/>
        <v>1</v>
      </c>
    </row>
    <row r="41" spans="4:28" x14ac:dyDescent="0.45">
      <c r="D41" s="5">
        <v>29</v>
      </c>
      <c r="E41" s="5" t="s">
        <v>1940</v>
      </c>
      <c r="F41" s="6" t="s">
        <v>1209</v>
      </c>
      <c r="G41" s="5">
        <v>1</v>
      </c>
      <c r="H41" s="5" t="s">
        <v>443</v>
      </c>
      <c r="I41" s="8" t="s">
        <v>636</v>
      </c>
      <c r="J41" s="9"/>
      <c r="K41" s="9" t="s">
        <v>239</v>
      </c>
      <c r="L41" s="8" t="s">
        <v>1677</v>
      </c>
      <c r="M41" s="8" t="s">
        <v>72</v>
      </c>
      <c r="N41" s="13">
        <v>4</v>
      </c>
      <c r="O41" s="13">
        <v>1</v>
      </c>
      <c r="P41" s="14"/>
      <c r="Q41" s="16"/>
      <c r="R41" s="16"/>
      <c r="S41" s="16"/>
      <c r="T41" s="16"/>
      <c r="U41" s="16"/>
      <c r="V41" s="16"/>
      <c r="W41" s="20"/>
      <c r="X41" s="20"/>
      <c r="Y41" s="16"/>
      <c r="AB41">
        <f t="shared" si="0"/>
        <v>1</v>
      </c>
    </row>
    <row r="42" spans="4:28" x14ac:dyDescent="0.45">
      <c r="D42" s="5">
        <v>29</v>
      </c>
      <c r="E42" s="5" t="s">
        <v>1940</v>
      </c>
      <c r="F42" s="6" t="s">
        <v>1209</v>
      </c>
      <c r="G42" s="5">
        <v>1</v>
      </c>
      <c r="H42" s="5" t="s">
        <v>443</v>
      </c>
      <c r="I42" s="8" t="s">
        <v>1950</v>
      </c>
      <c r="J42" s="9"/>
      <c r="K42" s="9" t="s">
        <v>124</v>
      </c>
      <c r="L42" s="8" t="s">
        <v>1345</v>
      </c>
      <c r="M42" s="8" t="s">
        <v>72</v>
      </c>
      <c r="N42" s="13">
        <v>12</v>
      </c>
      <c r="O42" s="13">
        <v>2</v>
      </c>
      <c r="P42" s="14"/>
      <c r="Q42" s="16"/>
      <c r="R42" s="16"/>
      <c r="S42" s="16"/>
      <c r="T42" s="16"/>
      <c r="U42" s="16"/>
      <c r="V42" s="16"/>
      <c r="W42" s="20"/>
      <c r="X42" s="20"/>
      <c r="Y42" s="16"/>
      <c r="AB42">
        <f t="shared" si="0"/>
        <v>1</v>
      </c>
    </row>
    <row r="43" spans="4:28" x14ac:dyDescent="0.45">
      <c r="D43" s="5">
        <v>29</v>
      </c>
      <c r="E43" s="5" t="s">
        <v>1940</v>
      </c>
      <c r="F43" s="6" t="s">
        <v>1209</v>
      </c>
      <c r="G43" s="5">
        <v>1</v>
      </c>
      <c r="H43" s="5" t="s">
        <v>443</v>
      </c>
      <c r="I43" s="8" t="s">
        <v>1950</v>
      </c>
      <c r="J43" s="9"/>
      <c r="K43" s="9" t="s">
        <v>706</v>
      </c>
      <c r="L43" s="8" t="s">
        <v>1345</v>
      </c>
      <c r="M43" s="8" t="s">
        <v>72</v>
      </c>
      <c r="N43" s="13">
        <v>2</v>
      </c>
      <c r="O43" s="13">
        <v>1</v>
      </c>
      <c r="P43" s="14"/>
      <c r="Q43" s="16"/>
      <c r="R43" s="16"/>
      <c r="S43" s="16"/>
      <c r="T43" s="16"/>
      <c r="U43" s="16"/>
      <c r="V43" s="16"/>
      <c r="W43" s="20"/>
      <c r="X43" s="20"/>
      <c r="Y43" s="16"/>
      <c r="AB43">
        <f t="shared" si="0"/>
        <v>1</v>
      </c>
    </row>
    <row r="44" spans="4:28" x14ac:dyDescent="0.45">
      <c r="D44" s="5">
        <v>29</v>
      </c>
      <c r="E44" s="5" t="s">
        <v>1940</v>
      </c>
      <c r="F44" s="6" t="s">
        <v>1209</v>
      </c>
      <c r="G44" s="5">
        <v>1</v>
      </c>
      <c r="H44" s="5" t="s">
        <v>443</v>
      </c>
      <c r="I44" s="8" t="s">
        <v>1091</v>
      </c>
      <c r="J44" s="9"/>
      <c r="K44" s="9" t="s">
        <v>707</v>
      </c>
      <c r="L44" s="8" t="s">
        <v>1677</v>
      </c>
      <c r="M44" s="8" t="s">
        <v>72</v>
      </c>
      <c r="N44" s="13">
        <v>4</v>
      </c>
      <c r="O44" s="13">
        <v>2</v>
      </c>
      <c r="P44" s="14"/>
      <c r="Q44" s="16"/>
      <c r="R44" s="16"/>
      <c r="S44" s="16"/>
      <c r="T44" s="16"/>
      <c r="U44" s="16"/>
      <c r="V44" s="16"/>
      <c r="W44" s="20"/>
      <c r="X44" s="20"/>
      <c r="Y44" s="16"/>
      <c r="AB44">
        <f t="shared" si="0"/>
        <v>1</v>
      </c>
    </row>
    <row r="45" spans="4:28" x14ac:dyDescent="0.45">
      <c r="D45" s="5">
        <v>29</v>
      </c>
      <c r="E45" s="5" t="s">
        <v>1940</v>
      </c>
      <c r="F45" s="6" t="s">
        <v>1209</v>
      </c>
      <c r="G45" s="5">
        <v>1</v>
      </c>
      <c r="H45" s="5" t="s">
        <v>443</v>
      </c>
      <c r="I45" s="8" t="s">
        <v>1929</v>
      </c>
      <c r="J45" s="9"/>
      <c r="K45" s="9" t="s">
        <v>707</v>
      </c>
      <c r="L45" s="8" t="s">
        <v>1677</v>
      </c>
      <c r="M45" s="8" t="s">
        <v>72</v>
      </c>
      <c r="N45" s="13">
        <v>6</v>
      </c>
      <c r="O45" s="13">
        <v>2</v>
      </c>
      <c r="P45" s="14"/>
      <c r="Q45" s="16"/>
      <c r="R45" s="16"/>
      <c r="S45" s="16"/>
      <c r="T45" s="16"/>
      <c r="U45" s="16"/>
      <c r="V45" s="16"/>
      <c r="W45" s="20"/>
      <c r="X45" s="20"/>
      <c r="Y45" s="16"/>
      <c r="AB45">
        <f t="shared" si="0"/>
        <v>1</v>
      </c>
    </row>
    <row r="46" spans="4:28" x14ac:dyDescent="0.45">
      <c r="D46" s="5">
        <v>29</v>
      </c>
      <c r="E46" s="5" t="s">
        <v>1940</v>
      </c>
      <c r="F46" s="6" t="s">
        <v>1209</v>
      </c>
      <c r="G46" s="5">
        <v>1</v>
      </c>
      <c r="H46" s="5" t="s">
        <v>443</v>
      </c>
      <c r="I46" s="8" t="s">
        <v>1929</v>
      </c>
      <c r="J46" s="9"/>
      <c r="K46" s="9" t="s">
        <v>715</v>
      </c>
      <c r="L46" s="8" t="s">
        <v>1777</v>
      </c>
      <c r="M46" s="8" t="s">
        <v>72</v>
      </c>
      <c r="N46" s="13">
        <v>2</v>
      </c>
      <c r="O46" s="13">
        <v>1</v>
      </c>
      <c r="P46" s="14"/>
      <c r="Q46" s="16"/>
      <c r="R46" s="16"/>
      <c r="S46" s="16"/>
      <c r="T46" s="16"/>
      <c r="U46" s="16"/>
      <c r="V46" s="16"/>
      <c r="W46" s="20"/>
      <c r="X46" s="20"/>
      <c r="Y46" s="16"/>
      <c r="AB46">
        <f t="shared" si="0"/>
        <v>1</v>
      </c>
    </row>
    <row r="47" spans="4:28" x14ac:dyDescent="0.45">
      <c r="D47" s="5">
        <v>29</v>
      </c>
      <c r="E47" s="5" t="s">
        <v>1940</v>
      </c>
      <c r="F47" s="6" t="s">
        <v>1209</v>
      </c>
      <c r="G47" s="5">
        <v>1</v>
      </c>
      <c r="H47" s="5" t="s">
        <v>443</v>
      </c>
      <c r="I47" s="8" t="s">
        <v>1326</v>
      </c>
      <c r="J47" s="9"/>
      <c r="K47" s="9" t="s">
        <v>454</v>
      </c>
      <c r="L47" s="8" t="s">
        <v>1677</v>
      </c>
      <c r="M47" s="8" t="s">
        <v>72</v>
      </c>
      <c r="N47" s="13">
        <v>2</v>
      </c>
      <c r="O47" s="13">
        <v>1</v>
      </c>
      <c r="P47" s="14"/>
      <c r="Q47" s="16"/>
      <c r="R47" s="16"/>
      <c r="S47" s="16"/>
      <c r="T47" s="16"/>
      <c r="U47" s="16"/>
      <c r="V47" s="16"/>
      <c r="W47" s="20"/>
      <c r="X47" s="20"/>
      <c r="Y47" s="16"/>
      <c r="AB47">
        <f t="shared" si="0"/>
        <v>1</v>
      </c>
    </row>
    <row r="48" spans="4:28" x14ac:dyDescent="0.45">
      <c r="D48" s="5">
        <v>29</v>
      </c>
      <c r="E48" s="5" t="s">
        <v>1940</v>
      </c>
      <c r="F48" s="6" t="s">
        <v>1209</v>
      </c>
      <c r="G48" s="5">
        <v>1</v>
      </c>
      <c r="H48" s="5" t="s">
        <v>443</v>
      </c>
      <c r="I48" s="8" t="s">
        <v>1326</v>
      </c>
      <c r="J48" s="9"/>
      <c r="K48" s="9" t="s">
        <v>1266</v>
      </c>
      <c r="L48" s="8" t="s">
        <v>877</v>
      </c>
      <c r="M48" s="8" t="s">
        <v>7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/>
      <c r="X48" s="20"/>
      <c r="Y48" s="16"/>
      <c r="AB48">
        <f t="shared" si="0"/>
        <v>1</v>
      </c>
    </row>
    <row r="49" spans="4:28" x14ac:dyDescent="0.45">
      <c r="D49" s="5">
        <v>29</v>
      </c>
      <c r="E49" s="5" t="s">
        <v>1940</v>
      </c>
      <c r="F49" s="6" t="s">
        <v>1209</v>
      </c>
      <c r="G49" s="5">
        <v>1</v>
      </c>
      <c r="H49" s="5" t="s">
        <v>443</v>
      </c>
      <c r="I49" s="8" t="s">
        <v>1922</v>
      </c>
      <c r="J49" s="9"/>
      <c r="K49" s="9" t="s">
        <v>239</v>
      </c>
      <c r="L49" s="8" t="s">
        <v>1677</v>
      </c>
      <c r="M49" s="8" t="s">
        <v>72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/>
      <c r="X49" s="20"/>
      <c r="Y49" s="16"/>
      <c r="AB49">
        <f t="shared" si="0"/>
        <v>1</v>
      </c>
    </row>
    <row r="50" spans="4:28" x14ac:dyDescent="0.45">
      <c r="D50" s="5">
        <v>29</v>
      </c>
      <c r="E50" s="5" t="s">
        <v>1940</v>
      </c>
      <c r="F50" s="6" t="s">
        <v>1209</v>
      </c>
      <c r="G50" s="5">
        <v>1</v>
      </c>
      <c r="H50" s="5" t="s">
        <v>443</v>
      </c>
      <c r="I50" s="8" t="s">
        <v>54</v>
      </c>
      <c r="J50" s="9"/>
      <c r="K50" s="9" t="s">
        <v>454</v>
      </c>
      <c r="L50" s="8" t="s">
        <v>1677</v>
      </c>
      <c r="M50" s="8" t="s">
        <v>72</v>
      </c>
      <c r="N50" s="13">
        <v>1</v>
      </c>
      <c r="O50" s="13">
        <v>1</v>
      </c>
      <c r="P50" s="14"/>
      <c r="Q50" s="16"/>
      <c r="R50" s="16"/>
      <c r="S50" s="16"/>
      <c r="T50" s="16"/>
      <c r="U50" s="16"/>
      <c r="V50" s="16"/>
      <c r="W50" s="20"/>
      <c r="X50" s="20"/>
      <c r="Y50" s="16"/>
      <c r="AB50">
        <f t="shared" si="0"/>
        <v>1</v>
      </c>
    </row>
    <row r="51" spans="4:28" x14ac:dyDescent="0.45">
      <c r="D51" s="5">
        <v>29</v>
      </c>
      <c r="E51" s="5" t="s">
        <v>1940</v>
      </c>
      <c r="F51" s="6" t="s">
        <v>1209</v>
      </c>
      <c r="G51" s="5">
        <v>1</v>
      </c>
      <c r="H51" s="5" t="s">
        <v>443</v>
      </c>
      <c r="I51" s="8" t="s">
        <v>277</v>
      </c>
      <c r="J51" s="9"/>
      <c r="K51" s="9" t="s">
        <v>239</v>
      </c>
      <c r="L51" s="8" t="s">
        <v>1677</v>
      </c>
      <c r="M51" s="8" t="s">
        <v>72</v>
      </c>
      <c r="N51" s="13">
        <v>9</v>
      </c>
      <c r="O51" s="13">
        <v>1</v>
      </c>
      <c r="P51" s="14"/>
      <c r="Q51" s="16"/>
      <c r="R51" s="16"/>
      <c r="S51" s="16"/>
      <c r="T51" s="16"/>
      <c r="U51" s="16"/>
      <c r="V51" s="16"/>
      <c r="W51" s="20"/>
      <c r="X51" s="20"/>
      <c r="Y51" s="16"/>
      <c r="AB51">
        <f t="shared" si="0"/>
        <v>1</v>
      </c>
    </row>
    <row r="52" spans="4:28" x14ac:dyDescent="0.45">
      <c r="D52" s="5">
        <v>29</v>
      </c>
      <c r="E52" s="5" t="s">
        <v>1940</v>
      </c>
      <c r="F52" s="6" t="s">
        <v>1209</v>
      </c>
      <c r="G52" s="5">
        <v>1</v>
      </c>
      <c r="H52" s="5" t="s">
        <v>443</v>
      </c>
      <c r="I52" s="8" t="s">
        <v>277</v>
      </c>
      <c r="J52" s="9"/>
      <c r="K52" s="9" t="s">
        <v>238</v>
      </c>
      <c r="L52" s="8" t="s">
        <v>877</v>
      </c>
      <c r="M52" s="8" t="s">
        <v>7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/>
      <c r="X52" s="20"/>
      <c r="Y52" s="16"/>
      <c r="AB52">
        <f t="shared" si="0"/>
        <v>1</v>
      </c>
    </row>
    <row r="53" spans="4:28" x14ac:dyDescent="0.45">
      <c r="D53" s="5">
        <v>29</v>
      </c>
      <c r="E53" s="5" t="s">
        <v>1940</v>
      </c>
      <c r="F53" s="6" t="s">
        <v>1209</v>
      </c>
      <c r="G53" s="5">
        <v>1</v>
      </c>
      <c r="H53" s="5" t="s">
        <v>443</v>
      </c>
      <c r="I53" s="8" t="s">
        <v>277</v>
      </c>
      <c r="J53" s="9"/>
      <c r="K53" s="9" t="s">
        <v>349</v>
      </c>
      <c r="L53" s="8" t="s">
        <v>877</v>
      </c>
      <c r="M53" s="8" t="s">
        <v>7</v>
      </c>
      <c r="N53" s="13">
        <v>1</v>
      </c>
      <c r="O53" s="13">
        <v>1</v>
      </c>
      <c r="P53" s="14"/>
      <c r="Q53" s="16"/>
      <c r="R53" s="16"/>
      <c r="S53" s="16"/>
      <c r="T53" s="16"/>
      <c r="U53" s="16"/>
      <c r="V53" s="16"/>
      <c r="W53" s="20"/>
      <c r="X53" s="20"/>
      <c r="Y53" s="16"/>
      <c r="AB53">
        <f t="shared" si="0"/>
        <v>1</v>
      </c>
    </row>
    <row r="54" spans="4:28" x14ac:dyDescent="0.45">
      <c r="D54" s="5">
        <v>29</v>
      </c>
      <c r="E54" s="5" t="s">
        <v>1940</v>
      </c>
      <c r="F54" s="6" t="s">
        <v>1209</v>
      </c>
      <c r="G54" s="5">
        <v>1</v>
      </c>
      <c r="H54" s="5" t="s">
        <v>443</v>
      </c>
      <c r="I54" s="8" t="s">
        <v>54</v>
      </c>
      <c r="J54" s="9"/>
      <c r="K54" s="9" t="s">
        <v>454</v>
      </c>
      <c r="L54" s="8" t="s">
        <v>1677</v>
      </c>
      <c r="M54" s="8" t="s">
        <v>72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/>
      <c r="X54" s="20"/>
      <c r="Y54" s="16"/>
      <c r="AB54">
        <f t="shared" si="0"/>
        <v>1</v>
      </c>
    </row>
    <row r="55" spans="4:28" x14ac:dyDescent="0.45">
      <c r="D55" s="5">
        <v>29</v>
      </c>
      <c r="E55" s="5" t="s">
        <v>1940</v>
      </c>
      <c r="F55" s="6" t="s">
        <v>1209</v>
      </c>
      <c r="G55" s="5">
        <v>1</v>
      </c>
      <c r="H55" s="5" t="s">
        <v>443</v>
      </c>
      <c r="I55" s="8" t="s">
        <v>54</v>
      </c>
      <c r="J55" s="9"/>
      <c r="K55" s="9" t="s">
        <v>1266</v>
      </c>
      <c r="L55" s="8" t="s">
        <v>877</v>
      </c>
      <c r="M55" s="8" t="s">
        <v>7</v>
      </c>
      <c r="N55" s="13">
        <v>1</v>
      </c>
      <c r="O55" s="13">
        <v>1</v>
      </c>
      <c r="P55" s="14"/>
      <c r="Q55" s="16"/>
      <c r="R55" s="16"/>
      <c r="S55" s="16"/>
      <c r="T55" s="16"/>
      <c r="U55" s="16"/>
      <c r="V55" s="16"/>
      <c r="W55" s="20"/>
      <c r="X55" s="20"/>
      <c r="Y55" s="16"/>
      <c r="AB55">
        <f t="shared" si="0"/>
        <v>1</v>
      </c>
    </row>
    <row r="56" spans="4:28" x14ac:dyDescent="0.45">
      <c r="D56" s="5">
        <v>29</v>
      </c>
      <c r="E56" s="5" t="s">
        <v>1940</v>
      </c>
      <c r="F56" s="6" t="s">
        <v>1209</v>
      </c>
      <c r="G56" s="5">
        <v>1</v>
      </c>
      <c r="H56" s="5" t="s">
        <v>443</v>
      </c>
      <c r="I56" s="8" t="s">
        <v>842</v>
      </c>
      <c r="J56" s="9"/>
      <c r="K56" s="9" t="s">
        <v>707</v>
      </c>
      <c r="L56" s="8" t="s">
        <v>1677</v>
      </c>
      <c r="M56" s="8" t="s">
        <v>72</v>
      </c>
      <c r="N56" s="13">
        <v>3</v>
      </c>
      <c r="O56" s="13">
        <v>2</v>
      </c>
      <c r="P56" s="14"/>
      <c r="Q56" s="16"/>
      <c r="R56" s="16"/>
      <c r="S56" s="16"/>
      <c r="T56" s="16"/>
      <c r="U56" s="16"/>
      <c r="V56" s="16"/>
      <c r="W56" s="20"/>
      <c r="X56" s="20"/>
      <c r="Y56" s="16"/>
      <c r="AB56">
        <f t="shared" si="0"/>
        <v>1</v>
      </c>
    </row>
    <row r="57" spans="4:28" x14ac:dyDescent="0.45">
      <c r="D57" s="5">
        <v>29</v>
      </c>
      <c r="E57" s="5" t="s">
        <v>1940</v>
      </c>
      <c r="F57" s="6" t="s">
        <v>1209</v>
      </c>
      <c r="G57" s="5">
        <v>1</v>
      </c>
      <c r="H57" s="5" t="s">
        <v>443</v>
      </c>
      <c r="I57" s="8" t="s">
        <v>842</v>
      </c>
      <c r="J57" s="9"/>
      <c r="K57" s="9" t="s">
        <v>134</v>
      </c>
      <c r="L57" s="8" t="s">
        <v>779</v>
      </c>
      <c r="M57" s="8" t="s">
        <v>326</v>
      </c>
      <c r="N57" s="13">
        <v>1</v>
      </c>
      <c r="O57" s="13">
        <v>1</v>
      </c>
      <c r="P57" s="14"/>
      <c r="Q57" s="16"/>
      <c r="R57" s="16"/>
      <c r="S57" s="16"/>
      <c r="T57" s="16"/>
      <c r="U57" s="16"/>
      <c r="V57" s="16"/>
      <c r="W57" s="20"/>
      <c r="X57" s="20"/>
      <c r="Y57" s="16"/>
      <c r="AB57">
        <f t="shared" si="0"/>
        <v>1</v>
      </c>
    </row>
    <row r="58" spans="4:28" x14ac:dyDescent="0.45">
      <c r="D58" s="5">
        <v>29</v>
      </c>
      <c r="E58" s="5" t="s">
        <v>1940</v>
      </c>
      <c r="F58" s="6" t="s">
        <v>1209</v>
      </c>
      <c r="G58" s="5">
        <v>1</v>
      </c>
      <c r="H58" s="5" t="s">
        <v>443</v>
      </c>
      <c r="I58" s="8" t="s">
        <v>963</v>
      </c>
      <c r="J58" s="9"/>
      <c r="K58" s="9" t="s">
        <v>124</v>
      </c>
      <c r="L58" s="8" t="s">
        <v>1345</v>
      </c>
      <c r="M58" s="8" t="s">
        <v>72</v>
      </c>
      <c r="N58" s="13">
        <v>12</v>
      </c>
      <c r="O58" s="13">
        <v>2</v>
      </c>
      <c r="P58" s="14"/>
      <c r="Q58" s="16"/>
      <c r="R58" s="16"/>
      <c r="S58" s="16"/>
      <c r="T58" s="16"/>
      <c r="U58" s="16"/>
      <c r="V58" s="16"/>
      <c r="W58" s="20"/>
      <c r="X58" s="20"/>
      <c r="Y58" s="16"/>
      <c r="AB58">
        <f t="shared" si="0"/>
        <v>1</v>
      </c>
    </row>
    <row r="59" spans="4:28" x14ac:dyDescent="0.45">
      <c r="D59" s="5">
        <v>29</v>
      </c>
      <c r="E59" s="5" t="s">
        <v>1940</v>
      </c>
      <c r="F59" s="6" t="s">
        <v>1209</v>
      </c>
      <c r="G59" s="5">
        <v>1</v>
      </c>
      <c r="H59" s="5" t="s">
        <v>443</v>
      </c>
      <c r="I59" s="8" t="s">
        <v>963</v>
      </c>
      <c r="J59" s="9"/>
      <c r="K59" s="9" t="s">
        <v>706</v>
      </c>
      <c r="L59" s="8" t="s">
        <v>1345</v>
      </c>
      <c r="M59" s="8" t="s">
        <v>72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/>
      <c r="X59" s="20"/>
      <c r="Y59" s="16"/>
      <c r="AB59">
        <f t="shared" si="0"/>
        <v>1</v>
      </c>
    </row>
    <row r="60" spans="4:28" x14ac:dyDescent="0.45">
      <c r="D60" s="5">
        <v>29</v>
      </c>
      <c r="E60" s="5" t="s">
        <v>1940</v>
      </c>
      <c r="F60" s="6" t="s">
        <v>1209</v>
      </c>
      <c r="G60" s="5">
        <v>1</v>
      </c>
      <c r="H60" s="5" t="s">
        <v>443</v>
      </c>
      <c r="I60" s="8" t="s">
        <v>636</v>
      </c>
      <c r="J60" s="9"/>
      <c r="K60" s="9" t="s">
        <v>239</v>
      </c>
      <c r="L60" s="8" t="s">
        <v>1677</v>
      </c>
      <c r="M60" s="8" t="s">
        <v>72</v>
      </c>
      <c r="N60" s="13">
        <v>4</v>
      </c>
      <c r="O60" s="13">
        <v>1</v>
      </c>
      <c r="P60" s="14"/>
      <c r="Q60" s="16"/>
      <c r="R60" s="16"/>
      <c r="S60" s="16"/>
      <c r="T60" s="16"/>
      <c r="U60" s="16"/>
      <c r="V60" s="16"/>
      <c r="W60" s="20"/>
      <c r="X60" s="20"/>
      <c r="Y60" s="16"/>
      <c r="AB60">
        <f t="shared" si="0"/>
        <v>1</v>
      </c>
    </row>
    <row r="61" spans="4:28" x14ac:dyDescent="0.45">
      <c r="D61" s="5">
        <v>29</v>
      </c>
      <c r="E61" s="5" t="s">
        <v>1940</v>
      </c>
      <c r="F61" s="6" t="s">
        <v>1209</v>
      </c>
      <c r="G61" s="5">
        <v>1</v>
      </c>
      <c r="H61" s="5" t="s">
        <v>443</v>
      </c>
      <c r="I61" s="8" t="s">
        <v>1952</v>
      </c>
      <c r="J61" s="9"/>
      <c r="K61" s="9" t="s">
        <v>124</v>
      </c>
      <c r="L61" s="8" t="s">
        <v>1345</v>
      </c>
      <c r="M61" s="8" t="s">
        <v>72</v>
      </c>
      <c r="N61" s="13">
        <v>12</v>
      </c>
      <c r="O61" s="13">
        <v>2</v>
      </c>
      <c r="P61" s="14"/>
      <c r="Q61" s="16"/>
      <c r="R61" s="16"/>
      <c r="S61" s="16"/>
      <c r="T61" s="16"/>
      <c r="U61" s="16"/>
      <c r="V61" s="16"/>
      <c r="W61" s="20"/>
      <c r="X61" s="20"/>
      <c r="Y61" s="16"/>
      <c r="AB61">
        <f t="shared" si="0"/>
        <v>1</v>
      </c>
    </row>
    <row r="62" spans="4:28" x14ac:dyDescent="0.45">
      <c r="D62" s="5">
        <v>29</v>
      </c>
      <c r="E62" s="5" t="s">
        <v>1940</v>
      </c>
      <c r="F62" s="6" t="s">
        <v>1209</v>
      </c>
      <c r="G62" s="5">
        <v>1</v>
      </c>
      <c r="H62" s="5" t="s">
        <v>443</v>
      </c>
      <c r="I62" s="8" t="s">
        <v>1952</v>
      </c>
      <c r="J62" s="9"/>
      <c r="K62" s="9" t="s">
        <v>706</v>
      </c>
      <c r="L62" s="8" t="s">
        <v>1345</v>
      </c>
      <c r="M62" s="8" t="s">
        <v>72</v>
      </c>
      <c r="N62" s="13">
        <v>2</v>
      </c>
      <c r="O62" s="13">
        <v>1</v>
      </c>
      <c r="P62" s="14"/>
      <c r="Q62" s="16"/>
      <c r="R62" s="16"/>
      <c r="S62" s="16"/>
      <c r="T62" s="16"/>
      <c r="U62" s="16"/>
      <c r="V62" s="16"/>
      <c r="W62" s="20"/>
      <c r="X62" s="20"/>
      <c r="Y62" s="16"/>
      <c r="AB62">
        <f t="shared" si="0"/>
        <v>1</v>
      </c>
    </row>
    <row r="63" spans="4:28" x14ac:dyDescent="0.45">
      <c r="D63" s="5">
        <v>29</v>
      </c>
      <c r="E63" s="5" t="s">
        <v>1940</v>
      </c>
      <c r="F63" s="6" t="s">
        <v>1209</v>
      </c>
      <c r="G63" s="5">
        <v>1</v>
      </c>
      <c r="H63" s="5" t="s">
        <v>443</v>
      </c>
      <c r="I63" s="8" t="s">
        <v>835</v>
      </c>
      <c r="J63" s="9"/>
      <c r="K63" s="9" t="s">
        <v>239</v>
      </c>
      <c r="L63" s="8" t="s">
        <v>1677</v>
      </c>
      <c r="M63" s="8" t="s">
        <v>72</v>
      </c>
      <c r="N63" s="13">
        <v>4</v>
      </c>
      <c r="O63" s="13">
        <v>1</v>
      </c>
      <c r="P63" s="14"/>
      <c r="Q63" s="16"/>
      <c r="R63" s="16"/>
      <c r="S63" s="16"/>
      <c r="T63" s="16"/>
      <c r="U63" s="16"/>
      <c r="V63" s="16"/>
      <c r="W63" s="20"/>
      <c r="X63" s="20"/>
      <c r="Y63" s="16"/>
      <c r="AB63">
        <f t="shared" si="0"/>
        <v>1</v>
      </c>
    </row>
    <row r="64" spans="4:28" x14ac:dyDescent="0.45">
      <c r="D64" s="5">
        <v>29</v>
      </c>
      <c r="E64" s="5" t="s">
        <v>1940</v>
      </c>
      <c r="F64" s="6" t="s">
        <v>1209</v>
      </c>
      <c r="G64" s="5">
        <v>1</v>
      </c>
      <c r="H64" s="5" t="s">
        <v>443</v>
      </c>
      <c r="I64" s="8" t="s">
        <v>835</v>
      </c>
      <c r="J64" s="9"/>
      <c r="K64" s="9" t="s">
        <v>1980</v>
      </c>
      <c r="L64" s="8" t="s">
        <v>779</v>
      </c>
      <c r="M64" s="8" t="s">
        <v>7</v>
      </c>
      <c r="N64" s="13">
        <v>4</v>
      </c>
      <c r="O64" s="13">
        <v>1</v>
      </c>
      <c r="P64" s="14"/>
      <c r="Q64" s="16"/>
      <c r="R64" s="16"/>
      <c r="S64" s="16"/>
      <c r="T64" s="16"/>
      <c r="U64" s="16"/>
      <c r="V64" s="16"/>
      <c r="W64" s="20"/>
      <c r="X64" s="20"/>
      <c r="Y64" s="16"/>
      <c r="AB64">
        <f t="shared" si="0"/>
        <v>1</v>
      </c>
    </row>
    <row r="65" spans="4:28" x14ac:dyDescent="0.45">
      <c r="D65" s="5">
        <v>29</v>
      </c>
      <c r="E65" s="5" t="s">
        <v>1940</v>
      </c>
      <c r="F65" s="6" t="s">
        <v>1209</v>
      </c>
      <c r="G65" s="5">
        <v>1</v>
      </c>
      <c r="H65" s="5" t="s">
        <v>443</v>
      </c>
      <c r="I65" s="8" t="s">
        <v>469</v>
      </c>
      <c r="J65" s="9"/>
      <c r="K65" s="9" t="s">
        <v>707</v>
      </c>
      <c r="L65" s="8" t="s">
        <v>1677</v>
      </c>
      <c r="M65" s="8" t="s">
        <v>72</v>
      </c>
      <c r="N65" s="13">
        <v>6</v>
      </c>
      <c r="O65" s="13">
        <v>2</v>
      </c>
      <c r="P65" s="14"/>
      <c r="Q65" s="16"/>
      <c r="R65" s="16"/>
      <c r="S65" s="16"/>
      <c r="T65" s="16"/>
      <c r="U65" s="16"/>
      <c r="V65" s="16"/>
      <c r="W65" s="20"/>
      <c r="X65" s="20"/>
      <c r="Y65" s="16"/>
      <c r="AB65">
        <f t="shared" si="0"/>
        <v>1</v>
      </c>
    </row>
    <row r="66" spans="4:28" x14ac:dyDescent="0.45">
      <c r="D66" s="5">
        <v>29</v>
      </c>
      <c r="E66" s="5" t="s">
        <v>1940</v>
      </c>
      <c r="F66" s="6" t="s">
        <v>1209</v>
      </c>
      <c r="G66" s="5">
        <v>1</v>
      </c>
      <c r="H66" s="5" t="s">
        <v>443</v>
      </c>
      <c r="I66" s="8" t="s">
        <v>638</v>
      </c>
      <c r="J66" s="9"/>
      <c r="K66" s="9" t="s">
        <v>239</v>
      </c>
      <c r="L66" s="8" t="s">
        <v>1677</v>
      </c>
      <c r="M66" s="8" t="s">
        <v>72</v>
      </c>
      <c r="N66" s="13">
        <v>7</v>
      </c>
      <c r="O66" s="13">
        <v>1</v>
      </c>
      <c r="P66" s="14"/>
      <c r="Q66" s="16"/>
      <c r="R66" s="16"/>
      <c r="S66" s="16"/>
      <c r="T66" s="16"/>
      <c r="U66" s="16"/>
      <c r="V66" s="16"/>
      <c r="W66" s="20"/>
      <c r="X66" s="20"/>
      <c r="Y66" s="16"/>
      <c r="AB66">
        <f t="shared" si="0"/>
        <v>1</v>
      </c>
    </row>
    <row r="67" spans="4:28" x14ac:dyDescent="0.45">
      <c r="D67" s="5">
        <v>29</v>
      </c>
      <c r="E67" s="5" t="s">
        <v>1940</v>
      </c>
      <c r="F67" s="6" t="s">
        <v>1209</v>
      </c>
      <c r="G67" s="5">
        <v>1</v>
      </c>
      <c r="H67" s="5" t="s">
        <v>443</v>
      </c>
      <c r="I67" s="8" t="s">
        <v>54</v>
      </c>
      <c r="J67" s="9"/>
      <c r="K67" s="9" t="s">
        <v>454</v>
      </c>
      <c r="L67" s="8" t="s">
        <v>1677</v>
      </c>
      <c r="M67" s="8" t="s">
        <v>72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/>
      <c r="X67" s="20"/>
      <c r="Y67" s="16"/>
      <c r="AB67">
        <f t="shared" si="0"/>
        <v>1</v>
      </c>
    </row>
    <row r="68" spans="4:28" x14ac:dyDescent="0.45">
      <c r="D68" s="5">
        <v>29</v>
      </c>
      <c r="E68" s="5" t="s">
        <v>1940</v>
      </c>
      <c r="F68" s="6" t="s">
        <v>569</v>
      </c>
      <c r="G68" s="5">
        <v>2</v>
      </c>
      <c r="H68" s="5" t="s">
        <v>1941</v>
      </c>
      <c r="I68" s="8" t="s">
        <v>320</v>
      </c>
      <c r="J68" s="9"/>
      <c r="K68" s="9" t="s">
        <v>763</v>
      </c>
      <c r="L68" s="8" t="s">
        <v>772</v>
      </c>
      <c r="M68" s="8" t="s">
        <v>326</v>
      </c>
      <c r="N68" s="13">
        <v>2</v>
      </c>
      <c r="O68" s="13">
        <v>5</v>
      </c>
      <c r="P68" s="14"/>
      <c r="Q68" s="16"/>
      <c r="R68" s="16"/>
      <c r="S68" s="16"/>
      <c r="T68" s="16"/>
      <c r="U68" s="16"/>
      <c r="V68" s="16"/>
      <c r="W68" s="20"/>
      <c r="X68" s="20"/>
      <c r="Y68" s="16"/>
      <c r="AB68">
        <f t="shared" si="0"/>
        <v>1</v>
      </c>
    </row>
    <row r="69" spans="4:28" x14ac:dyDescent="0.45">
      <c r="D69" s="5">
        <v>29</v>
      </c>
      <c r="E69" s="5" t="s">
        <v>1940</v>
      </c>
      <c r="F69" s="6" t="s">
        <v>569</v>
      </c>
      <c r="G69" s="5">
        <v>2</v>
      </c>
      <c r="H69" s="5" t="s">
        <v>1941</v>
      </c>
      <c r="I69" s="8" t="s">
        <v>305</v>
      </c>
      <c r="J69" s="9"/>
      <c r="K69" s="9" t="s">
        <v>763</v>
      </c>
      <c r="L69" s="8" t="s">
        <v>772</v>
      </c>
      <c r="M69" s="8" t="s">
        <v>326</v>
      </c>
      <c r="N69" s="13">
        <v>2</v>
      </c>
      <c r="O69" s="13">
        <v>5</v>
      </c>
      <c r="P69" s="14"/>
      <c r="Q69" s="16"/>
      <c r="R69" s="16"/>
      <c r="S69" s="16"/>
      <c r="T69" s="16"/>
      <c r="U69" s="16"/>
      <c r="V69" s="16"/>
      <c r="W69" s="20"/>
      <c r="X69" s="20"/>
      <c r="Y69" s="16"/>
      <c r="AB69">
        <f t="shared" si="0"/>
        <v>1</v>
      </c>
    </row>
    <row r="70" spans="4:28" x14ac:dyDescent="0.45">
      <c r="D70" s="5">
        <v>29</v>
      </c>
      <c r="E70" s="5" t="s">
        <v>1940</v>
      </c>
      <c r="F70" s="6" t="s">
        <v>569</v>
      </c>
      <c r="G70" s="5">
        <v>2</v>
      </c>
      <c r="H70" s="5" t="s">
        <v>1941</v>
      </c>
      <c r="I70" s="8" t="s">
        <v>337</v>
      </c>
      <c r="J70" s="9"/>
      <c r="K70" s="9" t="s">
        <v>604</v>
      </c>
      <c r="L70" s="8" t="s">
        <v>1345</v>
      </c>
      <c r="M70" s="8" t="s">
        <v>72</v>
      </c>
      <c r="N70" s="13">
        <v>18</v>
      </c>
      <c r="O70" s="13">
        <v>2</v>
      </c>
      <c r="P70" s="14"/>
      <c r="Q70" s="16"/>
      <c r="R70" s="16"/>
      <c r="S70" s="16"/>
      <c r="T70" s="16"/>
      <c r="U70" s="16"/>
      <c r="V70" s="16"/>
      <c r="W70" s="20"/>
      <c r="X70" s="20"/>
      <c r="Y70" s="16"/>
      <c r="AB70">
        <f t="shared" si="0"/>
        <v>1</v>
      </c>
    </row>
    <row r="71" spans="4:28" x14ac:dyDescent="0.45">
      <c r="D71" s="5">
        <v>29</v>
      </c>
      <c r="E71" s="5" t="s">
        <v>1940</v>
      </c>
      <c r="F71" s="6" t="s">
        <v>569</v>
      </c>
      <c r="G71" s="5">
        <v>2</v>
      </c>
      <c r="H71" s="5" t="s">
        <v>1941</v>
      </c>
      <c r="I71" s="8" t="s">
        <v>1953</v>
      </c>
      <c r="J71" s="9"/>
      <c r="K71" s="9" t="s">
        <v>1193</v>
      </c>
      <c r="L71" s="8" t="s">
        <v>242</v>
      </c>
      <c r="M71" s="8" t="s">
        <v>699</v>
      </c>
      <c r="N71" s="13">
        <v>1</v>
      </c>
      <c r="O71" s="13">
        <v>1</v>
      </c>
      <c r="P71" s="14"/>
      <c r="Q71" s="16"/>
      <c r="R71" s="16"/>
      <c r="S71" s="16"/>
      <c r="T71" s="16"/>
      <c r="U71" s="16"/>
      <c r="V71" s="16"/>
      <c r="W71" s="20"/>
      <c r="X71" s="20"/>
      <c r="Y71" s="16"/>
      <c r="AB71">
        <f t="shared" si="0"/>
        <v>1</v>
      </c>
    </row>
    <row r="72" spans="4:28" x14ac:dyDescent="0.45">
      <c r="D72" s="5">
        <v>29</v>
      </c>
      <c r="E72" s="5" t="s">
        <v>1940</v>
      </c>
      <c r="F72" s="6" t="s">
        <v>569</v>
      </c>
      <c r="G72" s="5">
        <v>2</v>
      </c>
      <c r="H72" s="5" t="s">
        <v>1941</v>
      </c>
      <c r="I72" s="8" t="s">
        <v>38</v>
      </c>
      <c r="J72" s="9"/>
      <c r="K72" s="9" t="s">
        <v>530</v>
      </c>
      <c r="L72" s="8"/>
      <c r="M72" s="8" t="s">
        <v>9</v>
      </c>
      <c r="N72" s="13">
        <v>1</v>
      </c>
      <c r="O72" s="13">
        <v>1</v>
      </c>
      <c r="P72" s="14"/>
      <c r="Q72" s="16"/>
      <c r="R72" s="16"/>
      <c r="S72" s="16"/>
      <c r="T72" s="16"/>
      <c r="U72" s="16"/>
      <c r="V72" s="16"/>
      <c r="W72" s="20"/>
      <c r="X72" s="20"/>
      <c r="Y72" s="16"/>
      <c r="AB72">
        <f t="shared" si="0"/>
        <v>1</v>
      </c>
    </row>
    <row r="73" spans="4:28" x14ac:dyDescent="0.45">
      <c r="D73" s="5">
        <v>29</v>
      </c>
      <c r="E73" s="5" t="s">
        <v>1940</v>
      </c>
      <c r="F73" s="6" t="s">
        <v>569</v>
      </c>
      <c r="G73" s="5">
        <v>2</v>
      </c>
      <c r="H73" s="5" t="s">
        <v>1941</v>
      </c>
      <c r="I73" s="8" t="s">
        <v>38</v>
      </c>
      <c r="J73" s="9"/>
      <c r="K73" s="9" t="s">
        <v>239</v>
      </c>
      <c r="L73" s="8" t="s">
        <v>1677</v>
      </c>
      <c r="M73" s="8" t="s">
        <v>72</v>
      </c>
      <c r="N73" s="13">
        <v>1</v>
      </c>
      <c r="O73" s="13">
        <v>1</v>
      </c>
      <c r="P73" s="14"/>
      <c r="Q73" s="16"/>
      <c r="R73" s="16"/>
      <c r="S73" s="16"/>
      <c r="T73" s="16"/>
      <c r="U73" s="16"/>
      <c r="V73" s="16"/>
      <c r="W73" s="20"/>
      <c r="X73" s="20"/>
      <c r="Y73" s="16"/>
      <c r="AB73">
        <f t="shared" si="0"/>
        <v>1</v>
      </c>
    </row>
    <row r="74" spans="4:28" x14ac:dyDescent="0.45">
      <c r="D74" s="5">
        <v>29</v>
      </c>
      <c r="E74" s="5" t="s">
        <v>1940</v>
      </c>
      <c r="F74" s="6" t="s">
        <v>569</v>
      </c>
      <c r="G74" s="5">
        <v>2</v>
      </c>
      <c r="H74" s="5" t="s">
        <v>1941</v>
      </c>
      <c r="I74" s="8" t="s">
        <v>49</v>
      </c>
      <c r="J74" s="9"/>
      <c r="K74" s="9" t="s">
        <v>706</v>
      </c>
      <c r="L74" s="8" t="s">
        <v>1345</v>
      </c>
      <c r="M74" s="8" t="s">
        <v>72</v>
      </c>
      <c r="N74" s="13">
        <v>1</v>
      </c>
      <c r="O74" s="13">
        <v>1</v>
      </c>
      <c r="P74" s="14"/>
      <c r="Q74" s="16"/>
      <c r="R74" s="16"/>
      <c r="S74" s="16"/>
      <c r="T74" s="16"/>
      <c r="U74" s="16"/>
      <c r="V74" s="16"/>
      <c r="W74" s="20"/>
      <c r="X74" s="20"/>
      <c r="Y74" s="16"/>
      <c r="AB74">
        <f t="shared" si="0"/>
        <v>1</v>
      </c>
    </row>
    <row r="75" spans="4:28" x14ac:dyDescent="0.45">
      <c r="D75" s="5">
        <v>29</v>
      </c>
      <c r="E75" s="5" t="s">
        <v>1940</v>
      </c>
      <c r="F75" s="6" t="s">
        <v>569</v>
      </c>
      <c r="G75" s="5">
        <v>2</v>
      </c>
      <c r="H75" s="5" t="s">
        <v>1941</v>
      </c>
      <c r="I75" s="8" t="s">
        <v>835</v>
      </c>
      <c r="J75" s="9"/>
      <c r="K75" s="9" t="s">
        <v>239</v>
      </c>
      <c r="L75" s="8" t="s">
        <v>1677</v>
      </c>
      <c r="M75" s="8" t="s">
        <v>72</v>
      </c>
      <c r="N75" s="13">
        <v>4</v>
      </c>
      <c r="O75" s="13">
        <v>1</v>
      </c>
      <c r="P75" s="14"/>
      <c r="Q75" s="16"/>
      <c r="R75" s="16"/>
      <c r="S75" s="16"/>
      <c r="T75" s="16"/>
      <c r="U75" s="16"/>
      <c r="V75" s="16"/>
      <c r="W75" s="20"/>
      <c r="X75" s="20"/>
      <c r="Y75" s="16"/>
      <c r="AB75">
        <f t="shared" ref="AB75:AB138" si="1">IF(AA75="外",0,1)</f>
        <v>1</v>
      </c>
    </row>
    <row r="76" spans="4:28" x14ac:dyDescent="0.45">
      <c r="D76" s="5">
        <v>29</v>
      </c>
      <c r="E76" s="5" t="s">
        <v>1940</v>
      </c>
      <c r="F76" s="6" t="s">
        <v>569</v>
      </c>
      <c r="G76" s="5">
        <v>2</v>
      </c>
      <c r="H76" s="5" t="s">
        <v>1941</v>
      </c>
      <c r="I76" s="8" t="s">
        <v>835</v>
      </c>
      <c r="J76" s="9"/>
      <c r="K76" s="9" t="s">
        <v>1980</v>
      </c>
      <c r="L76" s="8"/>
      <c r="M76" s="8" t="s">
        <v>7</v>
      </c>
      <c r="N76" s="13">
        <v>4</v>
      </c>
      <c r="O76" s="13">
        <v>1</v>
      </c>
      <c r="P76" s="14"/>
      <c r="Q76" s="16"/>
      <c r="R76" s="16"/>
      <c r="S76" s="16"/>
      <c r="T76" s="16"/>
      <c r="U76" s="16"/>
      <c r="V76" s="16"/>
      <c r="W76" s="20"/>
      <c r="X76" s="20"/>
      <c r="Y76" s="16"/>
      <c r="AB76">
        <f t="shared" si="1"/>
        <v>1</v>
      </c>
    </row>
    <row r="77" spans="4:28" x14ac:dyDescent="0.45">
      <c r="D77" s="5">
        <v>29</v>
      </c>
      <c r="E77" s="5" t="s">
        <v>1940</v>
      </c>
      <c r="F77" s="6" t="s">
        <v>569</v>
      </c>
      <c r="G77" s="5">
        <v>2</v>
      </c>
      <c r="H77" s="5" t="s">
        <v>1941</v>
      </c>
      <c r="I77" s="8" t="s">
        <v>603</v>
      </c>
      <c r="J77" s="9"/>
      <c r="K77" s="9" t="s">
        <v>29</v>
      </c>
      <c r="L77" s="8"/>
      <c r="M77" s="8" t="s">
        <v>7</v>
      </c>
      <c r="N77" s="13">
        <v>1</v>
      </c>
      <c r="O77" s="13">
        <v>1</v>
      </c>
      <c r="P77" s="14"/>
      <c r="Q77" s="16"/>
      <c r="R77" s="16"/>
      <c r="S77" s="16"/>
      <c r="T77" s="16"/>
      <c r="U77" s="16"/>
      <c r="V77" s="16"/>
      <c r="W77" s="20"/>
      <c r="X77" s="20"/>
      <c r="Y77" s="16"/>
      <c r="AB77">
        <f t="shared" si="1"/>
        <v>1</v>
      </c>
    </row>
    <row r="78" spans="4:28" x14ac:dyDescent="0.45">
      <c r="D78" s="5">
        <v>29</v>
      </c>
      <c r="E78" s="5" t="s">
        <v>1940</v>
      </c>
      <c r="F78" s="6" t="s">
        <v>569</v>
      </c>
      <c r="G78" s="5">
        <v>2</v>
      </c>
      <c r="H78" s="5" t="s">
        <v>1941</v>
      </c>
      <c r="I78" s="8" t="s">
        <v>603</v>
      </c>
      <c r="J78" s="9"/>
      <c r="K78" s="9" t="s">
        <v>239</v>
      </c>
      <c r="L78" s="8" t="s">
        <v>1677</v>
      </c>
      <c r="M78" s="8" t="s">
        <v>72</v>
      </c>
      <c r="N78" s="13">
        <v>6</v>
      </c>
      <c r="O78" s="13">
        <v>1</v>
      </c>
      <c r="P78" s="14"/>
      <c r="Q78" s="16"/>
      <c r="R78" s="16"/>
      <c r="S78" s="16"/>
      <c r="T78" s="16"/>
      <c r="U78" s="16"/>
      <c r="V78" s="16"/>
      <c r="W78" s="20"/>
      <c r="X78" s="20"/>
      <c r="Y78" s="16"/>
      <c r="AB78">
        <f t="shared" si="1"/>
        <v>1</v>
      </c>
    </row>
    <row r="79" spans="4:28" x14ac:dyDescent="0.45">
      <c r="D79" s="5">
        <v>29</v>
      </c>
      <c r="E79" s="5" t="s">
        <v>1940</v>
      </c>
      <c r="F79" s="6" t="s">
        <v>569</v>
      </c>
      <c r="G79" s="5">
        <v>2</v>
      </c>
      <c r="H79" s="5" t="s">
        <v>1941</v>
      </c>
      <c r="I79" s="8" t="s">
        <v>1109</v>
      </c>
      <c r="J79" s="9"/>
      <c r="K79" s="9" t="s">
        <v>707</v>
      </c>
      <c r="L79" s="8" t="s">
        <v>1677</v>
      </c>
      <c r="M79" s="8" t="s">
        <v>72</v>
      </c>
      <c r="N79" s="13">
        <v>2</v>
      </c>
      <c r="O79" s="13">
        <v>2</v>
      </c>
      <c r="P79" s="14"/>
      <c r="Q79" s="16"/>
      <c r="R79" s="16"/>
      <c r="S79" s="16"/>
      <c r="T79" s="16"/>
      <c r="U79" s="16"/>
      <c r="V79" s="16"/>
      <c r="W79" s="20"/>
      <c r="X79" s="20"/>
      <c r="Y79" s="16"/>
      <c r="AB79">
        <f t="shared" si="1"/>
        <v>1</v>
      </c>
    </row>
    <row r="80" spans="4:28" x14ac:dyDescent="0.45">
      <c r="D80" s="5">
        <v>29</v>
      </c>
      <c r="E80" s="5" t="s">
        <v>1940</v>
      </c>
      <c r="F80" s="6" t="s">
        <v>569</v>
      </c>
      <c r="G80" s="5">
        <v>2</v>
      </c>
      <c r="H80" s="5" t="s">
        <v>1941</v>
      </c>
      <c r="I80" s="8" t="s">
        <v>696</v>
      </c>
      <c r="J80" s="9"/>
      <c r="K80" s="9" t="s">
        <v>707</v>
      </c>
      <c r="L80" s="8" t="s">
        <v>1677</v>
      </c>
      <c r="M80" s="8" t="s">
        <v>72</v>
      </c>
      <c r="N80" s="13">
        <v>3</v>
      </c>
      <c r="O80" s="13">
        <v>2</v>
      </c>
      <c r="P80" s="14"/>
      <c r="Q80" s="16"/>
      <c r="R80" s="16"/>
      <c r="S80" s="16"/>
      <c r="T80" s="16"/>
      <c r="U80" s="16"/>
      <c r="V80" s="16"/>
      <c r="W80" s="20"/>
      <c r="X80" s="20"/>
      <c r="Y80" s="16"/>
      <c r="AB80">
        <f t="shared" si="1"/>
        <v>1</v>
      </c>
    </row>
    <row r="81" spans="4:28" x14ac:dyDescent="0.45">
      <c r="D81" s="5">
        <v>29</v>
      </c>
      <c r="E81" s="5" t="s">
        <v>1940</v>
      </c>
      <c r="F81" s="6" t="s">
        <v>569</v>
      </c>
      <c r="G81" s="5">
        <v>2</v>
      </c>
      <c r="H81" s="5" t="s">
        <v>1941</v>
      </c>
      <c r="I81" s="8" t="s">
        <v>1954</v>
      </c>
      <c r="J81" s="9"/>
      <c r="K81" s="9" t="s">
        <v>707</v>
      </c>
      <c r="L81" s="8" t="s">
        <v>1677</v>
      </c>
      <c r="M81" s="8" t="s">
        <v>72</v>
      </c>
      <c r="N81" s="13">
        <v>3</v>
      </c>
      <c r="O81" s="13">
        <v>2</v>
      </c>
      <c r="P81" s="14"/>
      <c r="Q81" s="16"/>
      <c r="R81" s="16"/>
      <c r="S81" s="16"/>
      <c r="T81" s="16"/>
      <c r="U81" s="16"/>
      <c r="V81" s="16"/>
      <c r="W81" s="20"/>
      <c r="X81" s="20"/>
      <c r="Y81" s="16"/>
      <c r="AB81">
        <f t="shared" si="1"/>
        <v>1</v>
      </c>
    </row>
    <row r="82" spans="4:28" x14ac:dyDescent="0.45">
      <c r="D82" s="5">
        <v>29</v>
      </c>
      <c r="E82" s="5" t="s">
        <v>1940</v>
      </c>
      <c r="F82" s="6" t="s">
        <v>569</v>
      </c>
      <c r="G82" s="5">
        <v>2</v>
      </c>
      <c r="H82" s="5" t="s">
        <v>1941</v>
      </c>
      <c r="I82" s="8" t="s">
        <v>1625</v>
      </c>
      <c r="J82" s="9"/>
      <c r="K82" s="9" t="s">
        <v>239</v>
      </c>
      <c r="L82" s="8" t="s">
        <v>1677</v>
      </c>
      <c r="M82" s="8" t="s">
        <v>72</v>
      </c>
      <c r="N82" s="13">
        <v>1</v>
      </c>
      <c r="O82" s="13">
        <v>1</v>
      </c>
      <c r="P82" s="14"/>
      <c r="Q82" s="16"/>
      <c r="R82" s="16"/>
      <c r="S82" s="16"/>
      <c r="T82" s="16"/>
      <c r="U82" s="16"/>
      <c r="V82" s="16"/>
      <c r="W82" s="20"/>
      <c r="X82" s="20"/>
      <c r="Y82" s="16"/>
      <c r="AB82">
        <f t="shared" si="1"/>
        <v>1</v>
      </c>
    </row>
    <row r="83" spans="4:28" x14ac:dyDescent="0.45">
      <c r="D83" s="5">
        <v>29</v>
      </c>
      <c r="E83" s="5" t="s">
        <v>1940</v>
      </c>
      <c r="F83" s="6" t="s">
        <v>569</v>
      </c>
      <c r="G83" s="5">
        <v>2</v>
      </c>
      <c r="H83" s="5" t="s">
        <v>1941</v>
      </c>
      <c r="I83" s="8" t="s">
        <v>1625</v>
      </c>
      <c r="J83" s="9"/>
      <c r="K83" s="9" t="s">
        <v>1266</v>
      </c>
      <c r="L83" s="8" t="s">
        <v>877</v>
      </c>
      <c r="M83" s="8" t="s">
        <v>7</v>
      </c>
      <c r="N83" s="13">
        <v>1</v>
      </c>
      <c r="O83" s="13">
        <v>1</v>
      </c>
      <c r="P83" s="14"/>
      <c r="Q83" s="16"/>
      <c r="R83" s="16"/>
      <c r="S83" s="16"/>
      <c r="T83" s="16"/>
      <c r="U83" s="16"/>
      <c r="V83" s="16"/>
      <c r="W83" s="20"/>
      <c r="X83" s="20"/>
      <c r="Y83" s="16"/>
      <c r="AB83">
        <f t="shared" si="1"/>
        <v>1</v>
      </c>
    </row>
    <row r="84" spans="4:28" x14ac:dyDescent="0.45">
      <c r="D84" s="5">
        <v>29</v>
      </c>
      <c r="E84" s="5" t="s">
        <v>1940</v>
      </c>
      <c r="F84" s="6" t="s">
        <v>569</v>
      </c>
      <c r="G84" s="5">
        <v>2</v>
      </c>
      <c r="H84" s="5" t="s">
        <v>1941</v>
      </c>
      <c r="I84" s="8" t="s">
        <v>54</v>
      </c>
      <c r="J84" s="9"/>
      <c r="K84" s="9" t="s">
        <v>454</v>
      </c>
      <c r="L84" s="8" t="s">
        <v>1677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/>
      <c r="X84" s="20"/>
      <c r="Y84" s="16"/>
      <c r="AB84">
        <f t="shared" si="1"/>
        <v>1</v>
      </c>
    </row>
    <row r="85" spans="4:28" x14ac:dyDescent="0.45">
      <c r="D85" s="5">
        <v>29</v>
      </c>
      <c r="E85" s="5" t="s">
        <v>1940</v>
      </c>
      <c r="F85" s="6" t="s">
        <v>569</v>
      </c>
      <c r="G85" s="5">
        <v>2</v>
      </c>
      <c r="H85" s="5" t="s">
        <v>1941</v>
      </c>
      <c r="I85" s="8" t="s">
        <v>1625</v>
      </c>
      <c r="J85" s="9"/>
      <c r="K85" s="9" t="s">
        <v>632</v>
      </c>
      <c r="L85" s="8" t="s">
        <v>772</v>
      </c>
      <c r="M85" s="8" t="s">
        <v>1985</v>
      </c>
      <c r="N85" s="13">
        <v>3</v>
      </c>
      <c r="O85" s="13">
        <v>2</v>
      </c>
      <c r="P85" s="14"/>
      <c r="Q85" s="16"/>
      <c r="R85" s="16"/>
      <c r="S85" s="16"/>
      <c r="T85" s="16"/>
      <c r="U85" s="16"/>
      <c r="V85" s="16"/>
      <c r="W85" s="20"/>
      <c r="X85" s="20"/>
      <c r="Y85" s="16"/>
      <c r="AB85">
        <f t="shared" si="1"/>
        <v>1</v>
      </c>
    </row>
    <row r="86" spans="4:28" x14ac:dyDescent="0.45">
      <c r="D86" s="5">
        <v>29</v>
      </c>
      <c r="E86" s="5" t="s">
        <v>1940</v>
      </c>
      <c r="F86" s="6" t="s">
        <v>569</v>
      </c>
      <c r="G86" s="5">
        <v>2</v>
      </c>
      <c r="H86" s="5" t="s">
        <v>1941</v>
      </c>
      <c r="I86" s="8" t="s">
        <v>1625</v>
      </c>
      <c r="J86" s="9"/>
      <c r="K86" s="9" t="s">
        <v>1266</v>
      </c>
      <c r="L86" s="8" t="s">
        <v>877</v>
      </c>
      <c r="M86" s="8" t="s">
        <v>7</v>
      </c>
      <c r="N86" s="13">
        <v>1</v>
      </c>
      <c r="O86" s="13">
        <v>1</v>
      </c>
      <c r="P86" s="14"/>
      <c r="Q86" s="16"/>
      <c r="R86" s="16"/>
      <c r="S86" s="16"/>
      <c r="T86" s="16"/>
      <c r="U86" s="16"/>
      <c r="V86" s="16"/>
      <c r="W86" s="20"/>
      <c r="X86" s="20"/>
      <c r="Y86" s="16"/>
      <c r="AB86">
        <f t="shared" si="1"/>
        <v>1</v>
      </c>
    </row>
    <row r="87" spans="4:28" x14ac:dyDescent="0.45">
      <c r="D87" s="5">
        <v>29</v>
      </c>
      <c r="E87" s="5" t="s">
        <v>1940</v>
      </c>
      <c r="F87" s="6" t="s">
        <v>569</v>
      </c>
      <c r="G87" s="5">
        <v>2</v>
      </c>
      <c r="H87" s="5" t="s">
        <v>1941</v>
      </c>
      <c r="I87" s="8" t="s">
        <v>1945</v>
      </c>
      <c r="J87" s="9"/>
      <c r="K87" s="9" t="s">
        <v>109</v>
      </c>
      <c r="L87" s="8" t="s">
        <v>1777</v>
      </c>
      <c r="M87" s="8" t="s">
        <v>326</v>
      </c>
      <c r="N87" s="13">
        <v>1</v>
      </c>
      <c r="O87" s="13">
        <v>1</v>
      </c>
      <c r="P87" s="14"/>
      <c r="Q87" s="16"/>
      <c r="R87" s="16"/>
      <c r="S87" s="16"/>
      <c r="T87" s="16"/>
      <c r="U87" s="16"/>
      <c r="V87" s="16"/>
      <c r="W87" s="20"/>
      <c r="X87" s="20"/>
      <c r="Y87" s="16"/>
      <c r="AB87">
        <f t="shared" si="1"/>
        <v>1</v>
      </c>
    </row>
    <row r="88" spans="4:28" x14ac:dyDescent="0.45">
      <c r="D88" s="5">
        <v>29</v>
      </c>
      <c r="E88" s="5" t="s">
        <v>1940</v>
      </c>
      <c r="F88" s="6" t="s">
        <v>569</v>
      </c>
      <c r="G88" s="5">
        <v>2</v>
      </c>
      <c r="H88" s="5" t="s">
        <v>1941</v>
      </c>
      <c r="I88" s="8" t="s">
        <v>277</v>
      </c>
      <c r="J88" s="9"/>
      <c r="K88" s="9" t="s">
        <v>1981</v>
      </c>
      <c r="L88" s="8" t="s">
        <v>877</v>
      </c>
      <c r="M88" s="8" t="s">
        <v>7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/>
      <c r="X88" s="20"/>
      <c r="Y88" s="16"/>
      <c r="AB88">
        <f t="shared" si="1"/>
        <v>1</v>
      </c>
    </row>
    <row r="89" spans="4:28" x14ac:dyDescent="0.45">
      <c r="D89" s="5">
        <v>29</v>
      </c>
      <c r="E89" s="5" t="s">
        <v>1940</v>
      </c>
      <c r="F89" s="6" t="s">
        <v>569</v>
      </c>
      <c r="G89" s="5">
        <v>2</v>
      </c>
      <c r="H89" s="5" t="s">
        <v>1941</v>
      </c>
      <c r="I89" s="8" t="s">
        <v>277</v>
      </c>
      <c r="J89" s="9"/>
      <c r="K89" s="9" t="s">
        <v>238</v>
      </c>
      <c r="L89" s="8" t="s">
        <v>877</v>
      </c>
      <c r="M89" s="8" t="s">
        <v>7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/>
      <c r="X89" s="20"/>
      <c r="Y89" s="16"/>
      <c r="AB89">
        <f t="shared" si="1"/>
        <v>1</v>
      </c>
    </row>
    <row r="90" spans="4:28" x14ac:dyDescent="0.45">
      <c r="D90" s="5">
        <v>29</v>
      </c>
      <c r="E90" s="5" t="s">
        <v>1940</v>
      </c>
      <c r="F90" s="6" t="s">
        <v>569</v>
      </c>
      <c r="G90" s="5">
        <v>2</v>
      </c>
      <c r="H90" s="5" t="s">
        <v>1941</v>
      </c>
      <c r="I90" s="8" t="s">
        <v>1565</v>
      </c>
      <c r="J90" s="9"/>
      <c r="K90" s="9" t="s">
        <v>239</v>
      </c>
      <c r="L90" s="8" t="s">
        <v>1677</v>
      </c>
      <c r="M90" s="8" t="s">
        <v>72</v>
      </c>
      <c r="N90" s="13">
        <v>1</v>
      </c>
      <c r="O90" s="13">
        <v>1</v>
      </c>
      <c r="P90" s="14"/>
      <c r="Q90" s="16"/>
      <c r="R90" s="16"/>
      <c r="S90" s="16"/>
      <c r="T90" s="16"/>
      <c r="U90" s="16"/>
      <c r="V90" s="16"/>
      <c r="W90" s="20"/>
      <c r="X90" s="20"/>
      <c r="Y90" s="16"/>
      <c r="AB90">
        <f t="shared" si="1"/>
        <v>1</v>
      </c>
    </row>
    <row r="91" spans="4:28" x14ac:dyDescent="0.45">
      <c r="D91" s="5">
        <v>29</v>
      </c>
      <c r="E91" s="5" t="s">
        <v>1940</v>
      </c>
      <c r="F91" s="6" t="s">
        <v>569</v>
      </c>
      <c r="G91" s="5">
        <v>2</v>
      </c>
      <c r="H91" s="5" t="s">
        <v>1941</v>
      </c>
      <c r="I91" s="8" t="s">
        <v>277</v>
      </c>
      <c r="J91" s="9"/>
      <c r="K91" s="9" t="s">
        <v>239</v>
      </c>
      <c r="L91" s="8" t="s">
        <v>1677</v>
      </c>
      <c r="M91" s="8" t="s">
        <v>72</v>
      </c>
      <c r="N91" s="13">
        <v>9</v>
      </c>
      <c r="O91" s="13">
        <v>1</v>
      </c>
      <c r="P91" s="14"/>
      <c r="Q91" s="16"/>
      <c r="R91" s="16"/>
      <c r="S91" s="16"/>
      <c r="T91" s="16"/>
      <c r="U91" s="16"/>
      <c r="V91" s="16"/>
      <c r="W91" s="20"/>
      <c r="X91" s="20"/>
      <c r="Y91" s="16"/>
      <c r="AB91">
        <f t="shared" si="1"/>
        <v>1</v>
      </c>
    </row>
    <row r="92" spans="4:28" x14ac:dyDescent="0.45">
      <c r="D92" s="5">
        <v>29</v>
      </c>
      <c r="E92" s="5" t="s">
        <v>1940</v>
      </c>
      <c r="F92" s="6" t="s">
        <v>1209</v>
      </c>
      <c r="G92" s="5">
        <v>2</v>
      </c>
      <c r="H92" s="5" t="s">
        <v>443</v>
      </c>
      <c r="I92" s="8" t="s">
        <v>1933</v>
      </c>
      <c r="J92" s="9"/>
      <c r="K92" s="9" t="s">
        <v>715</v>
      </c>
      <c r="L92" s="8" t="s">
        <v>1777</v>
      </c>
      <c r="M92" s="8" t="s">
        <v>72</v>
      </c>
      <c r="N92" s="13">
        <v>2</v>
      </c>
      <c r="O92" s="13">
        <v>1</v>
      </c>
      <c r="P92" s="14"/>
      <c r="Q92" s="16"/>
      <c r="R92" s="16"/>
      <c r="S92" s="16"/>
      <c r="T92" s="16"/>
      <c r="U92" s="16"/>
      <c r="V92" s="16"/>
      <c r="W92" s="20"/>
      <c r="X92" s="20"/>
      <c r="Y92" s="16"/>
      <c r="AB92">
        <f t="shared" si="1"/>
        <v>1</v>
      </c>
    </row>
    <row r="93" spans="4:28" x14ac:dyDescent="0.45">
      <c r="D93" s="5">
        <v>29</v>
      </c>
      <c r="E93" s="5" t="s">
        <v>1940</v>
      </c>
      <c r="F93" s="6" t="s">
        <v>1209</v>
      </c>
      <c r="G93" s="5">
        <v>2</v>
      </c>
      <c r="H93" s="5" t="s">
        <v>443</v>
      </c>
      <c r="I93" s="8" t="s">
        <v>1933</v>
      </c>
      <c r="J93" s="9"/>
      <c r="K93" s="9" t="s">
        <v>707</v>
      </c>
      <c r="L93" s="8" t="s">
        <v>1677</v>
      </c>
      <c r="M93" s="8" t="s">
        <v>72</v>
      </c>
      <c r="N93" s="13">
        <v>6</v>
      </c>
      <c r="O93" s="13">
        <v>2</v>
      </c>
      <c r="P93" s="14"/>
      <c r="Q93" s="16"/>
      <c r="R93" s="16"/>
      <c r="S93" s="16"/>
      <c r="T93" s="16"/>
      <c r="U93" s="16"/>
      <c r="V93" s="16"/>
      <c r="W93" s="20"/>
      <c r="X93" s="20"/>
      <c r="Y93" s="16"/>
      <c r="AB93">
        <f t="shared" si="1"/>
        <v>1</v>
      </c>
    </row>
    <row r="94" spans="4:28" x14ac:dyDescent="0.45">
      <c r="D94" s="5">
        <v>29</v>
      </c>
      <c r="E94" s="5" t="s">
        <v>1940</v>
      </c>
      <c r="F94" s="6" t="s">
        <v>1209</v>
      </c>
      <c r="G94" s="5">
        <v>2</v>
      </c>
      <c r="H94" s="5" t="s">
        <v>443</v>
      </c>
      <c r="I94" s="8" t="s">
        <v>1532</v>
      </c>
      <c r="J94" s="9"/>
      <c r="K94" s="9" t="s">
        <v>715</v>
      </c>
      <c r="L94" s="8" t="s">
        <v>1777</v>
      </c>
      <c r="M94" s="8" t="s">
        <v>72</v>
      </c>
      <c r="N94" s="13">
        <v>2</v>
      </c>
      <c r="O94" s="13">
        <v>1</v>
      </c>
      <c r="P94" s="14"/>
      <c r="Q94" s="16"/>
      <c r="R94" s="16"/>
      <c r="S94" s="16"/>
      <c r="T94" s="16"/>
      <c r="U94" s="16"/>
      <c r="V94" s="16"/>
      <c r="W94" s="20"/>
      <c r="X94" s="20"/>
      <c r="Y94" s="16"/>
      <c r="AB94">
        <f t="shared" si="1"/>
        <v>1</v>
      </c>
    </row>
    <row r="95" spans="4:28" x14ac:dyDescent="0.45">
      <c r="D95" s="5">
        <v>29</v>
      </c>
      <c r="E95" s="5" t="s">
        <v>1940</v>
      </c>
      <c r="F95" s="6" t="s">
        <v>1209</v>
      </c>
      <c r="G95" s="5">
        <v>2</v>
      </c>
      <c r="H95" s="5" t="s">
        <v>443</v>
      </c>
      <c r="I95" s="8" t="s">
        <v>1532</v>
      </c>
      <c r="J95" s="9"/>
      <c r="K95" s="9" t="s">
        <v>707</v>
      </c>
      <c r="L95" s="8" t="s">
        <v>1677</v>
      </c>
      <c r="M95" s="8" t="s">
        <v>72</v>
      </c>
      <c r="N95" s="13">
        <v>6</v>
      </c>
      <c r="O95" s="13">
        <v>2</v>
      </c>
      <c r="P95" s="14"/>
      <c r="Q95" s="16"/>
      <c r="R95" s="16"/>
      <c r="S95" s="16"/>
      <c r="T95" s="16"/>
      <c r="U95" s="16"/>
      <c r="V95" s="16"/>
      <c r="W95" s="20"/>
      <c r="X95" s="20"/>
      <c r="Y95" s="16"/>
      <c r="AB95">
        <f t="shared" si="1"/>
        <v>1</v>
      </c>
    </row>
    <row r="96" spans="4:28" x14ac:dyDescent="0.45">
      <c r="D96" s="5">
        <v>29</v>
      </c>
      <c r="E96" s="5" t="s">
        <v>1940</v>
      </c>
      <c r="F96" s="6" t="s">
        <v>1209</v>
      </c>
      <c r="G96" s="5">
        <v>2</v>
      </c>
      <c r="H96" s="5" t="s">
        <v>443</v>
      </c>
      <c r="I96" s="8" t="s">
        <v>92</v>
      </c>
      <c r="J96" s="9"/>
      <c r="K96" s="9" t="s">
        <v>715</v>
      </c>
      <c r="L96" s="8" t="s">
        <v>1777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/>
      <c r="X96" s="20"/>
      <c r="Y96" s="16"/>
      <c r="AB96">
        <f t="shared" si="1"/>
        <v>1</v>
      </c>
    </row>
    <row r="97" spans="4:28" x14ac:dyDescent="0.45">
      <c r="D97" s="5">
        <v>29</v>
      </c>
      <c r="E97" s="5" t="s">
        <v>1940</v>
      </c>
      <c r="F97" s="6" t="s">
        <v>1209</v>
      </c>
      <c r="G97" s="5">
        <v>2</v>
      </c>
      <c r="H97" s="5" t="s">
        <v>443</v>
      </c>
      <c r="I97" s="8" t="s">
        <v>92</v>
      </c>
      <c r="J97" s="9"/>
      <c r="K97" s="9" t="s">
        <v>707</v>
      </c>
      <c r="L97" s="8" t="s">
        <v>1677</v>
      </c>
      <c r="M97" s="8" t="s">
        <v>72</v>
      </c>
      <c r="N97" s="13">
        <v>6</v>
      </c>
      <c r="O97" s="13">
        <v>2</v>
      </c>
      <c r="P97" s="14"/>
      <c r="Q97" s="16"/>
      <c r="R97" s="16"/>
      <c r="S97" s="16"/>
      <c r="T97" s="16"/>
      <c r="U97" s="16"/>
      <c r="V97" s="16"/>
      <c r="W97" s="20"/>
      <c r="X97" s="20"/>
      <c r="Y97" s="16"/>
      <c r="AB97">
        <f t="shared" si="1"/>
        <v>1</v>
      </c>
    </row>
    <row r="98" spans="4:28" x14ac:dyDescent="0.45">
      <c r="D98" s="5">
        <v>29</v>
      </c>
      <c r="E98" s="5" t="s">
        <v>1940</v>
      </c>
      <c r="F98" s="6" t="s">
        <v>1209</v>
      </c>
      <c r="G98" s="5">
        <v>2</v>
      </c>
      <c r="H98" s="5" t="s">
        <v>443</v>
      </c>
      <c r="I98" s="8" t="s">
        <v>1955</v>
      </c>
      <c r="J98" s="9"/>
      <c r="K98" s="9" t="s">
        <v>715</v>
      </c>
      <c r="L98" s="8" t="s">
        <v>1777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/>
      <c r="X98" s="20"/>
      <c r="Y98" s="16"/>
      <c r="AB98">
        <f t="shared" si="1"/>
        <v>1</v>
      </c>
    </row>
    <row r="99" spans="4:28" x14ac:dyDescent="0.45">
      <c r="D99" s="5">
        <v>29</v>
      </c>
      <c r="E99" s="5" t="s">
        <v>1940</v>
      </c>
      <c r="F99" s="6" t="s">
        <v>1209</v>
      </c>
      <c r="G99" s="5">
        <v>2</v>
      </c>
      <c r="H99" s="5" t="s">
        <v>443</v>
      </c>
      <c r="I99" s="8" t="s">
        <v>1955</v>
      </c>
      <c r="J99" s="9"/>
      <c r="K99" s="9" t="s">
        <v>707</v>
      </c>
      <c r="L99" s="8" t="s">
        <v>1677</v>
      </c>
      <c r="M99" s="8" t="s">
        <v>72</v>
      </c>
      <c r="N99" s="13">
        <v>6</v>
      </c>
      <c r="O99" s="13">
        <v>2</v>
      </c>
      <c r="P99" s="14"/>
      <c r="Q99" s="16"/>
      <c r="R99" s="16"/>
      <c r="S99" s="16"/>
      <c r="T99" s="16"/>
      <c r="U99" s="16"/>
      <c r="V99" s="16"/>
      <c r="W99" s="20"/>
      <c r="X99" s="20"/>
      <c r="Y99" s="16"/>
      <c r="AB99">
        <f t="shared" si="1"/>
        <v>1</v>
      </c>
    </row>
    <row r="100" spans="4:28" x14ac:dyDescent="0.45">
      <c r="D100" s="5">
        <v>29</v>
      </c>
      <c r="E100" s="5" t="s">
        <v>1940</v>
      </c>
      <c r="F100" s="6" t="s">
        <v>1209</v>
      </c>
      <c r="G100" s="5">
        <v>2</v>
      </c>
      <c r="H100" s="5" t="s">
        <v>443</v>
      </c>
      <c r="I100" s="8" t="s">
        <v>1228</v>
      </c>
      <c r="J100" s="9"/>
      <c r="K100" s="9" t="s">
        <v>715</v>
      </c>
      <c r="L100" s="8" t="s">
        <v>1777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/>
      <c r="X100" s="20"/>
      <c r="Y100" s="16"/>
      <c r="AB100">
        <f t="shared" si="1"/>
        <v>1</v>
      </c>
    </row>
    <row r="101" spans="4:28" x14ac:dyDescent="0.45">
      <c r="D101" s="5">
        <v>29</v>
      </c>
      <c r="E101" s="5" t="s">
        <v>1940</v>
      </c>
      <c r="F101" s="6" t="s">
        <v>1209</v>
      </c>
      <c r="G101" s="5">
        <v>2</v>
      </c>
      <c r="H101" s="5" t="s">
        <v>443</v>
      </c>
      <c r="I101" s="8" t="s">
        <v>1228</v>
      </c>
      <c r="J101" s="9"/>
      <c r="K101" s="9" t="s">
        <v>707</v>
      </c>
      <c r="L101" s="8" t="s">
        <v>1677</v>
      </c>
      <c r="M101" s="8" t="s">
        <v>72</v>
      </c>
      <c r="N101" s="13">
        <v>6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/>
      <c r="X101" s="20"/>
      <c r="Y101" s="16"/>
      <c r="AB101">
        <f t="shared" si="1"/>
        <v>1</v>
      </c>
    </row>
    <row r="102" spans="4:28" x14ac:dyDescent="0.45">
      <c r="D102" s="5">
        <v>29</v>
      </c>
      <c r="E102" s="5" t="s">
        <v>1940</v>
      </c>
      <c r="F102" s="6" t="s">
        <v>1209</v>
      </c>
      <c r="G102" s="5">
        <v>2</v>
      </c>
      <c r="H102" s="5" t="s">
        <v>443</v>
      </c>
      <c r="I102" s="8" t="s">
        <v>1051</v>
      </c>
      <c r="J102" s="9"/>
      <c r="K102" s="9" t="s">
        <v>715</v>
      </c>
      <c r="L102" s="8" t="s">
        <v>1777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/>
      <c r="X102" s="20"/>
      <c r="Y102" s="16"/>
      <c r="AB102">
        <f t="shared" si="1"/>
        <v>1</v>
      </c>
    </row>
    <row r="103" spans="4:28" x14ac:dyDescent="0.45">
      <c r="D103" s="5">
        <v>29</v>
      </c>
      <c r="E103" s="5" t="s">
        <v>1940</v>
      </c>
      <c r="F103" s="6" t="s">
        <v>1209</v>
      </c>
      <c r="G103" s="5">
        <v>2</v>
      </c>
      <c r="H103" s="5" t="s">
        <v>443</v>
      </c>
      <c r="I103" s="8" t="s">
        <v>1051</v>
      </c>
      <c r="J103" s="9"/>
      <c r="K103" s="9" t="s">
        <v>707</v>
      </c>
      <c r="L103" s="8" t="s">
        <v>1677</v>
      </c>
      <c r="M103" s="8" t="s">
        <v>72</v>
      </c>
      <c r="N103" s="13">
        <v>6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/>
      <c r="X103" s="20"/>
      <c r="Y103" s="16"/>
      <c r="AB103">
        <f t="shared" si="1"/>
        <v>1</v>
      </c>
    </row>
    <row r="104" spans="4:28" x14ac:dyDescent="0.45">
      <c r="D104" s="5">
        <v>29</v>
      </c>
      <c r="E104" s="5" t="s">
        <v>1940</v>
      </c>
      <c r="F104" s="6" t="s">
        <v>1209</v>
      </c>
      <c r="G104" s="5">
        <v>2</v>
      </c>
      <c r="H104" s="5" t="s">
        <v>443</v>
      </c>
      <c r="I104" s="8" t="s">
        <v>527</v>
      </c>
      <c r="J104" s="9"/>
      <c r="K104" s="9" t="s">
        <v>454</v>
      </c>
      <c r="L104" s="8" t="s">
        <v>1677</v>
      </c>
      <c r="M104" s="8" t="s">
        <v>72</v>
      </c>
      <c r="N104" s="13">
        <v>4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/>
      <c r="X104" s="20"/>
      <c r="Y104" s="16"/>
      <c r="AB104">
        <f t="shared" si="1"/>
        <v>1</v>
      </c>
    </row>
    <row r="105" spans="4:28" x14ac:dyDescent="0.45">
      <c r="D105" s="5">
        <v>29</v>
      </c>
      <c r="E105" s="5" t="s">
        <v>1940</v>
      </c>
      <c r="F105" s="6" t="s">
        <v>1209</v>
      </c>
      <c r="G105" s="5">
        <v>2</v>
      </c>
      <c r="H105" s="5" t="s">
        <v>443</v>
      </c>
      <c r="I105" s="8" t="s">
        <v>527</v>
      </c>
      <c r="J105" s="9"/>
      <c r="K105" s="9" t="s">
        <v>1266</v>
      </c>
      <c r="L105" s="8" t="s">
        <v>877</v>
      </c>
      <c r="M105" s="8" t="s">
        <v>7</v>
      </c>
      <c r="N105" s="13">
        <v>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/>
      <c r="X105" s="20"/>
      <c r="Y105" s="16"/>
      <c r="AB105">
        <f t="shared" si="1"/>
        <v>1</v>
      </c>
    </row>
    <row r="106" spans="4:28" x14ac:dyDescent="0.45">
      <c r="D106" s="5">
        <v>29</v>
      </c>
      <c r="E106" s="5" t="s">
        <v>1940</v>
      </c>
      <c r="F106" s="6" t="s">
        <v>1209</v>
      </c>
      <c r="G106" s="5">
        <v>2</v>
      </c>
      <c r="H106" s="5" t="s">
        <v>443</v>
      </c>
      <c r="I106" s="8" t="s">
        <v>277</v>
      </c>
      <c r="J106" s="9"/>
      <c r="K106" s="9" t="s">
        <v>239</v>
      </c>
      <c r="L106" s="8" t="s">
        <v>1677</v>
      </c>
      <c r="M106" s="8" t="s">
        <v>72</v>
      </c>
      <c r="N106" s="13">
        <v>10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/>
      <c r="X106" s="20"/>
      <c r="Y106" s="16"/>
      <c r="AB106">
        <f t="shared" si="1"/>
        <v>1</v>
      </c>
    </row>
    <row r="107" spans="4:28" x14ac:dyDescent="0.45">
      <c r="D107" s="5">
        <v>29</v>
      </c>
      <c r="E107" s="5" t="s">
        <v>1940</v>
      </c>
      <c r="F107" s="6" t="s">
        <v>1209</v>
      </c>
      <c r="G107" s="5">
        <v>2</v>
      </c>
      <c r="H107" s="5" t="s">
        <v>443</v>
      </c>
      <c r="I107" s="8" t="s">
        <v>277</v>
      </c>
      <c r="J107" s="9"/>
      <c r="K107" s="9" t="s">
        <v>238</v>
      </c>
      <c r="L107" s="8" t="s">
        <v>877</v>
      </c>
      <c r="M107" s="8" t="s">
        <v>7</v>
      </c>
      <c r="N107" s="13">
        <v>2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/>
      <c r="X107" s="20"/>
      <c r="Y107" s="16"/>
      <c r="AB107">
        <f t="shared" si="1"/>
        <v>1</v>
      </c>
    </row>
    <row r="108" spans="4:28" x14ac:dyDescent="0.45">
      <c r="D108" s="5">
        <v>29</v>
      </c>
      <c r="E108" s="5" t="s">
        <v>1940</v>
      </c>
      <c r="F108" s="6" t="s">
        <v>1209</v>
      </c>
      <c r="G108" s="5">
        <v>2</v>
      </c>
      <c r="H108" s="5" t="s">
        <v>443</v>
      </c>
      <c r="I108" s="8" t="s">
        <v>277</v>
      </c>
      <c r="J108" s="9"/>
      <c r="K108" s="9" t="s">
        <v>1981</v>
      </c>
      <c r="L108" s="8" t="s">
        <v>877</v>
      </c>
      <c r="M108" s="8" t="s">
        <v>7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/>
      <c r="X108" s="20"/>
      <c r="Y108" s="16"/>
      <c r="AB108">
        <f t="shared" si="1"/>
        <v>1</v>
      </c>
    </row>
    <row r="109" spans="4:28" x14ac:dyDescent="0.45">
      <c r="D109" s="5">
        <v>29</v>
      </c>
      <c r="E109" s="5" t="s">
        <v>1940</v>
      </c>
      <c r="F109" s="6" t="s">
        <v>1209</v>
      </c>
      <c r="G109" s="5">
        <v>2</v>
      </c>
      <c r="H109" s="5" t="s">
        <v>443</v>
      </c>
      <c r="I109" s="8" t="s">
        <v>277</v>
      </c>
      <c r="J109" s="9"/>
      <c r="K109" s="9" t="s">
        <v>1101</v>
      </c>
      <c r="L109" s="8"/>
      <c r="M109" s="8" t="s">
        <v>623</v>
      </c>
      <c r="N109" s="13">
        <v>7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/>
      <c r="X109" s="20"/>
      <c r="Y109" s="16"/>
      <c r="AB109">
        <f t="shared" si="1"/>
        <v>1</v>
      </c>
    </row>
    <row r="110" spans="4:28" x14ac:dyDescent="0.45">
      <c r="D110" s="5">
        <v>29</v>
      </c>
      <c r="E110" s="5" t="s">
        <v>1940</v>
      </c>
      <c r="F110" s="6" t="s">
        <v>1209</v>
      </c>
      <c r="G110" s="5">
        <v>2</v>
      </c>
      <c r="H110" s="5" t="s">
        <v>443</v>
      </c>
      <c r="I110" s="8" t="s">
        <v>54</v>
      </c>
      <c r="J110" s="9"/>
      <c r="K110" s="9" t="s">
        <v>454</v>
      </c>
      <c r="L110" s="8" t="s">
        <v>1677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/>
      <c r="X110" s="20"/>
      <c r="Y110" s="16"/>
      <c r="AB110">
        <f t="shared" si="1"/>
        <v>1</v>
      </c>
    </row>
    <row r="111" spans="4:28" x14ac:dyDescent="0.45">
      <c r="D111" s="5">
        <v>29</v>
      </c>
      <c r="E111" s="5" t="s">
        <v>1940</v>
      </c>
      <c r="F111" s="6" t="s">
        <v>1209</v>
      </c>
      <c r="G111" s="5">
        <v>2</v>
      </c>
      <c r="H111" s="5" t="s">
        <v>443</v>
      </c>
      <c r="I111" s="8" t="s">
        <v>1797</v>
      </c>
      <c r="J111" s="9"/>
      <c r="K111" s="9" t="s">
        <v>707</v>
      </c>
      <c r="L111" s="8" t="s">
        <v>1677</v>
      </c>
      <c r="M111" s="8" t="s">
        <v>72</v>
      </c>
      <c r="N111" s="13">
        <v>2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/>
      <c r="X111" s="20"/>
      <c r="Y111" s="16"/>
      <c r="AB111">
        <f t="shared" si="1"/>
        <v>1</v>
      </c>
    </row>
    <row r="112" spans="4:28" x14ac:dyDescent="0.45">
      <c r="D112" s="5">
        <v>29</v>
      </c>
      <c r="E112" s="5" t="s">
        <v>1940</v>
      </c>
      <c r="F112" s="6" t="s">
        <v>1209</v>
      </c>
      <c r="G112" s="5">
        <v>2</v>
      </c>
      <c r="H112" s="5" t="s">
        <v>443</v>
      </c>
      <c r="I112" s="8" t="s">
        <v>842</v>
      </c>
      <c r="J112" s="9"/>
      <c r="K112" s="9" t="s">
        <v>707</v>
      </c>
      <c r="L112" s="8" t="s">
        <v>1677</v>
      </c>
      <c r="M112" s="8" t="s">
        <v>72</v>
      </c>
      <c r="N112" s="13">
        <v>1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/>
      <c r="X112" s="20"/>
      <c r="Y112" s="16"/>
      <c r="AB112">
        <f t="shared" si="1"/>
        <v>1</v>
      </c>
    </row>
    <row r="113" spans="4:28" x14ac:dyDescent="0.45">
      <c r="D113" s="5">
        <v>29</v>
      </c>
      <c r="E113" s="5" t="s">
        <v>1940</v>
      </c>
      <c r="F113" s="6" t="s">
        <v>1209</v>
      </c>
      <c r="G113" s="5">
        <v>2</v>
      </c>
      <c r="H113" s="5" t="s">
        <v>443</v>
      </c>
      <c r="I113" s="8" t="s">
        <v>1956</v>
      </c>
      <c r="J113" s="9"/>
      <c r="K113" s="9" t="s">
        <v>1980</v>
      </c>
      <c r="L113" s="8" t="s">
        <v>779</v>
      </c>
      <c r="M113" s="8" t="s">
        <v>7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/>
      <c r="X113" s="20"/>
      <c r="Y113" s="16"/>
      <c r="AB113">
        <f t="shared" si="1"/>
        <v>1</v>
      </c>
    </row>
    <row r="114" spans="4:28" x14ac:dyDescent="0.45">
      <c r="D114" s="5">
        <v>29</v>
      </c>
      <c r="E114" s="5" t="s">
        <v>1940</v>
      </c>
      <c r="F114" s="6" t="s">
        <v>1209</v>
      </c>
      <c r="G114" s="5">
        <v>2</v>
      </c>
      <c r="H114" s="5" t="s">
        <v>443</v>
      </c>
      <c r="I114" s="8" t="s">
        <v>1459</v>
      </c>
      <c r="J114" s="9"/>
      <c r="K114" s="9" t="s">
        <v>707</v>
      </c>
      <c r="L114" s="8" t="s">
        <v>1677</v>
      </c>
      <c r="M114" s="8" t="s">
        <v>72</v>
      </c>
      <c r="N114" s="13">
        <v>6</v>
      </c>
      <c r="O114" s="13">
        <v>2</v>
      </c>
      <c r="P114" s="14"/>
      <c r="Q114" s="16"/>
      <c r="R114" s="16"/>
      <c r="S114" s="16"/>
      <c r="T114" s="16"/>
      <c r="U114" s="16"/>
      <c r="V114" s="16"/>
      <c r="W114" s="20"/>
      <c r="X114" s="20"/>
      <c r="Y114" s="16"/>
      <c r="AB114">
        <f t="shared" si="1"/>
        <v>1</v>
      </c>
    </row>
    <row r="115" spans="4:28" x14ac:dyDescent="0.45">
      <c r="D115" s="5">
        <v>29</v>
      </c>
      <c r="E115" s="5" t="s">
        <v>1940</v>
      </c>
      <c r="F115" s="6" t="s">
        <v>1209</v>
      </c>
      <c r="G115" s="5">
        <v>2</v>
      </c>
      <c r="H115" s="5" t="s">
        <v>443</v>
      </c>
      <c r="I115" s="8" t="s">
        <v>1317</v>
      </c>
      <c r="J115" s="9"/>
      <c r="K115" s="9" t="s">
        <v>707</v>
      </c>
      <c r="L115" s="8" t="s">
        <v>1677</v>
      </c>
      <c r="M115" s="8" t="s">
        <v>72</v>
      </c>
      <c r="N115" s="13">
        <v>8</v>
      </c>
      <c r="O115" s="13">
        <v>2</v>
      </c>
      <c r="P115" s="14"/>
      <c r="Q115" s="16"/>
      <c r="R115" s="16"/>
      <c r="S115" s="16"/>
      <c r="T115" s="16"/>
      <c r="U115" s="16"/>
      <c r="V115" s="16"/>
      <c r="W115" s="20"/>
      <c r="X115" s="20"/>
      <c r="Y115" s="16"/>
      <c r="AB115">
        <f t="shared" si="1"/>
        <v>1</v>
      </c>
    </row>
    <row r="116" spans="4:28" x14ac:dyDescent="0.45">
      <c r="D116" s="5">
        <v>29</v>
      </c>
      <c r="E116" s="5" t="s">
        <v>1940</v>
      </c>
      <c r="F116" s="6" t="s">
        <v>1209</v>
      </c>
      <c r="G116" s="5">
        <v>2</v>
      </c>
      <c r="H116" s="5" t="s">
        <v>443</v>
      </c>
      <c r="I116" s="8" t="s">
        <v>1188</v>
      </c>
      <c r="J116" s="9"/>
      <c r="K116" s="9" t="s">
        <v>707</v>
      </c>
      <c r="L116" s="8" t="s">
        <v>1677</v>
      </c>
      <c r="M116" s="8" t="s">
        <v>72</v>
      </c>
      <c r="N116" s="13">
        <v>2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/>
      <c r="X116" s="20"/>
      <c r="Y116" s="16"/>
      <c r="AB116">
        <f t="shared" si="1"/>
        <v>1</v>
      </c>
    </row>
    <row r="117" spans="4:28" x14ac:dyDescent="0.45">
      <c r="D117" s="5">
        <v>29</v>
      </c>
      <c r="E117" s="5" t="s">
        <v>1940</v>
      </c>
      <c r="F117" s="6" t="s">
        <v>1209</v>
      </c>
      <c r="G117" s="5">
        <v>2</v>
      </c>
      <c r="H117" s="5" t="s">
        <v>443</v>
      </c>
      <c r="I117" s="8" t="s">
        <v>249</v>
      </c>
      <c r="J117" s="9"/>
      <c r="K117" s="9" t="s">
        <v>707</v>
      </c>
      <c r="L117" s="8" t="s">
        <v>1677</v>
      </c>
      <c r="M117" s="8" t="s">
        <v>72</v>
      </c>
      <c r="N117" s="13">
        <v>2</v>
      </c>
      <c r="O117" s="13">
        <v>2</v>
      </c>
      <c r="P117" s="14"/>
      <c r="Q117" s="16"/>
      <c r="R117" s="16"/>
      <c r="S117" s="16"/>
      <c r="T117" s="16"/>
      <c r="U117" s="16"/>
      <c r="V117" s="16"/>
      <c r="W117" s="20"/>
      <c r="X117" s="20"/>
      <c r="Y117" s="16"/>
      <c r="AB117">
        <f t="shared" si="1"/>
        <v>1</v>
      </c>
    </row>
    <row r="118" spans="4:28" x14ac:dyDescent="0.45">
      <c r="D118" s="5">
        <v>29</v>
      </c>
      <c r="E118" s="5" t="s">
        <v>1940</v>
      </c>
      <c r="F118" s="6" t="s">
        <v>1209</v>
      </c>
      <c r="G118" s="5">
        <v>2</v>
      </c>
      <c r="H118" s="5" t="s">
        <v>443</v>
      </c>
      <c r="I118" s="8" t="s">
        <v>1957</v>
      </c>
      <c r="J118" s="9"/>
      <c r="K118" s="9" t="s">
        <v>239</v>
      </c>
      <c r="L118" s="8" t="s">
        <v>1677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/>
      <c r="X118" s="20"/>
      <c r="Y118" s="16"/>
      <c r="AB118">
        <f t="shared" si="1"/>
        <v>1</v>
      </c>
    </row>
    <row r="119" spans="4:28" x14ac:dyDescent="0.45">
      <c r="D119" s="5">
        <v>29</v>
      </c>
      <c r="E119" s="5" t="s">
        <v>1940</v>
      </c>
      <c r="F119" s="6" t="s">
        <v>1209</v>
      </c>
      <c r="G119" s="5">
        <v>2</v>
      </c>
      <c r="H119" s="5" t="s">
        <v>443</v>
      </c>
      <c r="I119" s="8" t="s">
        <v>1957</v>
      </c>
      <c r="J119" s="9"/>
      <c r="K119" s="9" t="s">
        <v>1980</v>
      </c>
      <c r="L119" s="8" t="s">
        <v>779</v>
      </c>
      <c r="M119" s="8" t="s">
        <v>7</v>
      </c>
      <c r="N119" s="13">
        <v>1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/>
      <c r="X119" s="20"/>
      <c r="Y119" s="16"/>
      <c r="AB119">
        <f t="shared" si="1"/>
        <v>1</v>
      </c>
    </row>
    <row r="120" spans="4:28" x14ac:dyDescent="0.45">
      <c r="D120" s="5">
        <v>29</v>
      </c>
      <c r="E120" s="5" t="s">
        <v>1940</v>
      </c>
      <c r="F120" s="6" t="s">
        <v>1209</v>
      </c>
      <c r="G120" s="5">
        <v>2</v>
      </c>
      <c r="H120" s="5" t="s">
        <v>443</v>
      </c>
      <c r="I120" s="8" t="s">
        <v>1853</v>
      </c>
      <c r="J120" s="9"/>
      <c r="K120" s="9" t="s">
        <v>239</v>
      </c>
      <c r="L120" s="8" t="s">
        <v>1677</v>
      </c>
      <c r="M120" s="8" t="s">
        <v>72</v>
      </c>
      <c r="N120" s="13">
        <v>1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/>
      <c r="X120" s="20"/>
      <c r="Y120" s="16"/>
      <c r="AB120">
        <f t="shared" si="1"/>
        <v>1</v>
      </c>
    </row>
    <row r="121" spans="4:28" x14ac:dyDescent="0.45">
      <c r="D121" s="5">
        <v>29</v>
      </c>
      <c r="E121" s="5" t="s">
        <v>1940</v>
      </c>
      <c r="F121" s="6" t="s">
        <v>1209</v>
      </c>
      <c r="G121" s="5">
        <v>2</v>
      </c>
      <c r="H121" s="5" t="s">
        <v>443</v>
      </c>
      <c r="I121" s="8" t="s">
        <v>1790</v>
      </c>
      <c r="J121" s="9"/>
      <c r="K121" s="9" t="s">
        <v>239</v>
      </c>
      <c r="L121" s="8" t="s">
        <v>1677</v>
      </c>
      <c r="M121" s="8" t="s">
        <v>72</v>
      </c>
      <c r="N121" s="13">
        <v>2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/>
      <c r="X121" s="20"/>
      <c r="Y121" s="16"/>
      <c r="AB121">
        <f t="shared" si="1"/>
        <v>1</v>
      </c>
    </row>
    <row r="122" spans="4:28" x14ac:dyDescent="0.45">
      <c r="D122" s="5">
        <v>29</v>
      </c>
      <c r="E122" s="5" t="s">
        <v>1940</v>
      </c>
      <c r="F122" s="6" t="s">
        <v>1209</v>
      </c>
      <c r="G122" s="5">
        <v>2</v>
      </c>
      <c r="H122" s="5" t="s">
        <v>443</v>
      </c>
      <c r="I122" s="8" t="s">
        <v>1790</v>
      </c>
      <c r="J122" s="9"/>
      <c r="K122" s="9" t="s">
        <v>1980</v>
      </c>
      <c r="L122" s="8" t="s">
        <v>779</v>
      </c>
      <c r="M122" s="8" t="s">
        <v>7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/>
      <c r="X122" s="20"/>
      <c r="Y122" s="16"/>
      <c r="AB122">
        <f t="shared" si="1"/>
        <v>1</v>
      </c>
    </row>
    <row r="123" spans="4:28" x14ac:dyDescent="0.45">
      <c r="D123" s="5">
        <v>29</v>
      </c>
      <c r="E123" s="5" t="s">
        <v>1940</v>
      </c>
      <c r="F123" s="6" t="s">
        <v>1209</v>
      </c>
      <c r="G123" s="5">
        <v>2</v>
      </c>
      <c r="H123" s="5" t="s">
        <v>443</v>
      </c>
      <c r="I123" s="8" t="s">
        <v>1958</v>
      </c>
      <c r="J123" s="9"/>
      <c r="K123" s="9" t="s">
        <v>239</v>
      </c>
      <c r="L123" s="8" t="s">
        <v>1677</v>
      </c>
      <c r="M123" s="8" t="s">
        <v>72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/>
      <c r="X123" s="20"/>
      <c r="Y123" s="16"/>
      <c r="AB123">
        <f t="shared" si="1"/>
        <v>1</v>
      </c>
    </row>
    <row r="124" spans="4:28" x14ac:dyDescent="0.45">
      <c r="D124" s="5">
        <v>29</v>
      </c>
      <c r="E124" s="5" t="s">
        <v>1940</v>
      </c>
      <c r="F124" s="6" t="s">
        <v>461</v>
      </c>
      <c r="G124" s="5">
        <v>2</v>
      </c>
      <c r="H124" s="5" t="s">
        <v>108</v>
      </c>
      <c r="I124" s="8" t="s">
        <v>638</v>
      </c>
      <c r="J124" s="9"/>
      <c r="K124" s="9" t="s">
        <v>632</v>
      </c>
      <c r="L124" s="8" t="s">
        <v>772</v>
      </c>
      <c r="M124" s="8" t="s">
        <v>1985</v>
      </c>
      <c r="N124" s="13">
        <v>10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/>
      <c r="X124" s="20"/>
      <c r="Y124" s="16"/>
      <c r="AB124">
        <f t="shared" si="1"/>
        <v>1</v>
      </c>
    </row>
    <row r="125" spans="4:28" x14ac:dyDescent="0.45">
      <c r="D125" s="5">
        <v>29</v>
      </c>
      <c r="E125" s="5" t="s">
        <v>1940</v>
      </c>
      <c r="F125" s="6" t="s">
        <v>461</v>
      </c>
      <c r="G125" s="5">
        <v>2</v>
      </c>
      <c r="H125" s="5" t="s">
        <v>108</v>
      </c>
      <c r="I125" s="8" t="s">
        <v>638</v>
      </c>
      <c r="J125" s="9"/>
      <c r="K125" s="9" t="s">
        <v>238</v>
      </c>
      <c r="L125" s="8" t="s">
        <v>877</v>
      </c>
      <c r="M125" s="8" t="s">
        <v>7</v>
      </c>
      <c r="N125" s="13">
        <v>3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/>
      <c r="X125" s="20"/>
      <c r="Y125" s="16"/>
      <c r="AB125">
        <f t="shared" si="1"/>
        <v>1</v>
      </c>
    </row>
    <row r="126" spans="4:28" x14ac:dyDescent="0.45">
      <c r="D126" s="5">
        <v>29</v>
      </c>
      <c r="E126" s="5" t="s">
        <v>1940</v>
      </c>
      <c r="F126" s="6" t="s">
        <v>461</v>
      </c>
      <c r="G126" s="5">
        <v>2</v>
      </c>
      <c r="H126" s="5" t="s">
        <v>108</v>
      </c>
      <c r="I126" s="8" t="s">
        <v>268</v>
      </c>
      <c r="J126" s="9"/>
      <c r="K126" s="9" t="s">
        <v>442</v>
      </c>
      <c r="L126" s="8" t="s">
        <v>877</v>
      </c>
      <c r="M126" s="8" t="s">
        <v>72</v>
      </c>
      <c r="N126" s="13">
        <v>3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/>
      <c r="X126" s="20"/>
      <c r="Y126" s="16"/>
      <c r="AB126">
        <f t="shared" si="1"/>
        <v>1</v>
      </c>
    </row>
    <row r="127" spans="4:28" x14ac:dyDescent="0.45">
      <c r="D127" s="5">
        <v>29</v>
      </c>
      <c r="E127" s="5" t="s">
        <v>1940</v>
      </c>
      <c r="F127" s="6" t="s">
        <v>461</v>
      </c>
      <c r="G127" s="5">
        <v>2</v>
      </c>
      <c r="H127" s="5" t="s">
        <v>108</v>
      </c>
      <c r="I127" s="8" t="s">
        <v>268</v>
      </c>
      <c r="J127" s="9"/>
      <c r="K127" s="9" t="s">
        <v>1982</v>
      </c>
      <c r="L127" s="8" t="s">
        <v>772</v>
      </c>
      <c r="M127" s="8" t="s">
        <v>813</v>
      </c>
      <c r="N127" s="13">
        <v>4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/>
      <c r="X127" s="20"/>
      <c r="Y127" s="16"/>
      <c r="AB127">
        <f t="shared" si="1"/>
        <v>1</v>
      </c>
    </row>
    <row r="128" spans="4:28" x14ac:dyDescent="0.45">
      <c r="D128" s="5">
        <v>29</v>
      </c>
      <c r="E128" s="5" t="s">
        <v>1940</v>
      </c>
      <c r="F128" s="6" t="s">
        <v>461</v>
      </c>
      <c r="G128" s="5">
        <v>2</v>
      </c>
      <c r="H128" s="5" t="s">
        <v>108</v>
      </c>
      <c r="I128" s="8" t="s">
        <v>446</v>
      </c>
      <c r="J128" s="9"/>
      <c r="K128" s="9" t="s">
        <v>604</v>
      </c>
      <c r="L128" s="8" t="s">
        <v>1345</v>
      </c>
      <c r="M128" s="8" t="s">
        <v>72</v>
      </c>
      <c r="N128" s="13">
        <v>2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/>
      <c r="X128" s="20"/>
      <c r="Y128" s="16"/>
      <c r="AB128">
        <f t="shared" si="1"/>
        <v>1</v>
      </c>
    </row>
    <row r="129" spans="4:28" x14ac:dyDescent="0.45">
      <c r="D129" s="5">
        <v>29</v>
      </c>
      <c r="E129" s="5" t="s">
        <v>1940</v>
      </c>
      <c r="F129" s="6" t="s">
        <v>461</v>
      </c>
      <c r="G129" s="5">
        <v>2</v>
      </c>
      <c r="H129" s="5" t="s">
        <v>108</v>
      </c>
      <c r="I129" s="8" t="s">
        <v>446</v>
      </c>
      <c r="J129" s="9"/>
      <c r="K129" s="9" t="s">
        <v>1266</v>
      </c>
      <c r="L129" s="8" t="s">
        <v>877</v>
      </c>
      <c r="M129" s="8" t="s">
        <v>7</v>
      </c>
      <c r="N129" s="13">
        <v>1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/>
      <c r="X129" s="20"/>
      <c r="Y129" s="16"/>
      <c r="AB129">
        <f t="shared" si="1"/>
        <v>1</v>
      </c>
    </row>
    <row r="130" spans="4:28" x14ac:dyDescent="0.45">
      <c r="D130" s="5">
        <v>29</v>
      </c>
      <c r="E130" s="5" t="s">
        <v>1940</v>
      </c>
      <c r="F130" s="6" t="s">
        <v>461</v>
      </c>
      <c r="G130" s="5">
        <v>2</v>
      </c>
      <c r="H130" s="5" t="s">
        <v>108</v>
      </c>
      <c r="I130" s="8" t="s">
        <v>268</v>
      </c>
      <c r="J130" s="9"/>
      <c r="K130" s="9" t="s">
        <v>109</v>
      </c>
      <c r="L130" s="8" t="s">
        <v>1777</v>
      </c>
      <c r="M130" s="8" t="s">
        <v>326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/>
      <c r="X130" s="20"/>
      <c r="Y130" s="16"/>
      <c r="AB130">
        <f t="shared" si="1"/>
        <v>1</v>
      </c>
    </row>
    <row r="131" spans="4:28" x14ac:dyDescent="0.45">
      <c r="D131" s="5">
        <v>29</v>
      </c>
      <c r="E131" s="5" t="s">
        <v>1940</v>
      </c>
      <c r="F131" s="6" t="s">
        <v>461</v>
      </c>
      <c r="G131" s="5">
        <v>2</v>
      </c>
      <c r="H131" s="5" t="s">
        <v>108</v>
      </c>
      <c r="I131" s="8" t="s">
        <v>268</v>
      </c>
      <c r="J131" s="9" t="s">
        <v>1877</v>
      </c>
      <c r="K131" s="9" t="s">
        <v>925</v>
      </c>
      <c r="L131" s="8" t="s">
        <v>1677</v>
      </c>
      <c r="M131" s="8" t="s">
        <v>1348</v>
      </c>
      <c r="N131" s="13">
        <v>9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/>
      <c r="X131" s="20"/>
      <c r="Y131" s="16"/>
      <c r="AB131">
        <f t="shared" si="1"/>
        <v>1</v>
      </c>
    </row>
    <row r="132" spans="4:28" x14ac:dyDescent="0.45">
      <c r="D132" s="5">
        <v>29</v>
      </c>
      <c r="E132" s="5" t="s">
        <v>1940</v>
      </c>
      <c r="F132" s="6" t="s">
        <v>461</v>
      </c>
      <c r="G132" s="5">
        <v>2</v>
      </c>
      <c r="H132" s="5" t="s">
        <v>108</v>
      </c>
      <c r="I132" s="8" t="s">
        <v>268</v>
      </c>
      <c r="J132" s="9" t="s">
        <v>1877</v>
      </c>
      <c r="K132" s="9" t="s">
        <v>925</v>
      </c>
      <c r="L132" s="8" t="s">
        <v>2111</v>
      </c>
      <c r="M132" s="8" t="s">
        <v>1348</v>
      </c>
      <c r="N132" s="13">
        <v>3</v>
      </c>
      <c r="O132" s="13">
        <v>1</v>
      </c>
      <c r="P132" s="14" t="s">
        <v>1671</v>
      </c>
      <c r="Q132" s="16"/>
      <c r="R132" s="16"/>
      <c r="S132" s="16"/>
      <c r="T132" s="16"/>
      <c r="U132" s="16"/>
      <c r="V132" s="16"/>
      <c r="W132" s="20"/>
      <c r="X132" s="20"/>
      <c r="Y132" s="16"/>
      <c r="AA132" t="s">
        <v>2191</v>
      </c>
      <c r="AB132">
        <f t="shared" si="1"/>
        <v>0</v>
      </c>
    </row>
    <row r="133" spans="4:28" x14ac:dyDescent="0.45">
      <c r="D133" s="5">
        <v>29</v>
      </c>
      <c r="E133" s="5" t="s">
        <v>1940</v>
      </c>
      <c r="F133" s="6" t="s">
        <v>461</v>
      </c>
      <c r="G133" s="5">
        <v>2</v>
      </c>
      <c r="H133" s="5" t="s">
        <v>108</v>
      </c>
      <c r="I133" s="8" t="s">
        <v>894</v>
      </c>
      <c r="J133" s="9"/>
      <c r="K133" s="9" t="s">
        <v>454</v>
      </c>
      <c r="L133" s="8" t="s">
        <v>1677</v>
      </c>
      <c r="M133" s="8" t="s">
        <v>72</v>
      </c>
      <c r="N133" s="13">
        <v>1</v>
      </c>
      <c r="O133" s="13">
        <v>1</v>
      </c>
      <c r="P133" s="14"/>
      <c r="Q133" s="16"/>
      <c r="R133" s="16"/>
      <c r="S133" s="16"/>
      <c r="T133" s="16"/>
      <c r="U133" s="16"/>
      <c r="V133" s="16"/>
      <c r="W133" s="20"/>
      <c r="X133" s="20"/>
      <c r="Y133" s="16"/>
      <c r="AB133">
        <f t="shared" si="1"/>
        <v>1</v>
      </c>
    </row>
    <row r="134" spans="4:28" x14ac:dyDescent="0.45">
      <c r="D134" s="5">
        <v>29</v>
      </c>
      <c r="E134" s="5" t="s">
        <v>1940</v>
      </c>
      <c r="F134" s="6" t="s">
        <v>569</v>
      </c>
      <c r="G134" s="5">
        <v>2</v>
      </c>
      <c r="H134" s="5" t="s">
        <v>1941</v>
      </c>
      <c r="I134" s="8" t="s">
        <v>71</v>
      </c>
      <c r="J134" s="9"/>
      <c r="K134" s="9" t="s">
        <v>539</v>
      </c>
      <c r="L134" s="8"/>
      <c r="M134" s="8" t="s">
        <v>214</v>
      </c>
      <c r="N134" s="13">
        <v>7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/>
      <c r="X134" s="20"/>
      <c r="Y134" s="16"/>
      <c r="AB134">
        <f t="shared" si="1"/>
        <v>1</v>
      </c>
    </row>
    <row r="135" spans="4:28" x14ac:dyDescent="0.45">
      <c r="D135" s="5">
        <v>29</v>
      </c>
      <c r="E135" s="5" t="s">
        <v>1940</v>
      </c>
      <c r="F135" s="6" t="s">
        <v>569</v>
      </c>
      <c r="G135" s="5">
        <v>3</v>
      </c>
      <c r="H135" s="5" t="s">
        <v>1941</v>
      </c>
      <c r="I135" s="8" t="s">
        <v>1959</v>
      </c>
      <c r="J135" s="9"/>
      <c r="K135" s="9" t="s">
        <v>698</v>
      </c>
      <c r="L135" s="8" t="s">
        <v>772</v>
      </c>
      <c r="M135" s="8" t="s">
        <v>326</v>
      </c>
      <c r="N135" s="13">
        <v>16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/>
      <c r="X135" s="20"/>
      <c r="Y135" s="16"/>
      <c r="AB135">
        <f t="shared" si="1"/>
        <v>1</v>
      </c>
    </row>
    <row r="136" spans="4:28" x14ac:dyDescent="0.45">
      <c r="D136" s="5">
        <v>29</v>
      </c>
      <c r="E136" s="5" t="s">
        <v>1940</v>
      </c>
      <c r="F136" s="6" t="s">
        <v>569</v>
      </c>
      <c r="G136" s="5">
        <v>3</v>
      </c>
      <c r="H136" s="5" t="s">
        <v>1941</v>
      </c>
      <c r="I136" s="8" t="s">
        <v>1959</v>
      </c>
      <c r="J136" s="9"/>
      <c r="K136" s="9" t="s">
        <v>715</v>
      </c>
      <c r="L136" s="8" t="s">
        <v>1777</v>
      </c>
      <c r="M136" s="8" t="s">
        <v>72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/>
      <c r="X136" s="20"/>
      <c r="Y136" s="16"/>
      <c r="AB136">
        <f t="shared" si="1"/>
        <v>1</v>
      </c>
    </row>
    <row r="137" spans="4:28" x14ac:dyDescent="0.45">
      <c r="D137" s="5">
        <v>29</v>
      </c>
      <c r="E137" s="5" t="s">
        <v>1940</v>
      </c>
      <c r="F137" s="6" t="s">
        <v>569</v>
      </c>
      <c r="G137" s="5">
        <v>3</v>
      </c>
      <c r="H137" s="5" t="s">
        <v>1941</v>
      </c>
      <c r="I137" s="8" t="s">
        <v>636</v>
      </c>
      <c r="J137" s="9"/>
      <c r="K137" s="9" t="s">
        <v>239</v>
      </c>
      <c r="L137" s="8" t="s">
        <v>1677</v>
      </c>
      <c r="M137" s="8" t="s">
        <v>72</v>
      </c>
      <c r="N137" s="13">
        <v>4</v>
      </c>
      <c r="O137" s="13">
        <v>1</v>
      </c>
      <c r="P137" s="14"/>
      <c r="Q137" s="16"/>
      <c r="R137" s="16"/>
      <c r="S137" s="16"/>
      <c r="T137" s="16"/>
      <c r="U137" s="16"/>
      <c r="V137" s="16"/>
      <c r="W137" s="20"/>
      <c r="X137" s="20"/>
      <c r="Y137" s="16"/>
      <c r="AB137">
        <f t="shared" si="1"/>
        <v>1</v>
      </c>
    </row>
    <row r="138" spans="4:28" x14ac:dyDescent="0.45">
      <c r="D138" s="5">
        <v>29</v>
      </c>
      <c r="E138" s="5" t="s">
        <v>1940</v>
      </c>
      <c r="F138" s="6" t="s">
        <v>569</v>
      </c>
      <c r="G138" s="5">
        <v>3</v>
      </c>
      <c r="H138" s="5" t="s">
        <v>1941</v>
      </c>
      <c r="I138" s="8" t="s">
        <v>1960</v>
      </c>
      <c r="J138" s="9"/>
      <c r="K138" s="9" t="s">
        <v>698</v>
      </c>
      <c r="L138" s="8" t="s">
        <v>772</v>
      </c>
      <c r="M138" s="8" t="s">
        <v>326</v>
      </c>
      <c r="N138" s="13">
        <v>16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/>
      <c r="X138" s="20"/>
      <c r="Y138" s="16"/>
      <c r="AB138">
        <f t="shared" si="1"/>
        <v>1</v>
      </c>
    </row>
    <row r="139" spans="4:28" x14ac:dyDescent="0.45">
      <c r="D139" s="5">
        <v>29</v>
      </c>
      <c r="E139" s="5" t="s">
        <v>1940</v>
      </c>
      <c r="F139" s="6" t="s">
        <v>569</v>
      </c>
      <c r="G139" s="5">
        <v>3</v>
      </c>
      <c r="H139" s="5" t="s">
        <v>1941</v>
      </c>
      <c r="I139" s="8" t="s">
        <v>1960</v>
      </c>
      <c r="J139" s="9"/>
      <c r="K139" s="9" t="s">
        <v>715</v>
      </c>
      <c r="L139" s="8" t="s">
        <v>1777</v>
      </c>
      <c r="M139" s="8" t="s">
        <v>72</v>
      </c>
      <c r="N139" s="13">
        <v>2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/>
      <c r="X139" s="20"/>
      <c r="Y139" s="16"/>
      <c r="AB139">
        <f t="shared" ref="AB139:AB202" si="2">IF(AA139="外",0,1)</f>
        <v>1</v>
      </c>
    </row>
    <row r="140" spans="4:28" x14ac:dyDescent="0.45">
      <c r="D140" s="5">
        <v>29</v>
      </c>
      <c r="E140" s="5" t="s">
        <v>1940</v>
      </c>
      <c r="F140" s="6" t="s">
        <v>569</v>
      </c>
      <c r="G140" s="5">
        <v>3</v>
      </c>
      <c r="H140" s="5" t="s">
        <v>1941</v>
      </c>
      <c r="I140" s="8" t="s">
        <v>1957</v>
      </c>
      <c r="J140" s="9"/>
      <c r="K140" s="9" t="s">
        <v>239</v>
      </c>
      <c r="L140" s="8" t="s">
        <v>1677</v>
      </c>
      <c r="M140" s="8" t="s">
        <v>72</v>
      </c>
      <c r="N140" s="13">
        <v>2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/>
      <c r="X140" s="20"/>
      <c r="Y140" s="16"/>
      <c r="AB140">
        <f t="shared" si="2"/>
        <v>1</v>
      </c>
    </row>
    <row r="141" spans="4:28" x14ac:dyDescent="0.45">
      <c r="D141" s="5">
        <v>29</v>
      </c>
      <c r="E141" s="5" t="s">
        <v>1940</v>
      </c>
      <c r="F141" s="6" t="s">
        <v>569</v>
      </c>
      <c r="G141" s="5">
        <v>3</v>
      </c>
      <c r="H141" s="5" t="s">
        <v>1941</v>
      </c>
      <c r="I141" s="8" t="s">
        <v>1957</v>
      </c>
      <c r="J141" s="9"/>
      <c r="K141" s="9" t="s">
        <v>1980</v>
      </c>
      <c r="L141" s="8" t="s">
        <v>779</v>
      </c>
      <c r="M141" s="8" t="s">
        <v>7</v>
      </c>
      <c r="N141" s="13">
        <v>1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/>
      <c r="X141" s="20"/>
      <c r="Y141" s="16"/>
      <c r="AB141">
        <f t="shared" si="2"/>
        <v>1</v>
      </c>
    </row>
    <row r="142" spans="4:28" x14ac:dyDescent="0.45">
      <c r="D142" s="5">
        <v>29</v>
      </c>
      <c r="E142" s="5" t="s">
        <v>1940</v>
      </c>
      <c r="F142" s="6" t="s">
        <v>569</v>
      </c>
      <c r="G142" s="5">
        <v>3</v>
      </c>
      <c r="H142" s="5" t="s">
        <v>1941</v>
      </c>
      <c r="I142" s="8" t="s">
        <v>1790</v>
      </c>
      <c r="J142" s="9"/>
      <c r="K142" s="9" t="s">
        <v>239</v>
      </c>
      <c r="L142" s="8" t="s">
        <v>1677</v>
      </c>
      <c r="M142" s="8" t="s">
        <v>72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/>
      <c r="X142" s="20"/>
      <c r="Y142" s="16"/>
      <c r="AB142">
        <f t="shared" si="2"/>
        <v>1</v>
      </c>
    </row>
    <row r="143" spans="4:28" x14ac:dyDescent="0.45">
      <c r="D143" s="5">
        <v>29</v>
      </c>
      <c r="E143" s="5" t="s">
        <v>1940</v>
      </c>
      <c r="F143" s="6" t="s">
        <v>569</v>
      </c>
      <c r="G143" s="5">
        <v>3</v>
      </c>
      <c r="H143" s="5" t="s">
        <v>1941</v>
      </c>
      <c r="I143" s="8" t="s">
        <v>1790</v>
      </c>
      <c r="J143" s="9"/>
      <c r="K143" s="9" t="s">
        <v>1980</v>
      </c>
      <c r="L143" s="8" t="s">
        <v>779</v>
      </c>
      <c r="M143" s="8" t="s">
        <v>7</v>
      </c>
      <c r="N143" s="13">
        <v>1</v>
      </c>
      <c r="O143" s="13">
        <v>1</v>
      </c>
      <c r="P143" s="14"/>
      <c r="Q143" s="16"/>
      <c r="R143" s="16"/>
      <c r="S143" s="16"/>
      <c r="T143" s="16"/>
      <c r="U143" s="16"/>
      <c r="V143" s="16"/>
      <c r="W143" s="20"/>
      <c r="X143" s="20"/>
      <c r="Y143" s="16"/>
      <c r="AB143">
        <f t="shared" si="2"/>
        <v>1</v>
      </c>
    </row>
    <row r="144" spans="4:28" x14ac:dyDescent="0.45">
      <c r="D144" s="5">
        <v>29</v>
      </c>
      <c r="E144" s="5" t="s">
        <v>1940</v>
      </c>
      <c r="F144" s="6" t="s">
        <v>569</v>
      </c>
      <c r="G144" s="5">
        <v>3</v>
      </c>
      <c r="H144" s="5" t="s">
        <v>1941</v>
      </c>
      <c r="I144" s="8" t="s">
        <v>66</v>
      </c>
      <c r="J144" s="9"/>
      <c r="K144" s="9" t="s">
        <v>124</v>
      </c>
      <c r="L144" s="8" t="s">
        <v>1345</v>
      </c>
      <c r="M144" s="8" t="s">
        <v>72</v>
      </c>
      <c r="N144" s="13">
        <v>18</v>
      </c>
      <c r="O144" s="13">
        <v>2</v>
      </c>
      <c r="P144" s="14"/>
      <c r="Q144" s="16"/>
      <c r="R144" s="16"/>
      <c r="S144" s="16"/>
      <c r="T144" s="16"/>
      <c r="U144" s="16"/>
      <c r="V144" s="16"/>
      <c r="W144" s="20"/>
      <c r="X144" s="20"/>
      <c r="Y144" s="16"/>
      <c r="AB144">
        <f t="shared" si="2"/>
        <v>1</v>
      </c>
    </row>
    <row r="145" spans="4:28" x14ac:dyDescent="0.45">
      <c r="D145" s="5">
        <v>29</v>
      </c>
      <c r="E145" s="5" t="s">
        <v>1940</v>
      </c>
      <c r="F145" s="6" t="s">
        <v>569</v>
      </c>
      <c r="G145" s="5">
        <v>3</v>
      </c>
      <c r="H145" s="5" t="s">
        <v>1941</v>
      </c>
      <c r="I145" s="8" t="s">
        <v>467</v>
      </c>
      <c r="J145" s="9"/>
      <c r="K145" s="9" t="s">
        <v>707</v>
      </c>
      <c r="L145" s="8" t="s">
        <v>1677</v>
      </c>
      <c r="M145" s="8" t="s">
        <v>72</v>
      </c>
      <c r="N145" s="13">
        <v>1</v>
      </c>
      <c r="O145" s="13">
        <v>2</v>
      </c>
      <c r="P145" s="14"/>
      <c r="Q145" s="16"/>
      <c r="R145" s="16"/>
      <c r="S145" s="16"/>
      <c r="T145" s="16"/>
      <c r="U145" s="16"/>
      <c r="V145" s="16"/>
      <c r="W145" s="20"/>
      <c r="X145" s="20"/>
      <c r="Y145" s="16"/>
      <c r="AB145">
        <f t="shared" si="2"/>
        <v>1</v>
      </c>
    </row>
    <row r="146" spans="4:28" x14ac:dyDescent="0.45">
      <c r="D146" s="5">
        <v>29</v>
      </c>
      <c r="E146" s="5" t="s">
        <v>1940</v>
      </c>
      <c r="F146" s="6" t="s">
        <v>569</v>
      </c>
      <c r="G146" s="5">
        <v>3</v>
      </c>
      <c r="H146" s="5" t="s">
        <v>1941</v>
      </c>
      <c r="I146" s="8" t="s">
        <v>54</v>
      </c>
      <c r="J146" s="9"/>
      <c r="K146" s="9" t="s">
        <v>454</v>
      </c>
      <c r="L146" s="8" t="s">
        <v>1677</v>
      </c>
      <c r="M146" s="8" t="s">
        <v>72</v>
      </c>
      <c r="N146" s="13">
        <v>2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/>
      <c r="X146" s="20"/>
      <c r="Y146" s="16"/>
      <c r="AB146">
        <f t="shared" si="2"/>
        <v>1</v>
      </c>
    </row>
    <row r="147" spans="4:28" x14ac:dyDescent="0.45">
      <c r="D147" s="5">
        <v>29</v>
      </c>
      <c r="E147" s="5" t="s">
        <v>1940</v>
      </c>
      <c r="F147" s="6" t="s">
        <v>569</v>
      </c>
      <c r="G147" s="5">
        <v>3</v>
      </c>
      <c r="H147" s="5" t="s">
        <v>1941</v>
      </c>
      <c r="I147" s="8" t="s">
        <v>1625</v>
      </c>
      <c r="J147" s="9"/>
      <c r="K147" s="9" t="s">
        <v>238</v>
      </c>
      <c r="L147" s="8" t="s">
        <v>877</v>
      </c>
      <c r="M147" s="8" t="s">
        <v>7</v>
      </c>
      <c r="N147" s="13">
        <v>1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/>
      <c r="X147" s="20"/>
      <c r="Y147" s="16"/>
      <c r="AB147">
        <f t="shared" si="2"/>
        <v>1</v>
      </c>
    </row>
    <row r="148" spans="4:28" x14ac:dyDescent="0.45">
      <c r="D148" s="5">
        <v>29</v>
      </c>
      <c r="E148" s="5" t="s">
        <v>1940</v>
      </c>
      <c r="F148" s="6" t="s">
        <v>569</v>
      </c>
      <c r="G148" s="5">
        <v>3</v>
      </c>
      <c r="H148" s="5" t="s">
        <v>1941</v>
      </c>
      <c r="I148" s="8" t="s">
        <v>277</v>
      </c>
      <c r="J148" s="9"/>
      <c r="K148" s="9" t="s">
        <v>239</v>
      </c>
      <c r="L148" s="8" t="s">
        <v>1677</v>
      </c>
      <c r="M148" s="8" t="s">
        <v>72</v>
      </c>
      <c r="N148" s="13">
        <v>8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/>
      <c r="X148" s="20"/>
      <c r="Y148" s="16"/>
      <c r="AB148">
        <f t="shared" si="2"/>
        <v>1</v>
      </c>
    </row>
    <row r="149" spans="4:28" x14ac:dyDescent="0.45">
      <c r="D149" s="5">
        <v>29</v>
      </c>
      <c r="E149" s="5" t="s">
        <v>1940</v>
      </c>
      <c r="F149" s="6" t="s">
        <v>569</v>
      </c>
      <c r="G149" s="5">
        <v>3</v>
      </c>
      <c r="H149" s="5" t="s">
        <v>1941</v>
      </c>
      <c r="I149" s="8" t="s">
        <v>277</v>
      </c>
      <c r="J149" s="9"/>
      <c r="K149" s="9" t="s">
        <v>238</v>
      </c>
      <c r="L149" s="8" t="s">
        <v>877</v>
      </c>
      <c r="M149" s="8" t="s">
        <v>7</v>
      </c>
      <c r="N149" s="13">
        <v>1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/>
      <c r="X149" s="20"/>
      <c r="Y149" s="16"/>
      <c r="AB149">
        <f t="shared" si="2"/>
        <v>1</v>
      </c>
    </row>
    <row r="150" spans="4:28" x14ac:dyDescent="0.45">
      <c r="D150" s="5">
        <v>29</v>
      </c>
      <c r="E150" s="5" t="s">
        <v>1940</v>
      </c>
      <c r="F150" s="6" t="s">
        <v>569</v>
      </c>
      <c r="G150" s="5">
        <v>3</v>
      </c>
      <c r="H150" s="5" t="s">
        <v>1941</v>
      </c>
      <c r="I150" s="8" t="s">
        <v>277</v>
      </c>
      <c r="J150" s="9"/>
      <c r="K150" s="9" t="s">
        <v>1981</v>
      </c>
      <c r="L150" s="8" t="s">
        <v>877</v>
      </c>
      <c r="M150" s="8" t="s">
        <v>7</v>
      </c>
      <c r="N150" s="13">
        <v>2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/>
      <c r="X150" s="20"/>
      <c r="Y150" s="16"/>
      <c r="AB150">
        <f t="shared" si="2"/>
        <v>1</v>
      </c>
    </row>
    <row r="151" spans="4:28" x14ac:dyDescent="0.45">
      <c r="D151" s="5">
        <v>29</v>
      </c>
      <c r="E151" s="5" t="s">
        <v>1940</v>
      </c>
      <c r="F151" s="6" t="s">
        <v>658</v>
      </c>
      <c r="G151" s="5">
        <v>3</v>
      </c>
      <c r="H151" s="5" t="s">
        <v>108</v>
      </c>
      <c r="I151" s="8" t="s">
        <v>638</v>
      </c>
      <c r="J151" s="9"/>
      <c r="K151" s="9" t="s">
        <v>1632</v>
      </c>
      <c r="L151" s="8" t="s">
        <v>877</v>
      </c>
      <c r="M151" s="8" t="s">
        <v>1986</v>
      </c>
      <c r="N151" s="13">
        <v>2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/>
      <c r="X151" s="20"/>
      <c r="Y151" s="16"/>
      <c r="AB151">
        <f t="shared" si="2"/>
        <v>1</v>
      </c>
    </row>
    <row r="152" spans="4:28" x14ac:dyDescent="0.45">
      <c r="D152" s="5">
        <v>29</v>
      </c>
      <c r="E152" s="5" t="s">
        <v>1940</v>
      </c>
      <c r="F152" s="6" t="s">
        <v>658</v>
      </c>
      <c r="G152" s="5">
        <v>3</v>
      </c>
      <c r="H152" s="5" t="s">
        <v>108</v>
      </c>
      <c r="I152" s="8" t="s">
        <v>638</v>
      </c>
      <c r="J152" s="9"/>
      <c r="K152" s="9" t="s">
        <v>239</v>
      </c>
      <c r="L152" s="8" t="s">
        <v>1677</v>
      </c>
      <c r="M152" s="8" t="s">
        <v>72</v>
      </c>
      <c r="N152" s="13">
        <v>7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/>
      <c r="X152" s="20"/>
      <c r="Y152" s="16"/>
      <c r="AB152">
        <f t="shared" si="2"/>
        <v>1</v>
      </c>
    </row>
    <row r="153" spans="4:28" x14ac:dyDescent="0.45">
      <c r="D153" s="5">
        <v>29</v>
      </c>
      <c r="E153" s="5" t="s">
        <v>1940</v>
      </c>
      <c r="F153" s="6" t="s">
        <v>1209</v>
      </c>
      <c r="G153" s="5">
        <v>3</v>
      </c>
      <c r="H153" s="5" t="s">
        <v>443</v>
      </c>
      <c r="I153" s="8" t="s">
        <v>1290</v>
      </c>
      <c r="J153" s="9"/>
      <c r="K153" s="9" t="s">
        <v>707</v>
      </c>
      <c r="L153" s="8" t="s">
        <v>1677</v>
      </c>
      <c r="M153" s="8" t="s">
        <v>72</v>
      </c>
      <c r="N153" s="13">
        <v>6</v>
      </c>
      <c r="O153" s="13">
        <v>2</v>
      </c>
      <c r="P153" s="14"/>
      <c r="Q153" s="16"/>
      <c r="R153" s="16"/>
      <c r="S153" s="16"/>
      <c r="T153" s="16"/>
      <c r="U153" s="16"/>
      <c r="V153" s="16"/>
      <c r="W153" s="20"/>
      <c r="X153" s="20"/>
      <c r="Y153" s="16"/>
      <c r="AB153">
        <f t="shared" si="2"/>
        <v>1</v>
      </c>
    </row>
    <row r="154" spans="4:28" x14ac:dyDescent="0.45">
      <c r="D154" s="5">
        <v>29</v>
      </c>
      <c r="E154" s="5" t="s">
        <v>1940</v>
      </c>
      <c r="F154" s="6" t="s">
        <v>1209</v>
      </c>
      <c r="G154" s="5">
        <v>3</v>
      </c>
      <c r="H154" s="5" t="s">
        <v>443</v>
      </c>
      <c r="I154" s="8" t="s">
        <v>1290</v>
      </c>
      <c r="J154" s="9"/>
      <c r="K154" s="9" t="s">
        <v>715</v>
      </c>
      <c r="L154" s="8" t="s">
        <v>1777</v>
      </c>
      <c r="M154" s="8" t="s">
        <v>72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/>
      <c r="X154" s="20"/>
      <c r="Y154" s="16"/>
      <c r="AB154">
        <f t="shared" si="2"/>
        <v>1</v>
      </c>
    </row>
    <row r="155" spans="4:28" x14ac:dyDescent="0.45">
      <c r="D155" s="5">
        <v>29</v>
      </c>
      <c r="E155" s="5" t="s">
        <v>1940</v>
      </c>
      <c r="F155" s="6" t="s">
        <v>1209</v>
      </c>
      <c r="G155" s="5">
        <v>3</v>
      </c>
      <c r="H155" s="5" t="s">
        <v>443</v>
      </c>
      <c r="I155" s="8" t="s">
        <v>1961</v>
      </c>
      <c r="J155" s="9"/>
      <c r="K155" s="9" t="s">
        <v>707</v>
      </c>
      <c r="L155" s="8" t="s">
        <v>1677</v>
      </c>
      <c r="M155" s="8" t="s">
        <v>72</v>
      </c>
      <c r="N155" s="13">
        <v>6</v>
      </c>
      <c r="O155" s="13">
        <v>2</v>
      </c>
      <c r="P155" s="14"/>
      <c r="Q155" s="16"/>
      <c r="R155" s="16"/>
      <c r="S155" s="16"/>
      <c r="T155" s="16"/>
      <c r="U155" s="16"/>
      <c r="V155" s="16"/>
      <c r="W155" s="20"/>
      <c r="X155" s="20"/>
      <c r="Y155" s="16"/>
      <c r="AB155">
        <f t="shared" si="2"/>
        <v>1</v>
      </c>
    </row>
    <row r="156" spans="4:28" x14ac:dyDescent="0.45">
      <c r="D156" s="5">
        <v>29</v>
      </c>
      <c r="E156" s="5" t="s">
        <v>1940</v>
      </c>
      <c r="F156" s="6" t="s">
        <v>1209</v>
      </c>
      <c r="G156" s="5">
        <v>3</v>
      </c>
      <c r="H156" s="5" t="s">
        <v>443</v>
      </c>
      <c r="I156" s="8" t="s">
        <v>1961</v>
      </c>
      <c r="J156" s="9"/>
      <c r="K156" s="9" t="s">
        <v>715</v>
      </c>
      <c r="L156" s="8" t="s">
        <v>1777</v>
      </c>
      <c r="M156" s="8" t="s">
        <v>72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/>
      <c r="X156" s="20"/>
      <c r="Y156" s="16"/>
      <c r="AB156">
        <f t="shared" si="2"/>
        <v>1</v>
      </c>
    </row>
    <row r="157" spans="4:28" x14ac:dyDescent="0.45">
      <c r="D157" s="5">
        <v>29</v>
      </c>
      <c r="E157" s="5" t="s">
        <v>1940</v>
      </c>
      <c r="F157" s="6" t="s">
        <v>1209</v>
      </c>
      <c r="G157" s="5">
        <v>3</v>
      </c>
      <c r="H157" s="5" t="s">
        <v>443</v>
      </c>
      <c r="I157" s="8" t="s">
        <v>1851</v>
      </c>
      <c r="J157" s="9"/>
      <c r="K157" s="9" t="s">
        <v>707</v>
      </c>
      <c r="L157" s="8" t="s">
        <v>1677</v>
      </c>
      <c r="M157" s="8" t="s">
        <v>72</v>
      </c>
      <c r="N157" s="13">
        <v>6</v>
      </c>
      <c r="O157" s="13">
        <v>2</v>
      </c>
      <c r="P157" s="14"/>
      <c r="Q157" s="16"/>
      <c r="R157" s="16"/>
      <c r="S157" s="16"/>
      <c r="T157" s="16"/>
      <c r="U157" s="16"/>
      <c r="V157" s="16"/>
      <c r="W157" s="20"/>
      <c r="X157" s="20"/>
      <c r="Y157" s="16"/>
      <c r="AB157">
        <f t="shared" si="2"/>
        <v>1</v>
      </c>
    </row>
    <row r="158" spans="4:28" x14ac:dyDescent="0.45">
      <c r="D158" s="5">
        <v>29</v>
      </c>
      <c r="E158" s="5" t="s">
        <v>1940</v>
      </c>
      <c r="F158" s="6" t="s">
        <v>1209</v>
      </c>
      <c r="G158" s="5">
        <v>3</v>
      </c>
      <c r="H158" s="5" t="s">
        <v>443</v>
      </c>
      <c r="I158" s="8" t="s">
        <v>1851</v>
      </c>
      <c r="J158" s="9"/>
      <c r="K158" s="9" t="s">
        <v>715</v>
      </c>
      <c r="L158" s="8" t="s">
        <v>1777</v>
      </c>
      <c r="M158" s="8" t="s">
        <v>72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/>
      <c r="X158" s="20"/>
      <c r="Y158" s="16"/>
      <c r="AB158">
        <f t="shared" si="2"/>
        <v>1</v>
      </c>
    </row>
    <row r="159" spans="4:28" x14ac:dyDescent="0.45">
      <c r="D159" s="5">
        <v>29</v>
      </c>
      <c r="E159" s="5" t="s">
        <v>1940</v>
      </c>
      <c r="F159" s="6" t="s">
        <v>1209</v>
      </c>
      <c r="G159" s="5">
        <v>3</v>
      </c>
      <c r="H159" s="5" t="s">
        <v>443</v>
      </c>
      <c r="I159" s="8" t="s">
        <v>1962</v>
      </c>
      <c r="J159" s="9"/>
      <c r="K159" s="9" t="s">
        <v>707</v>
      </c>
      <c r="L159" s="8" t="s">
        <v>1677</v>
      </c>
      <c r="M159" s="8" t="s">
        <v>72</v>
      </c>
      <c r="N159" s="13">
        <v>6</v>
      </c>
      <c r="O159" s="13">
        <v>2</v>
      </c>
      <c r="P159" s="14"/>
      <c r="Q159" s="16"/>
      <c r="R159" s="16"/>
      <c r="S159" s="16"/>
      <c r="T159" s="16"/>
      <c r="U159" s="16"/>
      <c r="V159" s="16"/>
      <c r="W159" s="20"/>
      <c r="X159" s="20"/>
      <c r="Y159" s="16"/>
      <c r="AB159">
        <f t="shared" si="2"/>
        <v>1</v>
      </c>
    </row>
    <row r="160" spans="4:28" x14ac:dyDescent="0.45">
      <c r="D160" s="5">
        <v>29</v>
      </c>
      <c r="E160" s="5" t="s">
        <v>1940</v>
      </c>
      <c r="F160" s="6" t="s">
        <v>1209</v>
      </c>
      <c r="G160" s="5">
        <v>3</v>
      </c>
      <c r="H160" s="5" t="s">
        <v>443</v>
      </c>
      <c r="I160" s="8" t="s">
        <v>1962</v>
      </c>
      <c r="J160" s="9"/>
      <c r="K160" s="9" t="s">
        <v>715</v>
      </c>
      <c r="L160" s="8" t="s">
        <v>1777</v>
      </c>
      <c r="M160" s="8" t="s">
        <v>72</v>
      </c>
      <c r="N160" s="13">
        <v>2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/>
      <c r="X160" s="20"/>
      <c r="Y160" s="16"/>
      <c r="AB160">
        <f t="shared" si="2"/>
        <v>1</v>
      </c>
    </row>
    <row r="161" spans="4:28" x14ac:dyDescent="0.45">
      <c r="D161" s="5">
        <v>29</v>
      </c>
      <c r="E161" s="5" t="s">
        <v>1940</v>
      </c>
      <c r="F161" s="6" t="s">
        <v>1209</v>
      </c>
      <c r="G161" s="5">
        <v>3</v>
      </c>
      <c r="H161" s="5" t="s">
        <v>443</v>
      </c>
      <c r="I161" s="8" t="s">
        <v>1963</v>
      </c>
      <c r="J161" s="9"/>
      <c r="K161" s="9" t="s">
        <v>707</v>
      </c>
      <c r="L161" s="8" t="s">
        <v>1677</v>
      </c>
      <c r="M161" s="8" t="s">
        <v>72</v>
      </c>
      <c r="N161" s="13">
        <v>6</v>
      </c>
      <c r="O161" s="13">
        <v>2</v>
      </c>
      <c r="P161" s="14"/>
      <c r="Q161" s="16"/>
      <c r="R161" s="16"/>
      <c r="S161" s="16"/>
      <c r="T161" s="16"/>
      <c r="U161" s="16"/>
      <c r="V161" s="16"/>
      <c r="W161" s="20"/>
      <c r="X161" s="20"/>
      <c r="Y161" s="16"/>
      <c r="AB161">
        <f t="shared" si="2"/>
        <v>1</v>
      </c>
    </row>
    <row r="162" spans="4:28" x14ac:dyDescent="0.45">
      <c r="D162" s="5">
        <v>29</v>
      </c>
      <c r="E162" s="5" t="s">
        <v>1940</v>
      </c>
      <c r="F162" s="6" t="s">
        <v>1209</v>
      </c>
      <c r="G162" s="5">
        <v>3</v>
      </c>
      <c r="H162" s="5" t="s">
        <v>443</v>
      </c>
      <c r="I162" s="8" t="s">
        <v>1963</v>
      </c>
      <c r="J162" s="9"/>
      <c r="K162" s="9" t="s">
        <v>715</v>
      </c>
      <c r="L162" s="8" t="s">
        <v>1777</v>
      </c>
      <c r="M162" s="8" t="s">
        <v>72</v>
      </c>
      <c r="N162" s="13">
        <v>2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/>
      <c r="X162" s="20"/>
      <c r="Y162" s="16"/>
      <c r="AB162">
        <f t="shared" si="2"/>
        <v>1</v>
      </c>
    </row>
    <row r="163" spans="4:28" x14ac:dyDescent="0.45">
      <c r="D163" s="5">
        <v>29</v>
      </c>
      <c r="E163" s="5" t="s">
        <v>1940</v>
      </c>
      <c r="F163" s="6" t="s">
        <v>1209</v>
      </c>
      <c r="G163" s="5">
        <v>3</v>
      </c>
      <c r="H163" s="5" t="s">
        <v>443</v>
      </c>
      <c r="I163" s="8" t="s">
        <v>1965</v>
      </c>
      <c r="J163" s="9"/>
      <c r="K163" s="9" t="s">
        <v>707</v>
      </c>
      <c r="L163" s="8" t="s">
        <v>1677</v>
      </c>
      <c r="M163" s="8" t="s">
        <v>72</v>
      </c>
      <c r="N163" s="13">
        <v>6</v>
      </c>
      <c r="O163" s="13">
        <v>2</v>
      </c>
      <c r="P163" s="14"/>
      <c r="Q163" s="16"/>
      <c r="R163" s="16"/>
      <c r="S163" s="16"/>
      <c r="T163" s="16"/>
      <c r="U163" s="16"/>
      <c r="V163" s="16"/>
      <c r="W163" s="20"/>
      <c r="X163" s="20"/>
      <c r="Y163" s="16"/>
      <c r="AB163">
        <f t="shared" si="2"/>
        <v>1</v>
      </c>
    </row>
    <row r="164" spans="4:28" x14ac:dyDescent="0.45">
      <c r="D164" s="5">
        <v>29</v>
      </c>
      <c r="E164" s="5" t="s">
        <v>1940</v>
      </c>
      <c r="F164" s="6" t="s">
        <v>1209</v>
      </c>
      <c r="G164" s="5">
        <v>3</v>
      </c>
      <c r="H164" s="5" t="s">
        <v>443</v>
      </c>
      <c r="I164" s="8" t="s">
        <v>1965</v>
      </c>
      <c r="J164" s="9"/>
      <c r="K164" s="9" t="s">
        <v>715</v>
      </c>
      <c r="L164" s="8" t="s">
        <v>1777</v>
      </c>
      <c r="M164" s="8" t="s">
        <v>72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/>
      <c r="X164" s="20"/>
      <c r="Y164" s="16"/>
      <c r="AB164">
        <f t="shared" si="2"/>
        <v>1</v>
      </c>
    </row>
    <row r="165" spans="4:28" x14ac:dyDescent="0.45">
      <c r="D165" s="5">
        <v>29</v>
      </c>
      <c r="E165" s="5" t="s">
        <v>1940</v>
      </c>
      <c r="F165" s="6" t="s">
        <v>1209</v>
      </c>
      <c r="G165" s="5">
        <v>3</v>
      </c>
      <c r="H165" s="5" t="s">
        <v>443</v>
      </c>
      <c r="I165" s="8" t="s">
        <v>527</v>
      </c>
      <c r="J165" s="9"/>
      <c r="K165" s="9" t="s">
        <v>454</v>
      </c>
      <c r="L165" s="8" t="s">
        <v>1677</v>
      </c>
      <c r="M165" s="8" t="s">
        <v>72</v>
      </c>
      <c r="N165" s="13">
        <v>4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/>
      <c r="X165" s="20"/>
      <c r="Y165" s="16"/>
      <c r="AB165">
        <f t="shared" si="2"/>
        <v>1</v>
      </c>
    </row>
    <row r="166" spans="4:28" x14ac:dyDescent="0.45">
      <c r="D166" s="5">
        <v>29</v>
      </c>
      <c r="E166" s="5" t="s">
        <v>1940</v>
      </c>
      <c r="F166" s="6" t="s">
        <v>1209</v>
      </c>
      <c r="G166" s="5">
        <v>3</v>
      </c>
      <c r="H166" s="5" t="s">
        <v>443</v>
      </c>
      <c r="I166" s="8" t="s">
        <v>277</v>
      </c>
      <c r="J166" s="9"/>
      <c r="K166" s="9" t="s">
        <v>239</v>
      </c>
      <c r="L166" s="8" t="s">
        <v>1677</v>
      </c>
      <c r="M166" s="8" t="s">
        <v>72</v>
      </c>
      <c r="N166" s="13">
        <v>9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/>
      <c r="X166" s="20"/>
      <c r="Y166" s="16"/>
      <c r="AB166">
        <f t="shared" si="2"/>
        <v>1</v>
      </c>
    </row>
    <row r="167" spans="4:28" x14ac:dyDescent="0.45">
      <c r="D167" s="5">
        <v>29</v>
      </c>
      <c r="E167" s="5" t="s">
        <v>1940</v>
      </c>
      <c r="F167" s="6" t="s">
        <v>1209</v>
      </c>
      <c r="G167" s="5">
        <v>3</v>
      </c>
      <c r="H167" s="5" t="s">
        <v>443</v>
      </c>
      <c r="I167" s="8" t="s">
        <v>277</v>
      </c>
      <c r="J167" s="9"/>
      <c r="K167" s="9" t="s">
        <v>238</v>
      </c>
      <c r="L167" s="8" t="s">
        <v>877</v>
      </c>
      <c r="M167" s="8" t="s">
        <v>7</v>
      </c>
      <c r="N167" s="13">
        <v>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/>
      <c r="X167" s="20"/>
      <c r="Y167" s="16"/>
      <c r="AB167">
        <f t="shared" si="2"/>
        <v>1</v>
      </c>
    </row>
    <row r="168" spans="4:28" x14ac:dyDescent="0.45">
      <c r="D168" s="5">
        <v>29</v>
      </c>
      <c r="E168" s="5" t="s">
        <v>1940</v>
      </c>
      <c r="F168" s="6" t="s">
        <v>1209</v>
      </c>
      <c r="G168" s="5">
        <v>3</v>
      </c>
      <c r="H168" s="5" t="s">
        <v>443</v>
      </c>
      <c r="I168" s="8" t="s">
        <v>277</v>
      </c>
      <c r="J168" s="9"/>
      <c r="K168" s="9" t="s">
        <v>1981</v>
      </c>
      <c r="L168" s="8" t="s">
        <v>877</v>
      </c>
      <c r="M168" s="8" t="s">
        <v>7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/>
      <c r="X168" s="20"/>
      <c r="Y168" s="16"/>
      <c r="AB168">
        <f t="shared" si="2"/>
        <v>1</v>
      </c>
    </row>
    <row r="169" spans="4:28" x14ac:dyDescent="0.45">
      <c r="D169" s="5">
        <v>29</v>
      </c>
      <c r="E169" s="5" t="s">
        <v>1940</v>
      </c>
      <c r="F169" s="6" t="s">
        <v>1209</v>
      </c>
      <c r="G169" s="5">
        <v>3</v>
      </c>
      <c r="H169" s="5" t="s">
        <v>443</v>
      </c>
      <c r="I169" s="8" t="s">
        <v>277</v>
      </c>
      <c r="J169" s="9"/>
      <c r="K169" s="9" t="s">
        <v>1101</v>
      </c>
      <c r="L169" s="8"/>
      <c r="M169" s="8" t="s">
        <v>623</v>
      </c>
      <c r="N169" s="13">
        <v>7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/>
      <c r="X169" s="20"/>
      <c r="Y169" s="16"/>
      <c r="AB169">
        <f t="shared" si="2"/>
        <v>1</v>
      </c>
    </row>
    <row r="170" spans="4:28" x14ac:dyDescent="0.45">
      <c r="D170" s="5">
        <v>29</v>
      </c>
      <c r="E170" s="5" t="s">
        <v>1940</v>
      </c>
      <c r="F170" s="6" t="s">
        <v>1209</v>
      </c>
      <c r="G170" s="5">
        <v>3</v>
      </c>
      <c r="H170" s="5" t="s">
        <v>443</v>
      </c>
      <c r="I170" s="8" t="s">
        <v>1188</v>
      </c>
      <c r="J170" s="9"/>
      <c r="K170" s="9" t="s">
        <v>707</v>
      </c>
      <c r="L170" s="8" t="s">
        <v>1677</v>
      </c>
      <c r="M170" s="8" t="s">
        <v>72</v>
      </c>
      <c r="N170" s="13">
        <v>2</v>
      </c>
      <c r="O170" s="13">
        <v>2</v>
      </c>
      <c r="P170" s="14"/>
      <c r="Q170" s="16"/>
      <c r="R170" s="16"/>
      <c r="S170" s="16"/>
      <c r="T170" s="16"/>
      <c r="U170" s="16"/>
      <c r="V170" s="16"/>
      <c r="W170" s="20"/>
      <c r="X170" s="20"/>
      <c r="Y170" s="16"/>
      <c r="AB170">
        <f t="shared" si="2"/>
        <v>1</v>
      </c>
    </row>
    <row r="171" spans="4:28" x14ac:dyDescent="0.45">
      <c r="D171" s="5">
        <v>29</v>
      </c>
      <c r="E171" s="5" t="s">
        <v>1940</v>
      </c>
      <c r="F171" s="6" t="s">
        <v>1209</v>
      </c>
      <c r="G171" s="5">
        <v>3</v>
      </c>
      <c r="H171" s="5" t="s">
        <v>443</v>
      </c>
      <c r="I171" s="8" t="s">
        <v>249</v>
      </c>
      <c r="J171" s="9"/>
      <c r="K171" s="9" t="s">
        <v>707</v>
      </c>
      <c r="L171" s="8" t="s">
        <v>1677</v>
      </c>
      <c r="M171" s="8" t="s">
        <v>72</v>
      </c>
      <c r="N171" s="13">
        <v>2</v>
      </c>
      <c r="O171" s="13">
        <v>2</v>
      </c>
      <c r="P171" s="14"/>
      <c r="Q171" s="16"/>
      <c r="R171" s="16"/>
      <c r="S171" s="16"/>
      <c r="T171" s="16"/>
      <c r="U171" s="16"/>
      <c r="V171" s="16"/>
      <c r="W171" s="20"/>
      <c r="X171" s="20"/>
      <c r="Y171" s="16"/>
      <c r="AB171">
        <f t="shared" si="2"/>
        <v>1</v>
      </c>
    </row>
    <row r="172" spans="4:28" x14ac:dyDescent="0.45">
      <c r="D172" s="5">
        <v>29</v>
      </c>
      <c r="E172" s="5" t="s">
        <v>1940</v>
      </c>
      <c r="F172" s="6" t="s">
        <v>1209</v>
      </c>
      <c r="G172" s="5">
        <v>3</v>
      </c>
      <c r="H172" s="5" t="s">
        <v>443</v>
      </c>
      <c r="I172" s="8" t="s">
        <v>1957</v>
      </c>
      <c r="J172" s="9"/>
      <c r="K172" s="9" t="s">
        <v>239</v>
      </c>
      <c r="L172" s="8" t="s">
        <v>1677</v>
      </c>
      <c r="M172" s="8" t="s">
        <v>72</v>
      </c>
      <c r="N172" s="13">
        <v>2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/>
      <c r="X172" s="20"/>
      <c r="Y172" s="16"/>
      <c r="AB172">
        <f t="shared" si="2"/>
        <v>1</v>
      </c>
    </row>
    <row r="173" spans="4:28" x14ac:dyDescent="0.45">
      <c r="D173" s="5">
        <v>29</v>
      </c>
      <c r="E173" s="5" t="s">
        <v>1940</v>
      </c>
      <c r="F173" s="6" t="s">
        <v>1209</v>
      </c>
      <c r="G173" s="5">
        <v>3</v>
      </c>
      <c r="H173" s="5" t="s">
        <v>443</v>
      </c>
      <c r="I173" s="8" t="s">
        <v>1957</v>
      </c>
      <c r="J173" s="9"/>
      <c r="K173" s="9" t="s">
        <v>1980</v>
      </c>
      <c r="L173" s="8" t="s">
        <v>779</v>
      </c>
      <c r="M173" s="8" t="s">
        <v>7</v>
      </c>
      <c r="N173" s="13">
        <v>1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/>
      <c r="X173" s="20"/>
      <c r="Y173" s="16"/>
      <c r="AB173">
        <f t="shared" si="2"/>
        <v>1</v>
      </c>
    </row>
    <row r="174" spans="4:28" x14ac:dyDescent="0.45">
      <c r="D174" s="5">
        <v>29</v>
      </c>
      <c r="E174" s="5" t="s">
        <v>1940</v>
      </c>
      <c r="F174" s="6" t="s">
        <v>1209</v>
      </c>
      <c r="G174" s="5">
        <v>3</v>
      </c>
      <c r="H174" s="5" t="s">
        <v>443</v>
      </c>
      <c r="I174" s="8" t="s">
        <v>1853</v>
      </c>
      <c r="J174" s="9"/>
      <c r="K174" s="9" t="s">
        <v>239</v>
      </c>
      <c r="L174" s="8" t="s">
        <v>1677</v>
      </c>
      <c r="M174" s="8" t="s">
        <v>72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/>
      <c r="X174" s="20"/>
      <c r="Y174" s="16"/>
      <c r="AB174">
        <f t="shared" si="2"/>
        <v>1</v>
      </c>
    </row>
    <row r="175" spans="4:28" x14ac:dyDescent="0.45">
      <c r="D175" s="5">
        <v>29</v>
      </c>
      <c r="E175" s="5" t="s">
        <v>1940</v>
      </c>
      <c r="F175" s="6" t="s">
        <v>1209</v>
      </c>
      <c r="G175" s="5">
        <v>3</v>
      </c>
      <c r="H175" s="5" t="s">
        <v>443</v>
      </c>
      <c r="I175" s="8" t="s">
        <v>1790</v>
      </c>
      <c r="J175" s="9"/>
      <c r="K175" s="9" t="s">
        <v>239</v>
      </c>
      <c r="L175" s="8" t="s">
        <v>1677</v>
      </c>
      <c r="M175" s="8" t="s">
        <v>72</v>
      </c>
      <c r="N175" s="13">
        <v>2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/>
      <c r="X175" s="20"/>
      <c r="Y175" s="16"/>
      <c r="AB175">
        <f t="shared" si="2"/>
        <v>1</v>
      </c>
    </row>
    <row r="176" spans="4:28" x14ac:dyDescent="0.45">
      <c r="D176" s="5">
        <v>29</v>
      </c>
      <c r="E176" s="5" t="s">
        <v>1940</v>
      </c>
      <c r="F176" s="6" t="s">
        <v>1209</v>
      </c>
      <c r="G176" s="5">
        <v>3</v>
      </c>
      <c r="H176" s="5" t="s">
        <v>443</v>
      </c>
      <c r="I176" s="8" t="s">
        <v>1790</v>
      </c>
      <c r="J176" s="9"/>
      <c r="K176" s="9" t="s">
        <v>1980</v>
      </c>
      <c r="L176" s="8" t="s">
        <v>779</v>
      </c>
      <c r="M176" s="8" t="s">
        <v>7</v>
      </c>
      <c r="N176" s="13">
        <v>1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/>
      <c r="X176" s="20"/>
      <c r="Y176" s="16"/>
      <c r="AB176">
        <f t="shared" si="2"/>
        <v>1</v>
      </c>
    </row>
    <row r="177" spans="4:28" x14ac:dyDescent="0.45">
      <c r="D177" s="5">
        <v>29</v>
      </c>
      <c r="E177" s="5" t="s">
        <v>1940</v>
      </c>
      <c r="F177" s="6" t="s">
        <v>1209</v>
      </c>
      <c r="G177" s="5">
        <v>3</v>
      </c>
      <c r="H177" s="5" t="s">
        <v>443</v>
      </c>
      <c r="I177" s="8" t="s">
        <v>1958</v>
      </c>
      <c r="J177" s="9"/>
      <c r="K177" s="9" t="s">
        <v>239</v>
      </c>
      <c r="L177" s="8" t="s">
        <v>1677</v>
      </c>
      <c r="M177" s="8" t="s">
        <v>72</v>
      </c>
      <c r="N177" s="13">
        <v>1</v>
      </c>
      <c r="O177" s="13">
        <v>1</v>
      </c>
      <c r="P177" s="14"/>
      <c r="Q177" s="16"/>
      <c r="R177" s="16"/>
      <c r="S177" s="16"/>
      <c r="T177" s="16"/>
      <c r="U177" s="16"/>
      <c r="V177" s="16"/>
      <c r="W177" s="20"/>
      <c r="X177" s="20"/>
      <c r="Y177" s="16"/>
      <c r="AB177">
        <f t="shared" si="2"/>
        <v>1</v>
      </c>
    </row>
    <row r="178" spans="4:28" x14ac:dyDescent="0.45">
      <c r="D178" s="5">
        <v>29</v>
      </c>
      <c r="E178" s="5" t="s">
        <v>1940</v>
      </c>
      <c r="F178" s="6" t="s">
        <v>1209</v>
      </c>
      <c r="G178" s="5">
        <v>3</v>
      </c>
      <c r="H178" s="5" t="s">
        <v>443</v>
      </c>
      <c r="I178" s="8" t="s">
        <v>1317</v>
      </c>
      <c r="J178" s="9"/>
      <c r="K178" s="9" t="s">
        <v>707</v>
      </c>
      <c r="L178" s="8" t="s">
        <v>1677</v>
      </c>
      <c r="M178" s="8" t="s">
        <v>72</v>
      </c>
      <c r="N178" s="13">
        <v>8</v>
      </c>
      <c r="O178" s="13">
        <v>2</v>
      </c>
      <c r="P178" s="14"/>
      <c r="Q178" s="16"/>
      <c r="R178" s="16"/>
      <c r="S178" s="16"/>
      <c r="T178" s="16"/>
      <c r="U178" s="16"/>
      <c r="V178" s="16"/>
      <c r="W178" s="20"/>
      <c r="X178" s="20"/>
      <c r="Y178" s="16"/>
      <c r="AB178">
        <f t="shared" si="2"/>
        <v>1</v>
      </c>
    </row>
    <row r="179" spans="4:28" x14ac:dyDescent="0.45">
      <c r="D179" s="5">
        <v>29</v>
      </c>
      <c r="E179" s="5" t="s">
        <v>1940</v>
      </c>
      <c r="F179" s="6" t="s">
        <v>1209</v>
      </c>
      <c r="G179" s="5">
        <v>3</v>
      </c>
      <c r="H179" s="5" t="s">
        <v>443</v>
      </c>
      <c r="I179" s="8" t="s">
        <v>1966</v>
      </c>
      <c r="J179" s="9"/>
      <c r="K179" s="9" t="s">
        <v>707</v>
      </c>
      <c r="L179" s="8" t="s">
        <v>1677</v>
      </c>
      <c r="M179" s="8" t="s">
        <v>72</v>
      </c>
      <c r="N179" s="13">
        <v>6</v>
      </c>
      <c r="O179" s="13">
        <v>2</v>
      </c>
      <c r="P179" s="14"/>
      <c r="Q179" s="16"/>
      <c r="R179" s="16"/>
      <c r="S179" s="16"/>
      <c r="T179" s="16"/>
      <c r="U179" s="16"/>
      <c r="V179" s="16"/>
      <c r="W179" s="20"/>
      <c r="X179" s="20"/>
      <c r="Y179" s="16"/>
      <c r="AB179">
        <f t="shared" si="2"/>
        <v>1</v>
      </c>
    </row>
    <row r="180" spans="4:28" x14ac:dyDescent="0.45">
      <c r="D180" s="5">
        <v>29</v>
      </c>
      <c r="E180" s="5" t="s">
        <v>1940</v>
      </c>
      <c r="F180" s="6" t="s">
        <v>1209</v>
      </c>
      <c r="G180" s="5">
        <v>3</v>
      </c>
      <c r="H180" s="5" t="s">
        <v>443</v>
      </c>
      <c r="I180" s="8" t="s">
        <v>842</v>
      </c>
      <c r="J180" s="9"/>
      <c r="K180" s="9" t="s">
        <v>707</v>
      </c>
      <c r="L180" s="8" t="s">
        <v>1677</v>
      </c>
      <c r="M180" s="8" t="s">
        <v>72</v>
      </c>
      <c r="N180" s="13">
        <v>1</v>
      </c>
      <c r="O180" s="13">
        <v>2</v>
      </c>
      <c r="P180" s="14"/>
      <c r="Q180" s="16"/>
      <c r="R180" s="16"/>
      <c r="S180" s="16"/>
      <c r="T180" s="16"/>
      <c r="U180" s="16"/>
      <c r="V180" s="16"/>
      <c r="W180" s="20"/>
      <c r="X180" s="20"/>
      <c r="Y180" s="16"/>
      <c r="AB180">
        <f t="shared" si="2"/>
        <v>1</v>
      </c>
    </row>
    <row r="181" spans="4:28" x14ac:dyDescent="0.45">
      <c r="D181" s="5">
        <v>29</v>
      </c>
      <c r="E181" s="5" t="s">
        <v>1940</v>
      </c>
      <c r="F181" s="6" t="s">
        <v>1209</v>
      </c>
      <c r="G181" s="5">
        <v>3</v>
      </c>
      <c r="H181" s="5" t="s">
        <v>443</v>
      </c>
      <c r="I181" s="8" t="s">
        <v>842</v>
      </c>
      <c r="J181" s="9"/>
      <c r="K181" s="9" t="s">
        <v>1980</v>
      </c>
      <c r="L181" s="8" t="s">
        <v>779</v>
      </c>
      <c r="M181" s="8" t="s">
        <v>7</v>
      </c>
      <c r="N181" s="13">
        <v>1</v>
      </c>
      <c r="O181" s="13">
        <v>1</v>
      </c>
      <c r="P181" s="14"/>
      <c r="Q181" s="16"/>
      <c r="R181" s="16"/>
      <c r="S181" s="16"/>
      <c r="T181" s="16"/>
      <c r="U181" s="16"/>
      <c r="V181" s="16"/>
      <c r="W181" s="20"/>
      <c r="X181" s="20"/>
      <c r="Y181" s="16"/>
      <c r="AB181">
        <f t="shared" si="2"/>
        <v>1</v>
      </c>
    </row>
    <row r="182" spans="4:28" x14ac:dyDescent="0.45">
      <c r="D182" s="5">
        <v>29</v>
      </c>
      <c r="E182" s="5" t="s">
        <v>1940</v>
      </c>
      <c r="F182" s="6" t="s">
        <v>1209</v>
      </c>
      <c r="G182" s="5">
        <v>3</v>
      </c>
      <c r="H182" s="5" t="s">
        <v>443</v>
      </c>
      <c r="I182" s="8" t="s">
        <v>54</v>
      </c>
      <c r="J182" s="9"/>
      <c r="K182" s="9" t="s">
        <v>454</v>
      </c>
      <c r="L182" s="8" t="s">
        <v>1677</v>
      </c>
      <c r="M182" s="8" t="s">
        <v>72</v>
      </c>
      <c r="N182" s="13">
        <v>1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/>
      <c r="X182" s="20"/>
      <c r="Y182" s="16"/>
      <c r="AB182">
        <f t="shared" si="2"/>
        <v>1</v>
      </c>
    </row>
    <row r="183" spans="4:28" x14ac:dyDescent="0.45">
      <c r="D183" s="5">
        <v>29</v>
      </c>
      <c r="E183" s="5" t="s">
        <v>1940</v>
      </c>
      <c r="F183" s="6" t="s">
        <v>569</v>
      </c>
      <c r="G183" s="5">
        <v>4</v>
      </c>
      <c r="H183" s="5" t="s">
        <v>1941</v>
      </c>
      <c r="I183" s="8" t="s">
        <v>54</v>
      </c>
      <c r="J183" s="9"/>
      <c r="K183" s="9" t="s">
        <v>454</v>
      </c>
      <c r="L183" s="8" t="s">
        <v>1677</v>
      </c>
      <c r="M183" s="8" t="s">
        <v>72</v>
      </c>
      <c r="N183" s="13">
        <v>2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/>
      <c r="X183" s="20"/>
      <c r="Y183" s="16"/>
      <c r="AB183">
        <f t="shared" si="2"/>
        <v>1</v>
      </c>
    </row>
    <row r="184" spans="4:28" x14ac:dyDescent="0.45">
      <c r="D184" s="5">
        <v>29</v>
      </c>
      <c r="E184" s="5" t="s">
        <v>1940</v>
      </c>
      <c r="F184" s="6" t="s">
        <v>569</v>
      </c>
      <c r="G184" s="5">
        <v>4</v>
      </c>
      <c r="H184" s="5" t="s">
        <v>1941</v>
      </c>
      <c r="I184" s="8" t="s">
        <v>1967</v>
      </c>
      <c r="J184" s="9"/>
      <c r="K184" s="9" t="s">
        <v>891</v>
      </c>
      <c r="L184" s="8" t="s">
        <v>795</v>
      </c>
      <c r="M184" s="8" t="s">
        <v>72</v>
      </c>
      <c r="N184" s="13">
        <v>1</v>
      </c>
      <c r="O184" s="13">
        <v>1</v>
      </c>
      <c r="P184" s="14"/>
      <c r="Q184" s="16"/>
      <c r="R184" s="16"/>
      <c r="S184" s="16"/>
      <c r="T184" s="16"/>
      <c r="U184" s="16"/>
      <c r="V184" s="16"/>
      <c r="W184" s="20"/>
      <c r="X184" s="20"/>
      <c r="Y184" s="16"/>
      <c r="AB184">
        <f t="shared" si="2"/>
        <v>1</v>
      </c>
    </row>
    <row r="185" spans="4:28" x14ac:dyDescent="0.45">
      <c r="D185" s="5">
        <v>29</v>
      </c>
      <c r="E185" s="5" t="s">
        <v>1940</v>
      </c>
      <c r="F185" s="6" t="s">
        <v>1209</v>
      </c>
      <c r="G185" s="5">
        <v>4</v>
      </c>
      <c r="H185" s="5" t="s">
        <v>443</v>
      </c>
      <c r="I185" s="8" t="s">
        <v>1968</v>
      </c>
      <c r="J185" s="9"/>
      <c r="K185" s="9" t="s">
        <v>707</v>
      </c>
      <c r="L185" s="8" t="s">
        <v>1677</v>
      </c>
      <c r="M185" s="8" t="s">
        <v>72</v>
      </c>
      <c r="N185" s="13">
        <v>6</v>
      </c>
      <c r="O185" s="13">
        <v>2</v>
      </c>
      <c r="P185" s="14"/>
      <c r="Q185" s="16"/>
      <c r="R185" s="16"/>
      <c r="S185" s="16"/>
      <c r="T185" s="16"/>
      <c r="U185" s="16"/>
      <c r="V185" s="16"/>
      <c r="W185" s="20"/>
      <c r="X185" s="20"/>
      <c r="Y185" s="16"/>
      <c r="AB185">
        <f t="shared" si="2"/>
        <v>1</v>
      </c>
    </row>
    <row r="186" spans="4:28" x14ac:dyDescent="0.45">
      <c r="D186" s="5">
        <v>29</v>
      </c>
      <c r="E186" s="5" t="s">
        <v>1940</v>
      </c>
      <c r="F186" s="6" t="s">
        <v>1209</v>
      </c>
      <c r="G186" s="5">
        <v>4</v>
      </c>
      <c r="H186" s="5" t="s">
        <v>443</v>
      </c>
      <c r="I186" s="8" t="s">
        <v>1968</v>
      </c>
      <c r="J186" s="9"/>
      <c r="K186" s="9" t="s">
        <v>715</v>
      </c>
      <c r="L186" s="8" t="s">
        <v>1777</v>
      </c>
      <c r="M186" s="8" t="s">
        <v>72</v>
      </c>
      <c r="N186" s="13">
        <v>2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/>
      <c r="X186" s="20"/>
      <c r="Y186" s="16"/>
      <c r="AB186">
        <f t="shared" si="2"/>
        <v>1</v>
      </c>
    </row>
    <row r="187" spans="4:28" x14ac:dyDescent="0.45">
      <c r="D187" s="5">
        <v>29</v>
      </c>
      <c r="E187" s="5" t="s">
        <v>1940</v>
      </c>
      <c r="F187" s="6" t="s">
        <v>1209</v>
      </c>
      <c r="G187" s="5">
        <v>4</v>
      </c>
      <c r="H187" s="5" t="s">
        <v>443</v>
      </c>
      <c r="I187" s="8" t="s">
        <v>1969</v>
      </c>
      <c r="J187" s="9"/>
      <c r="K187" s="9" t="s">
        <v>707</v>
      </c>
      <c r="L187" s="8" t="s">
        <v>1677</v>
      </c>
      <c r="M187" s="8" t="s">
        <v>72</v>
      </c>
      <c r="N187" s="13">
        <v>6</v>
      </c>
      <c r="O187" s="13">
        <v>2</v>
      </c>
      <c r="P187" s="14"/>
      <c r="Q187" s="16"/>
      <c r="R187" s="16"/>
      <c r="S187" s="16"/>
      <c r="T187" s="16"/>
      <c r="U187" s="16"/>
      <c r="V187" s="16"/>
      <c r="W187" s="20"/>
      <c r="X187" s="20"/>
      <c r="Y187" s="16"/>
      <c r="AB187">
        <f t="shared" si="2"/>
        <v>1</v>
      </c>
    </row>
    <row r="188" spans="4:28" x14ac:dyDescent="0.45">
      <c r="D188" s="5">
        <v>29</v>
      </c>
      <c r="E188" s="5" t="s">
        <v>1940</v>
      </c>
      <c r="F188" s="6" t="s">
        <v>1209</v>
      </c>
      <c r="G188" s="5">
        <v>4</v>
      </c>
      <c r="H188" s="5" t="s">
        <v>443</v>
      </c>
      <c r="I188" s="8" t="s">
        <v>1969</v>
      </c>
      <c r="J188" s="9"/>
      <c r="K188" s="9" t="s">
        <v>715</v>
      </c>
      <c r="L188" s="8" t="s">
        <v>1777</v>
      </c>
      <c r="M188" s="8" t="s">
        <v>72</v>
      </c>
      <c r="N188" s="13">
        <v>2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/>
      <c r="X188" s="20"/>
      <c r="Y188" s="16"/>
      <c r="AB188">
        <f t="shared" si="2"/>
        <v>1</v>
      </c>
    </row>
    <row r="189" spans="4:28" x14ac:dyDescent="0.45">
      <c r="D189" s="5">
        <v>29</v>
      </c>
      <c r="E189" s="5" t="s">
        <v>1940</v>
      </c>
      <c r="F189" s="6" t="s">
        <v>1209</v>
      </c>
      <c r="G189" s="5">
        <v>4</v>
      </c>
      <c r="H189" s="5" t="s">
        <v>443</v>
      </c>
      <c r="I189" s="8" t="s">
        <v>1549</v>
      </c>
      <c r="J189" s="9"/>
      <c r="K189" s="9" t="s">
        <v>707</v>
      </c>
      <c r="L189" s="8" t="s">
        <v>1677</v>
      </c>
      <c r="M189" s="8" t="s">
        <v>72</v>
      </c>
      <c r="N189" s="13">
        <v>6</v>
      </c>
      <c r="O189" s="13">
        <v>2</v>
      </c>
      <c r="P189" s="14"/>
      <c r="Q189" s="16"/>
      <c r="R189" s="16"/>
      <c r="S189" s="16"/>
      <c r="T189" s="16"/>
      <c r="U189" s="16"/>
      <c r="V189" s="16"/>
      <c r="W189" s="20"/>
      <c r="X189" s="20"/>
      <c r="Y189" s="16"/>
      <c r="AB189">
        <f t="shared" si="2"/>
        <v>1</v>
      </c>
    </row>
    <row r="190" spans="4:28" x14ac:dyDescent="0.45">
      <c r="D190" s="5">
        <v>29</v>
      </c>
      <c r="E190" s="5" t="s">
        <v>1940</v>
      </c>
      <c r="F190" s="6" t="s">
        <v>1209</v>
      </c>
      <c r="G190" s="5">
        <v>4</v>
      </c>
      <c r="H190" s="5" t="s">
        <v>443</v>
      </c>
      <c r="I190" s="8" t="s">
        <v>1549</v>
      </c>
      <c r="J190" s="9"/>
      <c r="K190" s="9" t="s">
        <v>715</v>
      </c>
      <c r="L190" s="8" t="s">
        <v>1777</v>
      </c>
      <c r="M190" s="8" t="s">
        <v>72</v>
      </c>
      <c r="N190" s="13">
        <v>2</v>
      </c>
      <c r="O190" s="13">
        <v>1</v>
      </c>
      <c r="P190" s="14"/>
      <c r="Q190" s="16"/>
      <c r="R190" s="16"/>
      <c r="S190" s="16"/>
      <c r="T190" s="16"/>
      <c r="U190" s="16"/>
      <c r="V190" s="16"/>
      <c r="W190" s="20"/>
      <c r="X190" s="20"/>
      <c r="Y190" s="16"/>
      <c r="AB190">
        <f t="shared" si="2"/>
        <v>1</v>
      </c>
    </row>
    <row r="191" spans="4:28" x14ac:dyDescent="0.45">
      <c r="D191" s="5">
        <v>29</v>
      </c>
      <c r="E191" s="5" t="s">
        <v>1940</v>
      </c>
      <c r="F191" s="6" t="s">
        <v>1209</v>
      </c>
      <c r="G191" s="5">
        <v>4</v>
      </c>
      <c r="H191" s="5" t="s">
        <v>443</v>
      </c>
      <c r="I191" s="8" t="s">
        <v>1970</v>
      </c>
      <c r="J191" s="9"/>
      <c r="K191" s="9" t="s">
        <v>707</v>
      </c>
      <c r="L191" s="8" t="s">
        <v>1677</v>
      </c>
      <c r="M191" s="8" t="s">
        <v>72</v>
      </c>
      <c r="N191" s="13">
        <v>6</v>
      </c>
      <c r="O191" s="13">
        <v>2</v>
      </c>
      <c r="P191" s="14"/>
      <c r="Q191" s="16"/>
      <c r="R191" s="16"/>
      <c r="S191" s="16"/>
      <c r="T191" s="16"/>
      <c r="U191" s="16"/>
      <c r="V191" s="16"/>
      <c r="W191" s="20"/>
      <c r="X191" s="20"/>
      <c r="Y191" s="16"/>
      <c r="AB191">
        <f t="shared" si="2"/>
        <v>1</v>
      </c>
    </row>
    <row r="192" spans="4:28" x14ac:dyDescent="0.45">
      <c r="D192" s="5">
        <v>29</v>
      </c>
      <c r="E192" s="5" t="s">
        <v>1940</v>
      </c>
      <c r="F192" s="6" t="s">
        <v>1209</v>
      </c>
      <c r="G192" s="5">
        <v>4</v>
      </c>
      <c r="H192" s="5" t="s">
        <v>443</v>
      </c>
      <c r="I192" s="8" t="s">
        <v>1970</v>
      </c>
      <c r="J192" s="9"/>
      <c r="K192" s="9" t="s">
        <v>715</v>
      </c>
      <c r="L192" s="8" t="s">
        <v>1777</v>
      </c>
      <c r="M192" s="8" t="s">
        <v>72</v>
      </c>
      <c r="N192" s="13">
        <v>2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/>
      <c r="X192" s="20"/>
      <c r="Y192" s="16"/>
      <c r="AB192">
        <f t="shared" si="2"/>
        <v>1</v>
      </c>
    </row>
    <row r="193" spans="4:28" x14ac:dyDescent="0.45">
      <c r="D193" s="5">
        <v>29</v>
      </c>
      <c r="E193" s="5" t="s">
        <v>1940</v>
      </c>
      <c r="F193" s="6" t="s">
        <v>1209</v>
      </c>
      <c r="G193" s="5">
        <v>4</v>
      </c>
      <c r="H193" s="5" t="s">
        <v>443</v>
      </c>
      <c r="I193" s="8" t="s">
        <v>1620</v>
      </c>
      <c r="J193" s="9"/>
      <c r="K193" s="9" t="s">
        <v>707</v>
      </c>
      <c r="L193" s="8" t="s">
        <v>1677</v>
      </c>
      <c r="M193" s="8" t="s">
        <v>72</v>
      </c>
      <c r="N193" s="13">
        <v>6</v>
      </c>
      <c r="O193" s="13">
        <v>2</v>
      </c>
      <c r="P193" s="14"/>
      <c r="Q193" s="16"/>
      <c r="R193" s="16"/>
      <c r="S193" s="16"/>
      <c r="T193" s="16"/>
      <c r="U193" s="16"/>
      <c r="V193" s="16"/>
      <c r="W193" s="20"/>
      <c r="X193" s="20"/>
      <c r="Y193" s="16"/>
      <c r="AB193">
        <f t="shared" si="2"/>
        <v>1</v>
      </c>
    </row>
    <row r="194" spans="4:28" x14ac:dyDescent="0.45">
      <c r="D194" s="5">
        <v>29</v>
      </c>
      <c r="E194" s="5" t="s">
        <v>1940</v>
      </c>
      <c r="F194" s="6" t="s">
        <v>1209</v>
      </c>
      <c r="G194" s="5">
        <v>4</v>
      </c>
      <c r="H194" s="5" t="s">
        <v>443</v>
      </c>
      <c r="I194" s="8" t="s">
        <v>1620</v>
      </c>
      <c r="J194" s="9"/>
      <c r="K194" s="9" t="s">
        <v>715</v>
      </c>
      <c r="L194" s="8" t="s">
        <v>1777</v>
      </c>
      <c r="M194" s="8" t="s">
        <v>72</v>
      </c>
      <c r="N194" s="13">
        <v>2</v>
      </c>
      <c r="O194" s="13">
        <v>1</v>
      </c>
      <c r="P194" s="14"/>
      <c r="Q194" s="16"/>
      <c r="R194" s="16"/>
      <c r="S194" s="16"/>
      <c r="T194" s="16"/>
      <c r="U194" s="16"/>
      <c r="V194" s="16"/>
      <c r="W194" s="20"/>
      <c r="X194" s="20"/>
      <c r="Y194" s="16"/>
      <c r="AB194">
        <f t="shared" si="2"/>
        <v>1</v>
      </c>
    </row>
    <row r="195" spans="4:28" x14ac:dyDescent="0.45">
      <c r="D195" s="5">
        <v>29</v>
      </c>
      <c r="E195" s="5" t="s">
        <v>1940</v>
      </c>
      <c r="F195" s="6" t="s">
        <v>1209</v>
      </c>
      <c r="G195" s="5">
        <v>4</v>
      </c>
      <c r="H195" s="5" t="s">
        <v>443</v>
      </c>
      <c r="I195" s="8" t="s">
        <v>1971</v>
      </c>
      <c r="J195" s="9"/>
      <c r="K195" s="9" t="s">
        <v>707</v>
      </c>
      <c r="L195" s="8" t="s">
        <v>1677</v>
      </c>
      <c r="M195" s="8" t="s">
        <v>72</v>
      </c>
      <c r="N195" s="13">
        <v>6</v>
      </c>
      <c r="O195" s="13">
        <v>2</v>
      </c>
      <c r="P195" s="14"/>
      <c r="Q195" s="16"/>
      <c r="R195" s="16"/>
      <c r="S195" s="16"/>
      <c r="T195" s="16"/>
      <c r="U195" s="16"/>
      <c r="V195" s="16"/>
      <c r="W195" s="20"/>
      <c r="X195" s="20"/>
      <c r="Y195" s="16"/>
      <c r="AB195">
        <f t="shared" si="2"/>
        <v>1</v>
      </c>
    </row>
    <row r="196" spans="4:28" x14ac:dyDescent="0.45">
      <c r="D196" s="5">
        <v>29</v>
      </c>
      <c r="E196" s="5" t="s">
        <v>1940</v>
      </c>
      <c r="F196" s="6" t="s">
        <v>1209</v>
      </c>
      <c r="G196" s="5">
        <v>4</v>
      </c>
      <c r="H196" s="5" t="s">
        <v>443</v>
      </c>
      <c r="I196" s="8" t="s">
        <v>1971</v>
      </c>
      <c r="J196" s="9"/>
      <c r="K196" s="9" t="s">
        <v>715</v>
      </c>
      <c r="L196" s="8" t="s">
        <v>1777</v>
      </c>
      <c r="M196" s="8" t="s">
        <v>72</v>
      </c>
      <c r="N196" s="13">
        <v>2</v>
      </c>
      <c r="O196" s="13">
        <v>1</v>
      </c>
      <c r="P196" s="14"/>
      <c r="Q196" s="16"/>
      <c r="R196" s="16"/>
      <c r="S196" s="16"/>
      <c r="T196" s="16"/>
      <c r="U196" s="16"/>
      <c r="V196" s="16"/>
      <c r="W196" s="20"/>
      <c r="X196" s="20"/>
      <c r="Y196" s="16"/>
      <c r="AB196">
        <f t="shared" si="2"/>
        <v>1</v>
      </c>
    </row>
    <row r="197" spans="4:28" x14ac:dyDescent="0.45">
      <c r="D197" s="5">
        <v>29</v>
      </c>
      <c r="E197" s="5" t="s">
        <v>1940</v>
      </c>
      <c r="F197" s="6" t="s">
        <v>1209</v>
      </c>
      <c r="G197" s="5">
        <v>4</v>
      </c>
      <c r="H197" s="5" t="s">
        <v>443</v>
      </c>
      <c r="I197" s="8" t="s">
        <v>277</v>
      </c>
      <c r="J197" s="9"/>
      <c r="K197" s="9" t="s">
        <v>239</v>
      </c>
      <c r="L197" s="8" t="s">
        <v>1677</v>
      </c>
      <c r="M197" s="8" t="s">
        <v>72</v>
      </c>
      <c r="N197" s="13">
        <v>9</v>
      </c>
      <c r="O197" s="13">
        <v>1</v>
      </c>
      <c r="P197" s="14"/>
      <c r="Q197" s="16"/>
      <c r="R197" s="16"/>
      <c r="S197" s="16"/>
      <c r="T197" s="16"/>
      <c r="U197" s="16"/>
      <c r="V197" s="16"/>
      <c r="W197" s="20"/>
      <c r="X197" s="20"/>
      <c r="Y197" s="16"/>
      <c r="AB197">
        <f t="shared" si="2"/>
        <v>1</v>
      </c>
    </row>
    <row r="198" spans="4:28" x14ac:dyDescent="0.45">
      <c r="D198" s="5">
        <v>29</v>
      </c>
      <c r="E198" s="5" t="s">
        <v>1940</v>
      </c>
      <c r="F198" s="6" t="s">
        <v>1209</v>
      </c>
      <c r="G198" s="5">
        <v>4</v>
      </c>
      <c r="H198" s="5" t="s">
        <v>443</v>
      </c>
      <c r="I198" s="8" t="s">
        <v>277</v>
      </c>
      <c r="J198" s="9"/>
      <c r="K198" s="9" t="s">
        <v>238</v>
      </c>
      <c r="L198" s="8" t="s">
        <v>877</v>
      </c>
      <c r="M198" s="8" t="s">
        <v>7</v>
      </c>
      <c r="N198" s="13">
        <v>2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/>
      <c r="X198" s="20"/>
      <c r="Y198" s="16"/>
      <c r="AB198">
        <f t="shared" si="2"/>
        <v>1</v>
      </c>
    </row>
    <row r="199" spans="4:28" x14ac:dyDescent="0.45">
      <c r="D199" s="5">
        <v>29</v>
      </c>
      <c r="E199" s="5" t="s">
        <v>1940</v>
      </c>
      <c r="F199" s="6" t="s">
        <v>1209</v>
      </c>
      <c r="G199" s="5">
        <v>4</v>
      </c>
      <c r="H199" s="5" t="s">
        <v>443</v>
      </c>
      <c r="I199" s="8" t="s">
        <v>277</v>
      </c>
      <c r="J199" s="9"/>
      <c r="K199" s="9" t="s">
        <v>1981</v>
      </c>
      <c r="L199" s="8" t="s">
        <v>877</v>
      </c>
      <c r="M199" s="8" t="s">
        <v>7</v>
      </c>
      <c r="N199" s="13">
        <v>2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/>
      <c r="X199" s="20"/>
      <c r="Y199" s="16"/>
      <c r="AB199">
        <f t="shared" si="2"/>
        <v>1</v>
      </c>
    </row>
    <row r="200" spans="4:28" x14ac:dyDescent="0.45">
      <c r="D200" s="5">
        <v>29</v>
      </c>
      <c r="E200" s="5" t="s">
        <v>1940</v>
      </c>
      <c r="F200" s="6" t="s">
        <v>1209</v>
      </c>
      <c r="G200" s="5">
        <v>4</v>
      </c>
      <c r="H200" s="5" t="s">
        <v>443</v>
      </c>
      <c r="I200" s="8" t="s">
        <v>277</v>
      </c>
      <c r="J200" s="9"/>
      <c r="K200" s="9" t="s">
        <v>1101</v>
      </c>
      <c r="L200" s="8"/>
      <c r="M200" s="8" t="s">
        <v>623</v>
      </c>
      <c r="N200" s="13">
        <v>7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/>
      <c r="X200" s="20"/>
      <c r="Y200" s="16"/>
      <c r="AB200">
        <f t="shared" si="2"/>
        <v>1</v>
      </c>
    </row>
    <row r="201" spans="4:28" x14ac:dyDescent="0.45">
      <c r="D201" s="5">
        <v>29</v>
      </c>
      <c r="E201" s="5" t="s">
        <v>1940</v>
      </c>
      <c r="F201" s="6" t="s">
        <v>1209</v>
      </c>
      <c r="G201" s="5">
        <v>4</v>
      </c>
      <c r="H201" s="5" t="s">
        <v>443</v>
      </c>
      <c r="I201" s="8" t="s">
        <v>517</v>
      </c>
      <c r="J201" s="9"/>
      <c r="K201" s="9" t="s">
        <v>239</v>
      </c>
      <c r="L201" s="8" t="s">
        <v>1677</v>
      </c>
      <c r="M201" s="8" t="s">
        <v>72</v>
      </c>
      <c r="N201" s="13">
        <v>1</v>
      </c>
      <c r="O201" s="13">
        <v>1</v>
      </c>
      <c r="P201" s="14"/>
      <c r="Q201" s="16"/>
      <c r="R201" s="16"/>
      <c r="S201" s="16"/>
      <c r="T201" s="16"/>
      <c r="U201" s="16"/>
      <c r="V201" s="16"/>
      <c r="W201" s="20"/>
      <c r="X201" s="20"/>
      <c r="Y201" s="16"/>
      <c r="AB201">
        <f t="shared" si="2"/>
        <v>1</v>
      </c>
    </row>
    <row r="202" spans="4:28" x14ac:dyDescent="0.45">
      <c r="D202" s="5">
        <v>29</v>
      </c>
      <c r="E202" s="5" t="s">
        <v>1940</v>
      </c>
      <c r="F202" s="6" t="s">
        <v>1209</v>
      </c>
      <c r="G202" s="5">
        <v>4</v>
      </c>
      <c r="H202" s="5" t="s">
        <v>443</v>
      </c>
      <c r="I202" s="8" t="s">
        <v>1188</v>
      </c>
      <c r="J202" s="9"/>
      <c r="K202" s="9" t="s">
        <v>707</v>
      </c>
      <c r="L202" s="8" t="s">
        <v>1677</v>
      </c>
      <c r="M202" s="8" t="s">
        <v>72</v>
      </c>
      <c r="N202" s="13">
        <v>2</v>
      </c>
      <c r="O202" s="13">
        <v>2</v>
      </c>
      <c r="P202" s="14"/>
      <c r="Q202" s="16"/>
      <c r="R202" s="16"/>
      <c r="S202" s="16"/>
      <c r="T202" s="16"/>
      <c r="U202" s="16"/>
      <c r="V202" s="16"/>
      <c r="W202" s="20"/>
      <c r="X202" s="20"/>
      <c r="Y202" s="16"/>
      <c r="AB202">
        <f t="shared" si="2"/>
        <v>1</v>
      </c>
    </row>
    <row r="203" spans="4:28" x14ac:dyDescent="0.45">
      <c r="D203" s="5">
        <v>29</v>
      </c>
      <c r="E203" s="5" t="s">
        <v>1940</v>
      </c>
      <c r="F203" s="6" t="s">
        <v>1209</v>
      </c>
      <c r="G203" s="5">
        <v>4</v>
      </c>
      <c r="H203" s="5" t="s">
        <v>443</v>
      </c>
      <c r="I203" s="8" t="s">
        <v>249</v>
      </c>
      <c r="J203" s="9"/>
      <c r="K203" s="9" t="s">
        <v>707</v>
      </c>
      <c r="L203" s="8" t="s">
        <v>1677</v>
      </c>
      <c r="M203" s="8" t="s">
        <v>72</v>
      </c>
      <c r="N203" s="13">
        <v>2</v>
      </c>
      <c r="O203" s="13">
        <v>2</v>
      </c>
      <c r="P203" s="14"/>
      <c r="Q203" s="16"/>
      <c r="R203" s="16"/>
      <c r="S203" s="16"/>
      <c r="T203" s="16"/>
      <c r="U203" s="16"/>
      <c r="V203" s="16"/>
      <c r="W203" s="20"/>
      <c r="X203" s="20"/>
      <c r="Y203" s="16"/>
      <c r="AB203">
        <f t="shared" ref="AB203:AB244" si="3">IF(AA203="外",0,1)</f>
        <v>1</v>
      </c>
    </row>
    <row r="204" spans="4:28" x14ac:dyDescent="0.45">
      <c r="D204" s="5">
        <v>29</v>
      </c>
      <c r="E204" s="5" t="s">
        <v>1940</v>
      </c>
      <c r="F204" s="6" t="s">
        <v>1209</v>
      </c>
      <c r="G204" s="5">
        <v>4</v>
      </c>
      <c r="H204" s="5" t="s">
        <v>443</v>
      </c>
      <c r="I204" s="8" t="s">
        <v>1957</v>
      </c>
      <c r="J204" s="9"/>
      <c r="K204" s="9" t="s">
        <v>239</v>
      </c>
      <c r="L204" s="8" t="s">
        <v>1677</v>
      </c>
      <c r="M204" s="8" t="s">
        <v>72</v>
      </c>
      <c r="N204" s="13">
        <v>2</v>
      </c>
      <c r="O204" s="13">
        <v>1</v>
      </c>
      <c r="P204" s="14"/>
      <c r="Q204" s="16"/>
      <c r="R204" s="16"/>
      <c r="S204" s="16"/>
      <c r="T204" s="16"/>
      <c r="U204" s="16"/>
      <c r="V204" s="16"/>
      <c r="W204" s="20"/>
      <c r="X204" s="20"/>
      <c r="Y204" s="16"/>
      <c r="AB204">
        <f t="shared" si="3"/>
        <v>1</v>
      </c>
    </row>
    <row r="205" spans="4:28" x14ac:dyDescent="0.45">
      <c r="D205" s="5">
        <v>29</v>
      </c>
      <c r="E205" s="5" t="s">
        <v>1940</v>
      </c>
      <c r="F205" s="6" t="s">
        <v>1209</v>
      </c>
      <c r="G205" s="5">
        <v>4</v>
      </c>
      <c r="H205" s="5" t="s">
        <v>443</v>
      </c>
      <c r="I205" s="8" t="s">
        <v>1957</v>
      </c>
      <c r="J205" s="9"/>
      <c r="K205" s="9" t="s">
        <v>1980</v>
      </c>
      <c r="L205" s="8" t="s">
        <v>779</v>
      </c>
      <c r="M205" s="8" t="s">
        <v>7</v>
      </c>
      <c r="N205" s="13">
        <v>1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/>
      <c r="X205" s="20"/>
      <c r="Y205" s="16"/>
      <c r="AB205">
        <f t="shared" si="3"/>
        <v>1</v>
      </c>
    </row>
    <row r="206" spans="4:28" x14ac:dyDescent="0.45">
      <c r="D206" s="5">
        <v>29</v>
      </c>
      <c r="E206" s="5" t="s">
        <v>1940</v>
      </c>
      <c r="F206" s="6" t="s">
        <v>1209</v>
      </c>
      <c r="G206" s="5">
        <v>4</v>
      </c>
      <c r="H206" s="5" t="s">
        <v>443</v>
      </c>
      <c r="I206" s="8" t="s">
        <v>1853</v>
      </c>
      <c r="J206" s="9"/>
      <c r="K206" s="9" t="s">
        <v>239</v>
      </c>
      <c r="L206" s="8" t="s">
        <v>1677</v>
      </c>
      <c r="M206" s="8" t="s">
        <v>72</v>
      </c>
      <c r="N206" s="13">
        <v>1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/>
      <c r="X206" s="20"/>
      <c r="Y206" s="16"/>
      <c r="AB206">
        <f t="shared" si="3"/>
        <v>1</v>
      </c>
    </row>
    <row r="207" spans="4:28" x14ac:dyDescent="0.45">
      <c r="D207" s="5">
        <v>29</v>
      </c>
      <c r="E207" s="5" t="s">
        <v>1940</v>
      </c>
      <c r="F207" s="6" t="s">
        <v>1209</v>
      </c>
      <c r="G207" s="5">
        <v>4</v>
      </c>
      <c r="H207" s="5" t="s">
        <v>443</v>
      </c>
      <c r="I207" s="8" t="s">
        <v>1790</v>
      </c>
      <c r="J207" s="9"/>
      <c r="K207" s="9" t="s">
        <v>239</v>
      </c>
      <c r="L207" s="8" t="s">
        <v>1677</v>
      </c>
      <c r="M207" s="8" t="s">
        <v>72</v>
      </c>
      <c r="N207" s="13">
        <v>2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/>
      <c r="X207" s="20"/>
      <c r="Y207" s="16"/>
      <c r="AB207">
        <f t="shared" si="3"/>
        <v>1</v>
      </c>
    </row>
    <row r="208" spans="4:28" x14ac:dyDescent="0.45">
      <c r="D208" s="5">
        <v>29</v>
      </c>
      <c r="E208" s="5" t="s">
        <v>1940</v>
      </c>
      <c r="F208" s="6" t="s">
        <v>1209</v>
      </c>
      <c r="G208" s="5">
        <v>4</v>
      </c>
      <c r="H208" s="5" t="s">
        <v>443</v>
      </c>
      <c r="I208" s="8" t="s">
        <v>1790</v>
      </c>
      <c r="J208" s="9"/>
      <c r="K208" s="9" t="s">
        <v>1980</v>
      </c>
      <c r="L208" s="8" t="s">
        <v>779</v>
      </c>
      <c r="M208" s="8" t="s">
        <v>7</v>
      </c>
      <c r="N208" s="13">
        <v>1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/>
      <c r="X208" s="20"/>
      <c r="Y208" s="16"/>
      <c r="AB208">
        <f t="shared" si="3"/>
        <v>1</v>
      </c>
    </row>
    <row r="209" spans="4:28" x14ac:dyDescent="0.45">
      <c r="D209" s="5">
        <v>29</v>
      </c>
      <c r="E209" s="5" t="s">
        <v>1940</v>
      </c>
      <c r="F209" s="6" t="s">
        <v>1209</v>
      </c>
      <c r="G209" s="5">
        <v>4</v>
      </c>
      <c r="H209" s="5" t="s">
        <v>443</v>
      </c>
      <c r="I209" s="8" t="s">
        <v>1958</v>
      </c>
      <c r="J209" s="9"/>
      <c r="K209" s="9" t="s">
        <v>239</v>
      </c>
      <c r="L209" s="8" t="s">
        <v>1677</v>
      </c>
      <c r="M209" s="8" t="s">
        <v>72</v>
      </c>
      <c r="N209" s="13">
        <v>1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/>
      <c r="X209" s="20"/>
      <c r="Y209" s="16"/>
      <c r="AB209">
        <f t="shared" si="3"/>
        <v>1</v>
      </c>
    </row>
    <row r="210" spans="4:28" x14ac:dyDescent="0.45">
      <c r="D210" s="5">
        <v>29</v>
      </c>
      <c r="E210" s="5" t="s">
        <v>1940</v>
      </c>
      <c r="F210" s="6" t="s">
        <v>1209</v>
      </c>
      <c r="G210" s="5">
        <v>4</v>
      </c>
      <c r="H210" s="5" t="s">
        <v>443</v>
      </c>
      <c r="I210" s="8" t="s">
        <v>1317</v>
      </c>
      <c r="J210" s="9"/>
      <c r="K210" s="9" t="s">
        <v>707</v>
      </c>
      <c r="L210" s="8" t="s">
        <v>1677</v>
      </c>
      <c r="M210" s="8" t="s">
        <v>72</v>
      </c>
      <c r="N210" s="13">
        <v>8</v>
      </c>
      <c r="O210" s="13">
        <v>2</v>
      </c>
      <c r="P210" s="14"/>
      <c r="Q210" s="16"/>
      <c r="R210" s="16"/>
      <c r="S210" s="16"/>
      <c r="T210" s="16"/>
      <c r="U210" s="16"/>
      <c r="V210" s="16"/>
      <c r="W210" s="20"/>
      <c r="X210" s="20"/>
      <c r="Y210" s="16"/>
      <c r="AB210">
        <f t="shared" si="3"/>
        <v>1</v>
      </c>
    </row>
    <row r="211" spans="4:28" x14ac:dyDescent="0.45">
      <c r="D211" s="5">
        <v>29</v>
      </c>
      <c r="E211" s="5" t="s">
        <v>1940</v>
      </c>
      <c r="F211" s="6" t="s">
        <v>1209</v>
      </c>
      <c r="G211" s="5">
        <v>4</v>
      </c>
      <c r="H211" s="5" t="s">
        <v>443</v>
      </c>
      <c r="I211" s="8" t="s">
        <v>1966</v>
      </c>
      <c r="J211" s="9"/>
      <c r="K211" s="9" t="s">
        <v>707</v>
      </c>
      <c r="L211" s="8" t="s">
        <v>1677</v>
      </c>
      <c r="M211" s="8" t="s">
        <v>72</v>
      </c>
      <c r="N211" s="13">
        <v>6</v>
      </c>
      <c r="O211" s="13">
        <v>2</v>
      </c>
      <c r="P211" s="14"/>
      <c r="Q211" s="16"/>
      <c r="R211" s="16"/>
      <c r="S211" s="16"/>
      <c r="T211" s="16"/>
      <c r="U211" s="16"/>
      <c r="V211" s="16"/>
      <c r="W211" s="20"/>
      <c r="X211" s="20"/>
      <c r="Y211" s="16"/>
      <c r="AB211">
        <f t="shared" si="3"/>
        <v>1</v>
      </c>
    </row>
    <row r="212" spans="4:28" x14ac:dyDescent="0.45">
      <c r="D212" s="5">
        <v>29</v>
      </c>
      <c r="E212" s="5" t="s">
        <v>1940</v>
      </c>
      <c r="F212" s="6" t="s">
        <v>1209</v>
      </c>
      <c r="G212" s="5">
        <v>4</v>
      </c>
      <c r="H212" s="5" t="s">
        <v>443</v>
      </c>
      <c r="I212" s="8" t="s">
        <v>842</v>
      </c>
      <c r="J212" s="9"/>
      <c r="K212" s="9" t="s">
        <v>707</v>
      </c>
      <c r="L212" s="8" t="s">
        <v>1677</v>
      </c>
      <c r="M212" s="8" t="s">
        <v>72</v>
      </c>
      <c r="N212" s="13">
        <v>1</v>
      </c>
      <c r="O212" s="13">
        <v>2</v>
      </c>
      <c r="P212" s="14"/>
      <c r="Q212" s="16"/>
      <c r="R212" s="16"/>
      <c r="S212" s="16"/>
      <c r="T212" s="16"/>
      <c r="U212" s="16"/>
      <c r="V212" s="16"/>
      <c r="W212" s="20"/>
      <c r="X212" s="20"/>
      <c r="Y212" s="16"/>
      <c r="AB212">
        <f t="shared" si="3"/>
        <v>1</v>
      </c>
    </row>
    <row r="213" spans="4:28" x14ac:dyDescent="0.45">
      <c r="D213" s="5">
        <v>29</v>
      </c>
      <c r="E213" s="5" t="s">
        <v>1940</v>
      </c>
      <c r="F213" s="6" t="s">
        <v>1209</v>
      </c>
      <c r="G213" s="5">
        <v>4</v>
      </c>
      <c r="H213" s="5" t="s">
        <v>443</v>
      </c>
      <c r="I213" s="8" t="s">
        <v>842</v>
      </c>
      <c r="J213" s="9"/>
      <c r="K213" s="9" t="s">
        <v>1980</v>
      </c>
      <c r="L213" s="8" t="s">
        <v>779</v>
      </c>
      <c r="M213" s="8" t="s">
        <v>7</v>
      </c>
      <c r="N213" s="13">
        <v>1</v>
      </c>
      <c r="O213" s="13">
        <v>1</v>
      </c>
      <c r="P213" s="14"/>
      <c r="Q213" s="16"/>
      <c r="R213" s="16"/>
      <c r="S213" s="16"/>
      <c r="T213" s="16"/>
      <c r="U213" s="16"/>
      <c r="V213" s="16"/>
      <c r="W213" s="20"/>
      <c r="X213" s="20"/>
      <c r="Y213" s="16"/>
      <c r="AB213">
        <f t="shared" si="3"/>
        <v>1</v>
      </c>
    </row>
    <row r="214" spans="4:28" x14ac:dyDescent="0.45">
      <c r="D214" s="5">
        <v>29</v>
      </c>
      <c r="E214" s="5" t="s">
        <v>1940</v>
      </c>
      <c r="F214" s="6" t="s">
        <v>1209</v>
      </c>
      <c r="G214" s="5">
        <v>4</v>
      </c>
      <c r="H214" s="5" t="s">
        <v>443</v>
      </c>
      <c r="I214" s="8" t="s">
        <v>54</v>
      </c>
      <c r="J214" s="9"/>
      <c r="K214" s="9" t="s">
        <v>454</v>
      </c>
      <c r="L214" s="8" t="s">
        <v>1677</v>
      </c>
      <c r="M214" s="8" t="s">
        <v>72</v>
      </c>
      <c r="N214" s="13">
        <v>1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/>
      <c r="X214" s="20"/>
      <c r="Y214" s="16"/>
      <c r="AB214">
        <f t="shared" si="3"/>
        <v>1</v>
      </c>
    </row>
    <row r="215" spans="4:28" x14ac:dyDescent="0.45">
      <c r="D215" s="5">
        <v>29</v>
      </c>
      <c r="E215" s="5" t="s">
        <v>1940</v>
      </c>
      <c r="F215" s="6" t="s">
        <v>332</v>
      </c>
      <c r="G215" s="5">
        <v>1</v>
      </c>
      <c r="H215" s="5" t="s">
        <v>1714</v>
      </c>
      <c r="I215" s="8" t="s">
        <v>1972</v>
      </c>
      <c r="J215" s="9"/>
      <c r="K215" s="9" t="s">
        <v>707</v>
      </c>
      <c r="L215" s="8" t="s">
        <v>1677</v>
      </c>
      <c r="M215" s="8" t="s">
        <v>72</v>
      </c>
      <c r="N215" s="13">
        <v>8</v>
      </c>
      <c r="O215" s="13">
        <v>2</v>
      </c>
      <c r="P215" s="14"/>
      <c r="Q215" s="16"/>
      <c r="R215" s="16"/>
      <c r="S215" s="16"/>
      <c r="T215" s="16"/>
      <c r="U215" s="16"/>
      <c r="V215" s="16"/>
      <c r="W215" s="20"/>
      <c r="X215" s="20"/>
      <c r="Y215" s="16"/>
      <c r="AB215">
        <f t="shared" si="3"/>
        <v>1</v>
      </c>
    </row>
    <row r="216" spans="4:28" x14ac:dyDescent="0.45">
      <c r="D216" s="5">
        <v>29</v>
      </c>
      <c r="E216" s="5" t="s">
        <v>1940</v>
      </c>
      <c r="F216" s="6" t="s">
        <v>332</v>
      </c>
      <c r="G216" s="5">
        <v>1</v>
      </c>
      <c r="H216" s="5" t="s">
        <v>1714</v>
      </c>
      <c r="I216" s="8" t="s">
        <v>277</v>
      </c>
      <c r="J216" s="9"/>
      <c r="K216" s="9" t="s">
        <v>785</v>
      </c>
      <c r="L216" s="8" t="s">
        <v>1677</v>
      </c>
      <c r="M216" s="8" t="s">
        <v>326</v>
      </c>
      <c r="N216" s="13">
        <v>2</v>
      </c>
      <c r="O216" s="13">
        <v>1</v>
      </c>
      <c r="P216" s="14"/>
      <c r="Q216" s="16"/>
      <c r="R216" s="16"/>
      <c r="S216" s="16"/>
      <c r="T216" s="16"/>
      <c r="U216" s="16"/>
      <c r="V216" s="16"/>
      <c r="W216" s="20"/>
      <c r="X216" s="20"/>
      <c r="Y216" s="16"/>
      <c r="AB216">
        <f t="shared" si="3"/>
        <v>1</v>
      </c>
    </row>
    <row r="217" spans="4:28" x14ac:dyDescent="0.45">
      <c r="D217" s="5">
        <v>29</v>
      </c>
      <c r="E217" s="5" t="s">
        <v>1940</v>
      </c>
      <c r="F217" s="6" t="s">
        <v>332</v>
      </c>
      <c r="G217" s="5">
        <v>1</v>
      </c>
      <c r="H217" s="5" t="s">
        <v>1714</v>
      </c>
      <c r="I217" s="8" t="s">
        <v>1973</v>
      </c>
      <c r="J217" s="9"/>
      <c r="K217" s="9" t="s">
        <v>604</v>
      </c>
      <c r="L217" s="8" t="s">
        <v>2110</v>
      </c>
      <c r="M217" s="8" t="s">
        <v>72</v>
      </c>
      <c r="N217" s="13">
        <v>2</v>
      </c>
      <c r="O217" s="13">
        <v>1</v>
      </c>
      <c r="P217" s="14"/>
      <c r="Q217" s="16"/>
      <c r="R217" s="16"/>
      <c r="S217" s="16"/>
      <c r="T217" s="16"/>
      <c r="U217" s="16"/>
      <c r="V217" s="16"/>
      <c r="W217" s="20"/>
      <c r="X217" s="20"/>
      <c r="Y217" s="16"/>
      <c r="AB217">
        <f t="shared" si="3"/>
        <v>1</v>
      </c>
    </row>
    <row r="218" spans="4:28" x14ac:dyDescent="0.45">
      <c r="D218" s="5">
        <v>29</v>
      </c>
      <c r="E218" s="5" t="s">
        <v>1940</v>
      </c>
      <c r="F218" s="6" t="s">
        <v>332</v>
      </c>
      <c r="G218" s="5">
        <v>1</v>
      </c>
      <c r="H218" s="5" t="s">
        <v>1714</v>
      </c>
      <c r="I218" s="8" t="s">
        <v>824</v>
      </c>
      <c r="J218" s="9"/>
      <c r="K218" s="9" t="s">
        <v>707</v>
      </c>
      <c r="L218" s="8" t="s">
        <v>1677</v>
      </c>
      <c r="M218" s="8" t="s">
        <v>72</v>
      </c>
      <c r="N218" s="13">
        <v>6</v>
      </c>
      <c r="O218" s="13">
        <v>2</v>
      </c>
      <c r="P218" s="14"/>
      <c r="Q218" s="16"/>
      <c r="R218" s="16"/>
      <c r="S218" s="16"/>
      <c r="T218" s="16"/>
      <c r="U218" s="16"/>
      <c r="V218" s="16"/>
      <c r="W218" s="20"/>
      <c r="X218" s="20"/>
      <c r="Y218" s="16"/>
      <c r="AB218">
        <f t="shared" si="3"/>
        <v>1</v>
      </c>
    </row>
    <row r="219" spans="4:28" x14ac:dyDescent="0.45">
      <c r="D219" s="5">
        <v>29</v>
      </c>
      <c r="E219" s="5" t="s">
        <v>1940</v>
      </c>
      <c r="F219" s="6" t="s">
        <v>332</v>
      </c>
      <c r="G219" s="5">
        <v>1</v>
      </c>
      <c r="H219" s="5" t="s">
        <v>1714</v>
      </c>
      <c r="I219" s="8" t="s">
        <v>824</v>
      </c>
      <c r="J219" s="9"/>
      <c r="K219" s="9" t="s">
        <v>239</v>
      </c>
      <c r="L219" s="8" t="s">
        <v>1677</v>
      </c>
      <c r="M219" s="8" t="s">
        <v>326</v>
      </c>
      <c r="N219" s="13">
        <v>6</v>
      </c>
      <c r="O219" s="13">
        <v>2</v>
      </c>
      <c r="P219" s="14"/>
      <c r="Q219" s="16"/>
      <c r="R219" s="16"/>
      <c r="S219" s="16"/>
      <c r="T219" s="16"/>
      <c r="U219" s="16"/>
      <c r="V219" s="16"/>
      <c r="W219" s="20"/>
      <c r="X219" s="20"/>
      <c r="Y219" s="16"/>
      <c r="AB219">
        <f t="shared" si="3"/>
        <v>1</v>
      </c>
    </row>
    <row r="220" spans="4:28" x14ac:dyDescent="0.45">
      <c r="D220" s="5">
        <v>29</v>
      </c>
      <c r="E220" s="5" t="s">
        <v>1940</v>
      </c>
      <c r="F220" s="6" t="s">
        <v>332</v>
      </c>
      <c r="G220" s="5">
        <v>2</v>
      </c>
      <c r="H220" s="5" t="s">
        <v>1714</v>
      </c>
      <c r="I220" s="8" t="s">
        <v>1972</v>
      </c>
      <c r="J220" s="9"/>
      <c r="K220" s="9" t="s">
        <v>707</v>
      </c>
      <c r="L220" s="8" t="s">
        <v>1677</v>
      </c>
      <c r="M220" s="8" t="s">
        <v>72</v>
      </c>
      <c r="N220" s="13">
        <v>4</v>
      </c>
      <c r="O220" s="13">
        <v>2</v>
      </c>
      <c r="P220" s="14"/>
      <c r="Q220" s="16"/>
      <c r="R220" s="16"/>
      <c r="S220" s="16"/>
      <c r="T220" s="16"/>
      <c r="U220" s="16"/>
      <c r="V220" s="16"/>
      <c r="W220" s="20"/>
      <c r="X220" s="20"/>
      <c r="Y220" s="16"/>
      <c r="AB220">
        <f t="shared" si="3"/>
        <v>1</v>
      </c>
    </row>
    <row r="221" spans="4:28" x14ac:dyDescent="0.45">
      <c r="D221" s="5">
        <v>29</v>
      </c>
      <c r="E221" s="5" t="s">
        <v>1940</v>
      </c>
      <c r="F221" s="6" t="s">
        <v>332</v>
      </c>
      <c r="G221" s="5">
        <v>2</v>
      </c>
      <c r="H221" s="5" t="s">
        <v>1714</v>
      </c>
      <c r="I221" s="8" t="s">
        <v>1974</v>
      </c>
      <c r="J221" s="9"/>
      <c r="K221" s="9" t="s">
        <v>707</v>
      </c>
      <c r="L221" s="8" t="s">
        <v>1677</v>
      </c>
      <c r="M221" s="8" t="s">
        <v>72</v>
      </c>
      <c r="N221" s="13">
        <v>4</v>
      </c>
      <c r="O221" s="13">
        <v>2</v>
      </c>
      <c r="P221" s="14"/>
      <c r="Q221" s="16"/>
      <c r="R221" s="16"/>
      <c r="S221" s="16"/>
      <c r="T221" s="16"/>
      <c r="U221" s="16"/>
      <c r="V221" s="16"/>
      <c r="W221" s="20"/>
      <c r="X221" s="20"/>
      <c r="Y221" s="16"/>
      <c r="AB221">
        <f t="shared" si="3"/>
        <v>1</v>
      </c>
    </row>
    <row r="222" spans="4:28" x14ac:dyDescent="0.45">
      <c r="D222" s="5">
        <v>29</v>
      </c>
      <c r="E222" s="5" t="s">
        <v>1940</v>
      </c>
      <c r="F222" s="6" t="s">
        <v>332</v>
      </c>
      <c r="G222" s="5">
        <v>2</v>
      </c>
      <c r="H222" s="5" t="s">
        <v>1714</v>
      </c>
      <c r="I222" s="8" t="s">
        <v>277</v>
      </c>
      <c r="J222" s="9"/>
      <c r="K222" s="9" t="s">
        <v>239</v>
      </c>
      <c r="L222" s="8" t="s">
        <v>1677</v>
      </c>
      <c r="M222" s="8" t="s">
        <v>326</v>
      </c>
      <c r="N222" s="13">
        <v>4</v>
      </c>
      <c r="O222" s="13">
        <v>2</v>
      </c>
      <c r="P222" s="14"/>
      <c r="Q222" s="16"/>
      <c r="R222" s="16"/>
      <c r="S222" s="16"/>
      <c r="T222" s="16"/>
      <c r="U222" s="16"/>
      <c r="V222" s="16"/>
      <c r="W222" s="20"/>
      <c r="X222" s="20"/>
      <c r="Y222" s="16"/>
      <c r="AB222">
        <f t="shared" si="3"/>
        <v>1</v>
      </c>
    </row>
    <row r="223" spans="4:28" x14ac:dyDescent="0.45">
      <c r="D223" s="5">
        <v>29</v>
      </c>
      <c r="E223" s="5" t="s">
        <v>1940</v>
      </c>
      <c r="F223" s="6" t="s">
        <v>332</v>
      </c>
      <c r="G223" s="5">
        <v>2</v>
      </c>
      <c r="H223" s="5" t="s">
        <v>1714</v>
      </c>
      <c r="I223" s="8" t="s">
        <v>1975</v>
      </c>
      <c r="J223" s="9"/>
      <c r="K223" s="9" t="s">
        <v>156</v>
      </c>
      <c r="L223" s="8" t="s">
        <v>1677</v>
      </c>
      <c r="M223" s="8" t="s">
        <v>326</v>
      </c>
      <c r="N223" s="13">
        <v>5</v>
      </c>
      <c r="O223" s="13">
        <v>1</v>
      </c>
      <c r="P223" s="14"/>
      <c r="Q223" s="16"/>
      <c r="R223" s="16"/>
      <c r="S223" s="16"/>
      <c r="T223" s="16"/>
      <c r="U223" s="16"/>
      <c r="V223" s="16"/>
      <c r="W223" s="20"/>
      <c r="X223" s="20"/>
      <c r="Y223" s="16"/>
      <c r="AB223">
        <f t="shared" si="3"/>
        <v>1</v>
      </c>
    </row>
    <row r="224" spans="4:28" x14ac:dyDescent="0.45">
      <c r="D224" s="5">
        <v>29</v>
      </c>
      <c r="E224" s="5" t="s">
        <v>1940</v>
      </c>
      <c r="F224" s="6" t="s">
        <v>332</v>
      </c>
      <c r="G224" s="5">
        <v>2</v>
      </c>
      <c r="H224" s="5" t="s">
        <v>1714</v>
      </c>
      <c r="I224" s="8" t="s">
        <v>54</v>
      </c>
      <c r="J224" s="9"/>
      <c r="K224" s="9" t="s">
        <v>715</v>
      </c>
      <c r="L224" s="8" t="s">
        <v>1887</v>
      </c>
      <c r="M224" s="8" t="s">
        <v>326</v>
      </c>
      <c r="N224" s="13">
        <v>1</v>
      </c>
      <c r="O224" s="13">
        <v>2</v>
      </c>
      <c r="P224" s="14"/>
      <c r="Q224" s="16"/>
      <c r="R224" s="16"/>
      <c r="S224" s="16"/>
      <c r="T224" s="16"/>
      <c r="U224" s="16"/>
      <c r="V224" s="16"/>
      <c r="W224" s="20"/>
      <c r="X224" s="20"/>
      <c r="Y224" s="16"/>
      <c r="AB224">
        <f t="shared" si="3"/>
        <v>1</v>
      </c>
    </row>
    <row r="225" spans="4:28" x14ac:dyDescent="0.45">
      <c r="D225" s="5">
        <v>29</v>
      </c>
      <c r="E225" s="5" t="s">
        <v>1940</v>
      </c>
      <c r="F225" s="6" t="s">
        <v>384</v>
      </c>
      <c r="G225" s="5">
        <v>2</v>
      </c>
      <c r="H225" s="5" t="s">
        <v>35</v>
      </c>
      <c r="I225" s="8" t="s">
        <v>345</v>
      </c>
      <c r="J225" s="9"/>
      <c r="K225" s="9" t="s">
        <v>141</v>
      </c>
      <c r="L225" s="8" t="s">
        <v>1677</v>
      </c>
      <c r="M225" s="8" t="s">
        <v>72</v>
      </c>
      <c r="N225" s="13">
        <v>6</v>
      </c>
      <c r="O225" s="13">
        <v>1</v>
      </c>
      <c r="P225" s="14"/>
      <c r="Q225" s="16"/>
      <c r="R225" s="16"/>
      <c r="S225" s="16"/>
      <c r="T225" s="16"/>
      <c r="U225" s="16"/>
      <c r="V225" s="16"/>
      <c r="W225" s="20"/>
      <c r="X225" s="20"/>
      <c r="Y225" s="16"/>
      <c r="AA225" t="s">
        <v>2191</v>
      </c>
      <c r="AB225">
        <f t="shared" si="3"/>
        <v>0</v>
      </c>
    </row>
    <row r="226" spans="4:28" x14ac:dyDescent="0.45">
      <c r="D226" s="5">
        <v>29</v>
      </c>
      <c r="E226" s="5" t="s">
        <v>1940</v>
      </c>
      <c r="F226" s="6" t="s">
        <v>384</v>
      </c>
      <c r="G226" s="5">
        <v>2</v>
      </c>
      <c r="H226" s="5" t="s">
        <v>35</v>
      </c>
      <c r="I226" s="8" t="s">
        <v>345</v>
      </c>
      <c r="J226" s="9"/>
      <c r="K226" s="9" t="s">
        <v>604</v>
      </c>
      <c r="L226" s="8" t="s">
        <v>1983</v>
      </c>
      <c r="M226" s="8" t="s">
        <v>326</v>
      </c>
      <c r="N226" s="13">
        <v>2</v>
      </c>
      <c r="O226" s="13">
        <v>1</v>
      </c>
      <c r="P226" s="14"/>
      <c r="Q226" s="16"/>
      <c r="R226" s="16"/>
      <c r="S226" s="16"/>
      <c r="T226" s="16"/>
      <c r="U226" s="16"/>
      <c r="V226" s="16"/>
      <c r="W226" s="20"/>
      <c r="X226" s="20"/>
      <c r="Y226" s="16"/>
      <c r="AA226" t="s">
        <v>2191</v>
      </c>
      <c r="AB226">
        <f t="shared" si="3"/>
        <v>0</v>
      </c>
    </row>
    <row r="227" spans="4:28" x14ac:dyDescent="0.45">
      <c r="D227" s="5">
        <v>29</v>
      </c>
      <c r="E227" s="5" t="s">
        <v>1940</v>
      </c>
      <c r="F227" s="6" t="s">
        <v>384</v>
      </c>
      <c r="G227" s="5">
        <v>2</v>
      </c>
      <c r="H227" s="5" t="s">
        <v>35</v>
      </c>
      <c r="I227" s="8" t="s">
        <v>129</v>
      </c>
      <c r="J227" s="9"/>
      <c r="K227" s="9" t="s">
        <v>141</v>
      </c>
      <c r="L227" s="8" t="s">
        <v>1677</v>
      </c>
      <c r="M227" s="8" t="s">
        <v>72</v>
      </c>
      <c r="N227" s="13">
        <v>1</v>
      </c>
      <c r="O227" s="13">
        <v>1</v>
      </c>
      <c r="P227" s="14"/>
      <c r="Q227" s="16"/>
      <c r="R227" s="16"/>
      <c r="S227" s="16"/>
      <c r="T227" s="16"/>
      <c r="U227" s="16"/>
      <c r="V227" s="16"/>
      <c r="W227" s="20"/>
      <c r="X227" s="20"/>
      <c r="Y227" s="16"/>
      <c r="AA227" t="s">
        <v>2191</v>
      </c>
      <c r="AB227">
        <f t="shared" si="3"/>
        <v>0</v>
      </c>
    </row>
    <row r="228" spans="4:28" x14ac:dyDescent="0.45">
      <c r="D228" s="5">
        <v>29</v>
      </c>
      <c r="E228" s="5" t="s">
        <v>1940</v>
      </c>
      <c r="F228" s="6" t="s">
        <v>384</v>
      </c>
      <c r="G228" s="5">
        <v>2</v>
      </c>
      <c r="H228" s="5" t="s">
        <v>35</v>
      </c>
      <c r="I228" s="8" t="s">
        <v>1935</v>
      </c>
      <c r="J228" s="9"/>
      <c r="K228" s="9" t="s">
        <v>124</v>
      </c>
      <c r="L228" s="8" t="s">
        <v>1677</v>
      </c>
      <c r="M228" s="8" t="s">
        <v>72</v>
      </c>
      <c r="N228" s="13">
        <v>1</v>
      </c>
      <c r="O228" s="13">
        <v>2</v>
      </c>
      <c r="P228" s="14"/>
      <c r="Q228" s="16"/>
      <c r="R228" s="16"/>
      <c r="S228" s="16"/>
      <c r="T228" s="16"/>
      <c r="U228" s="16"/>
      <c r="V228" s="16"/>
      <c r="W228" s="20"/>
      <c r="X228" s="20"/>
      <c r="Y228" s="16"/>
      <c r="AA228" t="s">
        <v>2191</v>
      </c>
      <c r="AB228">
        <f t="shared" si="3"/>
        <v>0</v>
      </c>
    </row>
    <row r="229" spans="4:28" x14ac:dyDescent="0.45">
      <c r="D229" s="5">
        <v>29</v>
      </c>
      <c r="E229" s="5" t="s">
        <v>1940</v>
      </c>
      <c r="F229" s="6" t="s">
        <v>1791</v>
      </c>
      <c r="G229" s="5">
        <v>1</v>
      </c>
      <c r="H229" s="5" t="s">
        <v>1340</v>
      </c>
      <c r="I229" s="8" t="s">
        <v>1976</v>
      </c>
      <c r="J229" s="9"/>
      <c r="K229" s="9" t="s">
        <v>141</v>
      </c>
      <c r="L229" s="8" t="s">
        <v>1677</v>
      </c>
      <c r="M229" s="8" t="s">
        <v>72</v>
      </c>
      <c r="N229" s="13">
        <v>3</v>
      </c>
      <c r="O229" s="13">
        <v>2</v>
      </c>
      <c r="P229" s="14"/>
      <c r="Q229" s="16"/>
      <c r="R229" s="16"/>
      <c r="S229" s="16"/>
      <c r="T229" s="16"/>
      <c r="U229" s="16"/>
      <c r="V229" s="16"/>
      <c r="W229" s="20"/>
      <c r="X229" s="20"/>
      <c r="Y229" s="16"/>
      <c r="AB229">
        <f t="shared" si="3"/>
        <v>1</v>
      </c>
    </row>
    <row r="230" spans="4:28" x14ac:dyDescent="0.45">
      <c r="D230" s="5">
        <v>29</v>
      </c>
      <c r="E230" s="5" t="s">
        <v>1940</v>
      </c>
      <c r="F230" s="6" t="s">
        <v>1791</v>
      </c>
      <c r="G230" s="5">
        <v>1</v>
      </c>
      <c r="H230" s="5" t="s">
        <v>1340</v>
      </c>
      <c r="I230" s="8" t="s">
        <v>1957</v>
      </c>
      <c r="J230" s="9"/>
      <c r="K230" s="9" t="s">
        <v>124</v>
      </c>
      <c r="L230" s="8" t="s">
        <v>1677</v>
      </c>
      <c r="M230" s="8" t="s">
        <v>326</v>
      </c>
      <c r="N230" s="13">
        <v>1</v>
      </c>
      <c r="O230" s="13">
        <v>2</v>
      </c>
      <c r="P230" s="14"/>
      <c r="Q230" s="16"/>
      <c r="R230" s="16"/>
      <c r="S230" s="16"/>
      <c r="T230" s="16"/>
      <c r="U230" s="16"/>
      <c r="V230" s="16"/>
      <c r="W230" s="20"/>
      <c r="X230" s="20"/>
      <c r="Y230" s="16"/>
      <c r="AB230">
        <f t="shared" si="3"/>
        <v>1</v>
      </c>
    </row>
    <row r="231" spans="4:28" x14ac:dyDescent="0.45">
      <c r="D231" s="5">
        <v>29</v>
      </c>
      <c r="E231" s="5" t="s">
        <v>1940</v>
      </c>
      <c r="F231" s="6" t="s">
        <v>1791</v>
      </c>
      <c r="G231" s="5">
        <v>1</v>
      </c>
      <c r="H231" s="5" t="s">
        <v>1340</v>
      </c>
      <c r="I231" s="8" t="s">
        <v>1790</v>
      </c>
      <c r="J231" s="9"/>
      <c r="K231" s="9" t="s">
        <v>124</v>
      </c>
      <c r="L231" s="8" t="s">
        <v>1677</v>
      </c>
      <c r="M231" s="8" t="s">
        <v>326</v>
      </c>
      <c r="N231" s="13">
        <v>2</v>
      </c>
      <c r="O231" s="13">
        <v>2</v>
      </c>
      <c r="P231" s="14"/>
      <c r="Q231" s="16"/>
      <c r="R231" s="16"/>
      <c r="S231" s="16"/>
      <c r="T231" s="16"/>
      <c r="U231" s="16"/>
      <c r="V231" s="16"/>
      <c r="W231" s="20"/>
      <c r="X231" s="20"/>
      <c r="Y231" s="16"/>
      <c r="AB231">
        <f t="shared" si="3"/>
        <v>1</v>
      </c>
    </row>
    <row r="232" spans="4:28" x14ac:dyDescent="0.45">
      <c r="D232" s="5">
        <v>29</v>
      </c>
      <c r="E232" s="5" t="s">
        <v>1940</v>
      </c>
      <c r="F232" s="6" t="s">
        <v>80</v>
      </c>
      <c r="G232" s="5">
        <v>1</v>
      </c>
      <c r="H232" s="5" t="s">
        <v>1713</v>
      </c>
      <c r="I232" s="8" t="s">
        <v>446</v>
      </c>
      <c r="J232" s="9"/>
      <c r="K232" s="9" t="s">
        <v>763</v>
      </c>
      <c r="L232" s="8" t="s">
        <v>772</v>
      </c>
      <c r="M232" s="8" t="s">
        <v>326</v>
      </c>
      <c r="N232" s="13">
        <v>2</v>
      </c>
      <c r="O232" s="13">
        <v>5</v>
      </c>
      <c r="P232" s="14"/>
      <c r="Q232" s="16"/>
      <c r="R232" s="16"/>
      <c r="S232" s="16"/>
      <c r="T232" s="16"/>
      <c r="U232" s="16"/>
      <c r="V232" s="16"/>
      <c r="W232" s="20"/>
      <c r="X232" s="20"/>
      <c r="Y232" s="16"/>
      <c r="AB232">
        <f t="shared" si="3"/>
        <v>1</v>
      </c>
    </row>
    <row r="233" spans="4:28" x14ac:dyDescent="0.45">
      <c r="D233" s="5">
        <v>29</v>
      </c>
      <c r="E233" s="5" t="s">
        <v>1940</v>
      </c>
      <c r="F233" s="6" t="s">
        <v>80</v>
      </c>
      <c r="G233" s="5">
        <v>1</v>
      </c>
      <c r="H233" s="5" t="s">
        <v>1713</v>
      </c>
      <c r="I233" s="8" t="s">
        <v>168</v>
      </c>
      <c r="J233" s="9"/>
      <c r="K233" s="9" t="s">
        <v>239</v>
      </c>
      <c r="L233" s="8" t="s">
        <v>1677</v>
      </c>
      <c r="M233" s="8" t="s">
        <v>72</v>
      </c>
      <c r="N233" s="13">
        <v>1</v>
      </c>
      <c r="O233" s="13">
        <v>1</v>
      </c>
      <c r="P233" s="14"/>
      <c r="Q233" s="16"/>
      <c r="R233" s="16"/>
      <c r="S233" s="16"/>
      <c r="T233" s="16"/>
      <c r="U233" s="16"/>
      <c r="V233" s="16"/>
      <c r="W233" s="20"/>
      <c r="X233" s="20"/>
      <c r="Y233" s="16"/>
      <c r="AB233">
        <f t="shared" si="3"/>
        <v>1</v>
      </c>
    </row>
    <row r="234" spans="4:28" x14ac:dyDescent="0.45">
      <c r="D234" s="5">
        <v>29</v>
      </c>
      <c r="E234" s="5" t="s">
        <v>1940</v>
      </c>
      <c r="F234" s="6" t="s">
        <v>80</v>
      </c>
      <c r="G234" s="5">
        <v>1</v>
      </c>
      <c r="H234" s="5" t="s">
        <v>1713</v>
      </c>
      <c r="I234" s="8" t="s">
        <v>1396</v>
      </c>
      <c r="J234" s="9"/>
      <c r="K234" s="9" t="s">
        <v>239</v>
      </c>
      <c r="L234" s="8" t="s">
        <v>1677</v>
      </c>
      <c r="M234" s="8" t="s">
        <v>72</v>
      </c>
      <c r="N234" s="13">
        <v>1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/>
      <c r="X234" s="20"/>
      <c r="Y234" s="16"/>
      <c r="AB234">
        <f t="shared" si="3"/>
        <v>1</v>
      </c>
    </row>
    <row r="235" spans="4:28" x14ac:dyDescent="0.45">
      <c r="D235" s="5">
        <v>29</v>
      </c>
      <c r="E235" s="5" t="s">
        <v>1940</v>
      </c>
      <c r="F235" s="6" t="s">
        <v>80</v>
      </c>
      <c r="G235" s="5">
        <v>1</v>
      </c>
      <c r="H235" s="5" t="s">
        <v>1713</v>
      </c>
      <c r="I235" s="8" t="s">
        <v>24</v>
      </c>
      <c r="J235" s="9"/>
      <c r="K235" s="9" t="s">
        <v>239</v>
      </c>
      <c r="L235" s="8" t="s">
        <v>1677</v>
      </c>
      <c r="M235" s="8" t="s">
        <v>72</v>
      </c>
      <c r="N235" s="13">
        <v>1</v>
      </c>
      <c r="O235" s="13">
        <v>1</v>
      </c>
      <c r="P235" s="14"/>
      <c r="Q235" s="16"/>
      <c r="R235" s="16"/>
      <c r="S235" s="16"/>
      <c r="T235" s="16"/>
      <c r="U235" s="16"/>
      <c r="V235" s="16"/>
      <c r="W235" s="20"/>
      <c r="X235" s="20"/>
      <c r="Y235" s="16"/>
      <c r="AB235">
        <f t="shared" si="3"/>
        <v>1</v>
      </c>
    </row>
    <row r="236" spans="4:28" x14ac:dyDescent="0.45">
      <c r="D236" s="5">
        <v>29</v>
      </c>
      <c r="E236" s="5" t="s">
        <v>1940</v>
      </c>
      <c r="F236" s="6" t="s">
        <v>80</v>
      </c>
      <c r="G236" s="5">
        <v>1</v>
      </c>
      <c r="H236" s="5" t="s">
        <v>1713</v>
      </c>
      <c r="I236" s="8" t="s">
        <v>373</v>
      </c>
      <c r="J236" s="9"/>
      <c r="K236" s="9" t="s">
        <v>707</v>
      </c>
      <c r="L236" s="8" t="s">
        <v>1677</v>
      </c>
      <c r="M236" s="8" t="s">
        <v>72</v>
      </c>
      <c r="N236" s="13">
        <v>1</v>
      </c>
      <c r="O236" s="13">
        <v>2</v>
      </c>
      <c r="P236" s="14"/>
      <c r="Q236" s="16"/>
      <c r="R236" s="16"/>
      <c r="S236" s="16"/>
      <c r="T236" s="16"/>
      <c r="U236" s="16"/>
      <c r="V236" s="16"/>
      <c r="W236" s="20"/>
      <c r="X236" s="20"/>
      <c r="Y236" s="16"/>
      <c r="AB236">
        <f t="shared" si="3"/>
        <v>1</v>
      </c>
    </row>
    <row r="237" spans="4:28" x14ac:dyDescent="0.45">
      <c r="D237" s="5">
        <v>29</v>
      </c>
      <c r="E237" s="5" t="s">
        <v>1940</v>
      </c>
      <c r="F237" s="6" t="s">
        <v>80</v>
      </c>
      <c r="G237" s="5">
        <v>1</v>
      </c>
      <c r="H237" s="5" t="s">
        <v>1713</v>
      </c>
      <c r="I237" s="8" t="s">
        <v>16</v>
      </c>
      <c r="J237" s="9"/>
      <c r="K237" s="9" t="s">
        <v>239</v>
      </c>
      <c r="L237" s="8" t="s">
        <v>1677</v>
      </c>
      <c r="M237" s="8" t="s">
        <v>72</v>
      </c>
      <c r="N237" s="13">
        <v>1</v>
      </c>
      <c r="O237" s="13">
        <v>1</v>
      </c>
      <c r="P237" s="14"/>
      <c r="Q237" s="16"/>
      <c r="R237" s="16"/>
      <c r="S237" s="16"/>
      <c r="T237" s="16"/>
      <c r="U237" s="16"/>
      <c r="V237" s="16"/>
      <c r="W237" s="20"/>
      <c r="X237" s="20"/>
      <c r="Y237" s="16"/>
      <c r="AB237">
        <f t="shared" si="3"/>
        <v>1</v>
      </c>
    </row>
    <row r="238" spans="4:28" x14ac:dyDescent="0.45">
      <c r="D238" s="5">
        <v>29</v>
      </c>
      <c r="E238" s="5" t="s">
        <v>1940</v>
      </c>
      <c r="F238" s="6" t="s">
        <v>80</v>
      </c>
      <c r="G238" s="5">
        <v>1</v>
      </c>
      <c r="H238" s="5" t="s">
        <v>1713</v>
      </c>
      <c r="I238" s="8" t="s">
        <v>1977</v>
      </c>
      <c r="J238" s="9"/>
      <c r="K238" s="9" t="s">
        <v>239</v>
      </c>
      <c r="L238" s="8" t="s">
        <v>1677</v>
      </c>
      <c r="M238" s="8" t="s">
        <v>72</v>
      </c>
      <c r="N238" s="13">
        <v>1</v>
      </c>
      <c r="O238" s="13">
        <v>1</v>
      </c>
      <c r="P238" s="14"/>
      <c r="Q238" s="16"/>
      <c r="R238" s="16"/>
      <c r="S238" s="16"/>
      <c r="T238" s="16"/>
      <c r="U238" s="16"/>
      <c r="V238" s="16"/>
      <c r="W238" s="20"/>
      <c r="X238" s="20"/>
      <c r="Y238" s="16"/>
      <c r="AB238">
        <f t="shared" si="3"/>
        <v>1</v>
      </c>
    </row>
    <row r="239" spans="4:28" x14ac:dyDescent="0.45">
      <c r="D239" s="5">
        <v>29</v>
      </c>
      <c r="E239" s="5" t="s">
        <v>1940</v>
      </c>
      <c r="F239" s="6" t="s">
        <v>80</v>
      </c>
      <c r="G239" s="5">
        <v>1</v>
      </c>
      <c r="H239" s="5" t="s">
        <v>1713</v>
      </c>
      <c r="I239" s="8" t="s">
        <v>1868</v>
      </c>
      <c r="J239" s="9"/>
      <c r="K239" s="9" t="s">
        <v>239</v>
      </c>
      <c r="L239" s="8" t="s">
        <v>1677</v>
      </c>
      <c r="M239" s="8" t="s">
        <v>72</v>
      </c>
      <c r="N239" s="13">
        <v>1</v>
      </c>
      <c r="O239" s="13">
        <v>1</v>
      </c>
      <c r="P239" s="14"/>
      <c r="Q239" s="16"/>
      <c r="R239" s="16"/>
      <c r="S239" s="16"/>
      <c r="T239" s="16"/>
      <c r="U239" s="16"/>
      <c r="V239" s="16"/>
      <c r="W239" s="20"/>
      <c r="X239" s="20"/>
      <c r="Y239" s="16"/>
      <c r="AB239">
        <f t="shared" si="3"/>
        <v>1</v>
      </c>
    </row>
    <row r="240" spans="4:28" x14ac:dyDescent="0.45">
      <c r="D240" s="5">
        <v>29</v>
      </c>
      <c r="E240" s="5" t="s">
        <v>1940</v>
      </c>
      <c r="F240" s="6" t="s">
        <v>80</v>
      </c>
      <c r="G240" s="5">
        <v>1</v>
      </c>
      <c r="H240" s="5" t="s">
        <v>1713</v>
      </c>
      <c r="I240" s="8" t="s">
        <v>1978</v>
      </c>
      <c r="J240" s="9"/>
      <c r="K240" s="9" t="s">
        <v>707</v>
      </c>
      <c r="L240" s="8" t="s">
        <v>1677</v>
      </c>
      <c r="M240" s="8" t="s">
        <v>72</v>
      </c>
      <c r="N240" s="13">
        <v>1</v>
      </c>
      <c r="O240" s="13">
        <v>2</v>
      </c>
      <c r="P240" s="14"/>
      <c r="Q240" s="16"/>
      <c r="R240" s="16"/>
      <c r="S240" s="16"/>
      <c r="T240" s="16"/>
      <c r="U240" s="16"/>
      <c r="V240" s="16"/>
      <c r="W240" s="20"/>
      <c r="X240" s="20"/>
      <c r="Y240" s="16"/>
      <c r="AB240">
        <f t="shared" si="3"/>
        <v>1</v>
      </c>
    </row>
    <row r="241" spans="4:28" x14ac:dyDescent="0.45">
      <c r="D241" s="5">
        <v>29</v>
      </c>
      <c r="E241" s="5" t="s">
        <v>1940</v>
      </c>
      <c r="F241" s="6" t="s">
        <v>80</v>
      </c>
      <c r="G241" s="5">
        <v>1</v>
      </c>
      <c r="H241" s="5" t="s">
        <v>1713</v>
      </c>
      <c r="I241" s="8" t="s">
        <v>1573</v>
      </c>
      <c r="J241" s="9"/>
      <c r="K241" s="9" t="s">
        <v>707</v>
      </c>
      <c r="L241" s="8" t="s">
        <v>1677</v>
      </c>
      <c r="M241" s="8" t="s">
        <v>72</v>
      </c>
      <c r="N241" s="13">
        <v>1</v>
      </c>
      <c r="O241" s="13">
        <v>2</v>
      </c>
      <c r="P241" s="14"/>
      <c r="Q241" s="16"/>
      <c r="R241" s="16"/>
      <c r="S241" s="16"/>
      <c r="T241" s="16"/>
      <c r="U241" s="16"/>
      <c r="V241" s="16"/>
      <c r="W241" s="20"/>
      <c r="X241" s="20"/>
      <c r="Y241" s="16"/>
      <c r="AB241">
        <f t="shared" si="3"/>
        <v>1</v>
      </c>
    </row>
    <row r="242" spans="4:28" x14ac:dyDescent="0.45">
      <c r="D242" s="5">
        <v>29</v>
      </c>
      <c r="E242" s="5" t="s">
        <v>1940</v>
      </c>
      <c r="F242" s="6" t="s">
        <v>80</v>
      </c>
      <c r="G242" s="5">
        <v>1</v>
      </c>
      <c r="H242" s="5" t="s">
        <v>1713</v>
      </c>
      <c r="I242" s="8" t="s">
        <v>1979</v>
      </c>
      <c r="J242" s="9"/>
      <c r="K242" s="9" t="s">
        <v>707</v>
      </c>
      <c r="L242" s="8" t="s">
        <v>1677</v>
      </c>
      <c r="M242" s="8" t="s">
        <v>72</v>
      </c>
      <c r="N242" s="13">
        <v>2</v>
      </c>
      <c r="O242" s="13">
        <v>2</v>
      </c>
      <c r="P242" s="14"/>
      <c r="Q242" s="16"/>
      <c r="R242" s="16"/>
      <c r="S242" s="16"/>
      <c r="T242" s="16"/>
      <c r="U242" s="16"/>
      <c r="V242" s="16"/>
      <c r="W242" s="20"/>
      <c r="X242" s="20"/>
      <c r="Y242" s="16"/>
      <c r="AB242">
        <f t="shared" si="3"/>
        <v>1</v>
      </c>
    </row>
    <row r="243" spans="4:28" x14ac:dyDescent="0.45">
      <c r="D243" s="5">
        <v>29</v>
      </c>
      <c r="E243" s="5" t="s">
        <v>1940</v>
      </c>
      <c r="F243" s="6" t="s">
        <v>80</v>
      </c>
      <c r="G243" s="5">
        <v>1</v>
      </c>
      <c r="H243" s="5" t="s">
        <v>1713</v>
      </c>
      <c r="I243" s="8" t="s">
        <v>1818</v>
      </c>
      <c r="J243" s="9"/>
      <c r="K243" s="9" t="s">
        <v>109</v>
      </c>
      <c r="L243" s="8" t="s">
        <v>1777</v>
      </c>
      <c r="M243" s="8" t="s">
        <v>326</v>
      </c>
      <c r="N243" s="13">
        <v>2</v>
      </c>
      <c r="O243" s="13">
        <v>1</v>
      </c>
      <c r="P243" s="14"/>
      <c r="Q243" s="16"/>
      <c r="R243" s="16"/>
      <c r="S243" s="16"/>
      <c r="T243" s="16"/>
      <c r="U243" s="16"/>
      <c r="V243" s="16"/>
      <c r="W243" s="20"/>
      <c r="X243" s="20"/>
      <c r="Y243" s="16"/>
      <c r="AB243">
        <f t="shared" si="3"/>
        <v>1</v>
      </c>
    </row>
    <row r="244" spans="4:28" x14ac:dyDescent="0.45">
      <c r="D244" s="5">
        <v>29</v>
      </c>
      <c r="E244" s="5" t="s">
        <v>1940</v>
      </c>
      <c r="F244" s="6" t="s">
        <v>80</v>
      </c>
      <c r="G244" s="5">
        <v>1</v>
      </c>
      <c r="H244" s="5" t="s">
        <v>1713</v>
      </c>
      <c r="I244" s="8" t="s">
        <v>405</v>
      </c>
      <c r="J244" s="9"/>
      <c r="K244" s="9" t="s">
        <v>349</v>
      </c>
      <c r="L244" s="8" t="s">
        <v>1984</v>
      </c>
      <c r="M244" s="8" t="s">
        <v>7</v>
      </c>
      <c r="N244" s="13">
        <v>2</v>
      </c>
      <c r="O244" s="13">
        <v>1</v>
      </c>
      <c r="P244" s="14"/>
      <c r="Q244" s="16"/>
      <c r="R244" s="16"/>
      <c r="S244" s="16"/>
      <c r="T244" s="16"/>
      <c r="U244" s="16"/>
      <c r="V244" s="16"/>
      <c r="W244" s="20"/>
      <c r="X244" s="20"/>
      <c r="Y244" s="16"/>
      <c r="AB244">
        <f t="shared" si="3"/>
        <v>1</v>
      </c>
    </row>
  </sheetData>
  <autoFilter ref="D10:AB244" xr:uid="{00000000-0009-0000-0000-000020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3" manualBreakCount="3">
    <brk id="67" max="28" man="1"/>
    <brk id="139" max="28" man="1"/>
    <brk id="214" max="2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D1:AB132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5" max="6" width="9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921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SUM(N11:N132)</f>
        <v>457</v>
      </c>
      <c r="O5" s="1">
        <f>SUM(O11:O132)</f>
        <v>170</v>
      </c>
      <c r="P5" s="1"/>
      <c r="Q5" s="1">
        <f>SUM(Q11:Q132)</f>
        <v>0</v>
      </c>
      <c r="R5" s="1">
        <f>SUM(R11:R132)</f>
        <v>0</v>
      </c>
      <c r="S5" s="1">
        <f>SUM(S11:S132)</f>
        <v>0</v>
      </c>
      <c r="V5" s="1">
        <f>SUM(V11:V132)</f>
        <v>0</v>
      </c>
      <c r="W5" s="1" t="e">
        <f>SUM(W11:W132)</f>
        <v>#REF!</v>
      </c>
      <c r="X5" s="1" t="e">
        <f>SUM(X11:X132)</f>
        <v>#REF!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3</v>
      </c>
      <c r="E11" s="5" t="s">
        <v>501</v>
      </c>
      <c r="F11" s="6" t="s">
        <v>306</v>
      </c>
      <c r="G11" s="5">
        <v>1</v>
      </c>
      <c r="H11" s="5" t="s">
        <v>58</v>
      </c>
      <c r="I11" s="8" t="s">
        <v>926</v>
      </c>
      <c r="J11" s="9"/>
      <c r="K11" s="9" t="s">
        <v>530</v>
      </c>
      <c r="L11" s="8" t="s">
        <v>271</v>
      </c>
      <c r="M11" s="8" t="s">
        <v>72</v>
      </c>
      <c r="N11" s="13">
        <v>2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3</v>
      </c>
      <c r="E12" s="5" t="s">
        <v>501</v>
      </c>
      <c r="F12" s="6" t="s">
        <v>306</v>
      </c>
      <c r="G12" s="5">
        <v>1</v>
      </c>
      <c r="H12" s="5" t="s">
        <v>58</v>
      </c>
      <c r="I12" s="8" t="s">
        <v>926</v>
      </c>
      <c r="J12" s="9"/>
      <c r="K12" s="9" t="s">
        <v>124</v>
      </c>
      <c r="L12" s="8" t="s">
        <v>110</v>
      </c>
      <c r="M12" s="8" t="s">
        <v>72</v>
      </c>
      <c r="N12" s="13">
        <v>6</v>
      </c>
      <c r="O12" s="13">
        <v>1</v>
      </c>
      <c r="P12" s="14"/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3</v>
      </c>
      <c r="E13" s="5" t="s">
        <v>501</v>
      </c>
      <c r="F13" s="6" t="s">
        <v>306</v>
      </c>
      <c r="G13" s="5">
        <v>1</v>
      </c>
      <c r="H13" s="5" t="s">
        <v>58</v>
      </c>
      <c r="I13" s="8" t="s">
        <v>27</v>
      </c>
      <c r="J13" s="9"/>
      <c r="K13" s="9" t="s">
        <v>124</v>
      </c>
      <c r="L13" s="8" t="s">
        <v>110</v>
      </c>
      <c r="M13" s="8" t="s">
        <v>72</v>
      </c>
      <c r="N13" s="13">
        <v>6</v>
      </c>
      <c r="O13" s="13">
        <v>1</v>
      </c>
      <c r="P13" s="14"/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3</v>
      </c>
      <c r="E14" s="5" t="s">
        <v>501</v>
      </c>
      <c r="F14" s="6" t="s">
        <v>306</v>
      </c>
      <c r="G14" s="5">
        <v>1</v>
      </c>
      <c r="H14" s="5" t="s">
        <v>58</v>
      </c>
      <c r="I14" s="8" t="s">
        <v>27</v>
      </c>
      <c r="J14" s="9"/>
      <c r="K14" s="9" t="s">
        <v>530</v>
      </c>
      <c r="L14" s="8" t="s">
        <v>271</v>
      </c>
      <c r="M14" s="8" t="s">
        <v>72</v>
      </c>
      <c r="N14" s="13">
        <v>2</v>
      </c>
      <c r="O14" s="13">
        <v>1</v>
      </c>
      <c r="P14" s="14"/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B14">
        <f t="shared" si="0"/>
        <v>1</v>
      </c>
    </row>
    <row r="15" spans="4:28" x14ac:dyDescent="0.45">
      <c r="D15" s="5">
        <v>3</v>
      </c>
      <c r="E15" s="5" t="s">
        <v>501</v>
      </c>
      <c r="F15" s="6" t="s">
        <v>306</v>
      </c>
      <c r="G15" s="5">
        <v>1</v>
      </c>
      <c r="H15" s="5" t="s">
        <v>58</v>
      </c>
      <c r="I15" s="8" t="s">
        <v>472</v>
      </c>
      <c r="J15" s="9"/>
      <c r="K15" s="9" t="s">
        <v>604</v>
      </c>
      <c r="L15" s="8" t="s">
        <v>110</v>
      </c>
      <c r="M15" s="8" t="s">
        <v>72</v>
      </c>
      <c r="N15" s="13">
        <v>6</v>
      </c>
      <c r="O15" s="13">
        <v>2</v>
      </c>
      <c r="P15" s="14"/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3</v>
      </c>
      <c r="E16" s="5" t="s">
        <v>501</v>
      </c>
      <c r="F16" s="6" t="s">
        <v>306</v>
      </c>
      <c r="G16" s="5">
        <v>1</v>
      </c>
      <c r="H16" s="5" t="s">
        <v>58</v>
      </c>
      <c r="I16" s="8" t="s">
        <v>472</v>
      </c>
      <c r="J16" s="9"/>
      <c r="K16" s="9" t="s">
        <v>660</v>
      </c>
      <c r="L16" s="8" t="s">
        <v>359</v>
      </c>
      <c r="M16" s="8" t="s">
        <v>72</v>
      </c>
      <c r="N16" s="13">
        <v>2</v>
      </c>
      <c r="O16" s="13">
        <v>1</v>
      </c>
      <c r="P16" s="14"/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3</v>
      </c>
      <c r="E17" s="5" t="s">
        <v>501</v>
      </c>
      <c r="F17" s="6" t="s">
        <v>306</v>
      </c>
      <c r="G17" s="5">
        <v>1</v>
      </c>
      <c r="H17" s="5" t="s">
        <v>58</v>
      </c>
      <c r="I17" s="8" t="s">
        <v>910</v>
      </c>
      <c r="J17" s="9"/>
      <c r="K17" s="9" t="s">
        <v>604</v>
      </c>
      <c r="L17" s="8" t="s">
        <v>110</v>
      </c>
      <c r="M17" s="8" t="s">
        <v>72</v>
      </c>
      <c r="N17" s="13">
        <v>6</v>
      </c>
      <c r="O17" s="13">
        <v>2</v>
      </c>
      <c r="P17" s="14"/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3</v>
      </c>
      <c r="E18" s="5" t="s">
        <v>501</v>
      </c>
      <c r="F18" s="6" t="s">
        <v>306</v>
      </c>
      <c r="G18" s="5">
        <v>1</v>
      </c>
      <c r="H18" s="5" t="s">
        <v>58</v>
      </c>
      <c r="I18" s="8" t="s">
        <v>910</v>
      </c>
      <c r="J18" s="9"/>
      <c r="K18" s="9" t="s">
        <v>660</v>
      </c>
      <c r="L18" s="8" t="s">
        <v>359</v>
      </c>
      <c r="M18" s="8" t="s">
        <v>72</v>
      </c>
      <c r="N18" s="13">
        <v>2</v>
      </c>
      <c r="O18" s="13">
        <v>1</v>
      </c>
      <c r="P18" s="14"/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3</v>
      </c>
      <c r="E19" s="5" t="s">
        <v>501</v>
      </c>
      <c r="F19" s="6" t="s">
        <v>306</v>
      </c>
      <c r="G19" s="5">
        <v>1</v>
      </c>
      <c r="H19" s="5" t="s">
        <v>58</v>
      </c>
      <c r="I19" s="8" t="s">
        <v>927</v>
      </c>
      <c r="J19" s="9"/>
      <c r="K19" s="9" t="s">
        <v>604</v>
      </c>
      <c r="L19" s="8" t="s">
        <v>110</v>
      </c>
      <c r="M19" s="8" t="s">
        <v>72</v>
      </c>
      <c r="N19" s="13">
        <v>6</v>
      </c>
      <c r="O19" s="13">
        <v>2</v>
      </c>
      <c r="P19" s="14"/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3</v>
      </c>
      <c r="E20" s="5" t="s">
        <v>501</v>
      </c>
      <c r="F20" s="6" t="s">
        <v>306</v>
      </c>
      <c r="G20" s="5">
        <v>1</v>
      </c>
      <c r="H20" s="5" t="s">
        <v>58</v>
      </c>
      <c r="I20" s="8" t="s">
        <v>927</v>
      </c>
      <c r="J20" s="9"/>
      <c r="K20" s="9" t="s">
        <v>660</v>
      </c>
      <c r="L20" s="8" t="s">
        <v>359</v>
      </c>
      <c r="M20" s="8" t="s">
        <v>72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3</v>
      </c>
      <c r="E21" s="5" t="s">
        <v>501</v>
      </c>
      <c r="F21" s="6" t="s">
        <v>306</v>
      </c>
      <c r="G21" s="5">
        <v>1</v>
      </c>
      <c r="H21" s="5" t="s">
        <v>58</v>
      </c>
      <c r="I21" s="8" t="s">
        <v>370</v>
      </c>
      <c r="J21" s="9"/>
      <c r="K21" s="9" t="s">
        <v>604</v>
      </c>
      <c r="L21" s="8" t="s">
        <v>110</v>
      </c>
      <c r="M21" s="8" t="s">
        <v>72</v>
      </c>
      <c r="N21" s="13">
        <v>6</v>
      </c>
      <c r="O21" s="13">
        <v>2</v>
      </c>
      <c r="P21" s="14"/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B21">
        <f t="shared" si="0"/>
        <v>1</v>
      </c>
    </row>
    <row r="22" spans="4:28" x14ac:dyDescent="0.45">
      <c r="D22" s="5">
        <v>3</v>
      </c>
      <c r="E22" s="5" t="s">
        <v>501</v>
      </c>
      <c r="F22" s="6" t="s">
        <v>306</v>
      </c>
      <c r="G22" s="5">
        <v>1</v>
      </c>
      <c r="H22" s="5" t="s">
        <v>58</v>
      </c>
      <c r="I22" s="8" t="s">
        <v>370</v>
      </c>
      <c r="J22" s="9"/>
      <c r="K22" s="9" t="s">
        <v>660</v>
      </c>
      <c r="L22" s="8" t="s">
        <v>359</v>
      </c>
      <c r="M22" s="8" t="s">
        <v>72</v>
      </c>
      <c r="N22" s="13">
        <v>2</v>
      </c>
      <c r="O22" s="13">
        <v>1</v>
      </c>
      <c r="P22" s="14"/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3</v>
      </c>
      <c r="E23" s="5" t="s">
        <v>501</v>
      </c>
      <c r="F23" s="6" t="s">
        <v>306</v>
      </c>
      <c r="G23" s="5">
        <v>1</v>
      </c>
      <c r="H23" s="5" t="s">
        <v>58</v>
      </c>
      <c r="I23" s="8" t="s">
        <v>243</v>
      </c>
      <c r="J23" s="9"/>
      <c r="K23" s="9" t="s">
        <v>604</v>
      </c>
      <c r="L23" s="8" t="s">
        <v>110</v>
      </c>
      <c r="M23" s="8" t="s">
        <v>72</v>
      </c>
      <c r="N23" s="13">
        <v>3</v>
      </c>
      <c r="O23" s="13">
        <v>2</v>
      </c>
      <c r="P23" s="14"/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3</v>
      </c>
      <c r="E24" s="5" t="s">
        <v>501</v>
      </c>
      <c r="F24" s="6" t="s">
        <v>306</v>
      </c>
      <c r="G24" s="5">
        <v>1</v>
      </c>
      <c r="H24" s="5" t="s">
        <v>58</v>
      </c>
      <c r="I24" s="8" t="s">
        <v>929</v>
      </c>
      <c r="J24" s="9"/>
      <c r="K24" s="9" t="s">
        <v>604</v>
      </c>
      <c r="L24" s="8" t="s">
        <v>110</v>
      </c>
      <c r="M24" s="8" t="s">
        <v>72</v>
      </c>
      <c r="N24" s="13">
        <v>6</v>
      </c>
      <c r="O24" s="13">
        <v>2</v>
      </c>
      <c r="P24" s="14"/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B24">
        <f t="shared" si="0"/>
        <v>1</v>
      </c>
    </row>
    <row r="25" spans="4:28" x14ac:dyDescent="0.45">
      <c r="D25" s="5">
        <v>3</v>
      </c>
      <c r="E25" s="5" t="s">
        <v>501</v>
      </c>
      <c r="F25" s="6" t="s">
        <v>306</v>
      </c>
      <c r="G25" s="5">
        <v>1</v>
      </c>
      <c r="H25" s="5" t="s">
        <v>58</v>
      </c>
      <c r="I25" s="8" t="s">
        <v>929</v>
      </c>
      <c r="J25" s="9"/>
      <c r="K25" s="9" t="s">
        <v>660</v>
      </c>
      <c r="L25" s="8" t="s">
        <v>359</v>
      </c>
      <c r="M25" s="8" t="s">
        <v>72</v>
      </c>
      <c r="N25" s="13">
        <v>2</v>
      </c>
      <c r="O25" s="13">
        <v>1</v>
      </c>
      <c r="P25" s="14"/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3</v>
      </c>
      <c r="E26" s="5" t="s">
        <v>501</v>
      </c>
      <c r="F26" s="6" t="s">
        <v>306</v>
      </c>
      <c r="G26" s="5">
        <v>1</v>
      </c>
      <c r="H26" s="5" t="s">
        <v>58</v>
      </c>
      <c r="I26" s="8" t="s">
        <v>930</v>
      </c>
      <c r="J26" s="9"/>
      <c r="K26" s="9" t="s">
        <v>604</v>
      </c>
      <c r="L26" s="8" t="s">
        <v>110</v>
      </c>
      <c r="M26" s="8" t="s">
        <v>72</v>
      </c>
      <c r="N26" s="13">
        <v>3</v>
      </c>
      <c r="O26" s="13">
        <v>2</v>
      </c>
      <c r="P26" s="14"/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B26">
        <f t="shared" si="0"/>
        <v>1</v>
      </c>
    </row>
    <row r="27" spans="4:28" x14ac:dyDescent="0.45">
      <c r="D27" s="5">
        <v>3</v>
      </c>
      <c r="E27" s="5" t="s">
        <v>501</v>
      </c>
      <c r="F27" s="6" t="s">
        <v>306</v>
      </c>
      <c r="G27" s="5">
        <v>1</v>
      </c>
      <c r="H27" s="5" t="s">
        <v>58</v>
      </c>
      <c r="I27" s="8" t="s">
        <v>930</v>
      </c>
      <c r="J27" s="9"/>
      <c r="K27" s="9" t="s">
        <v>945</v>
      </c>
      <c r="L27" s="8" t="s">
        <v>110</v>
      </c>
      <c r="M27" s="8" t="s">
        <v>326</v>
      </c>
      <c r="N27" s="13">
        <v>1</v>
      </c>
      <c r="O27" s="13">
        <v>2</v>
      </c>
      <c r="P27" s="14"/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B27">
        <f t="shared" si="0"/>
        <v>1</v>
      </c>
    </row>
    <row r="28" spans="4:28" x14ac:dyDescent="0.45">
      <c r="D28" s="5">
        <v>3</v>
      </c>
      <c r="E28" s="5" t="s">
        <v>501</v>
      </c>
      <c r="F28" s="6" t="s">
        <v>306</v>
      </c>
      <c r="G28" s="5">
        <v>1</v>
      </c>
      <c r="H28" s="5" t="s">
        <v>58</v>
      </c>
      <c r="I28" s="8" t="s">
        <v>931</v>
      </c>
      <c r="J28" s="9"/>
      <c r="K28" s="9" t="s">
        <v>604</v>
      </c>
      <c r="L28" s="8" t="s">
        <v>110</v>
      </c>
      <c r="M28" s="8" t="s">
        <v>72</v>
      </c>
      <c r="N28" s="13">
        <v>9</v>
      </c>
      <c r="O28" s="13">
        <v>2</v>
      </c>
      <c r="P28" s="14"/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3</v>
      </c>
      <c r="E29" s="5" t="s">
        <v>501</v>
      </c>
      <c r="F29" s="6" t="s">
        <v>306</v>
      </c>
      <c r="G29" s="5">
        <v>1</v>
      </c>
      <c r="H29" s="5" t="s">
        <v>58</v>
      </c>
      <c r="I29" s="8" t="s">
        <v>931</v>
      </c>
      <c r="J29" s="9"/>
      <c r="K29" s="9" t="s">
        <v>660</v>
      </c>
      <c r="L29" s="8" t="s">
        <v>359</v>
      </c>
      <c r="M29" s="8" t="s">
        <v>72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3</v>
      </c>
      <c r="E30" s="5" t="s">
        <v>501</v>
      </c>
      <c r="F30" s="6" t="s">
        <v>306</v>
      </c>
      <c r="G30" s="5">
        <v>1</v>
      </c>
      <c r="H30" s="5" t="s">
        <v>58</v>
      </c>
      <c r="I30" s="8" t="s">
        <v>931</v>
      </c>
      <c r="J30" s="9"/>
      <c r="K30" s="9" t="s">
        <v>29</v>
      </c>
      <c r="L30" s="8"/>
      <c r="M30" s="8" t="s">
        <v>193</v>
      </c>
      <c r="N30" s="13">
        <v>1</v>
      </c>
      <c r="O30" s="13">
        <v>1</v>
      </c>
      <c r="P30" s="14"/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B30">
        <f t="shared" si="0"/>
        <v>1</v>
      </c>
    </row>
    <row r="31" spans="4:28" x14ac:dyDescent="0.45">
      <c r="D31" s="5">
        <v>3</v>
      </c>
      <c r="E31" s="5" t="s">
        <v>501</v>
      </c>
      <c r="F31" s="6" t="s">
        <v>306</v>
      </c>
      <c r="G31" s="5">
        <v>1</v>
      </c>
      <c r="H31" s="5" t="s">
        <v>58</v>
      </c>
      <c r="I31" s="8" t="s">
        <v>932</v>
      </c>
      <c r="J31" s="9"/>
      <c r="K31" s="9" t="s">
        <v>604</v>
      </c>
      <c r="L31" s="8" t="s">
        <v>110</v>
      </c>
      <c r="M31" s="8" t="s">
        <v>72</v>
      </c>
      <c r="N31" s="13">
        <v>12</v>
      </c>
      <c r="O31" s="13">
        <v>2</v>
      </c>
      <c r="P31" s="14"/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3</v>
      </c>
      <c r="E32" s="5" t="s">
        <v>501</v>
      </c>
      <c r="F32" s="6" t="s">
        <v>306</v>
      </c>
      <c r="G32" s="5">
        <v>1</v>
      </c>
      <c r="H32" s="5" t="s">
        <v>58</v>
      </c>
      <c r="I32" s="8" t="s">
        <v>932</v>
      </c>
      <c r="J32" s="9"/>
      <c r="K32" s="9" t="s">
        <v>660</v>
      </c>
      <c r="L32" s="8" t="s">
        <v>359</v>
      </c>
      <c r="M32" s="8" t="s">
        <v>72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3</v>
      </c>
      <c r="E33" s="5" t="s">
        <v>501</v>
      </c>
      <c r="F33" s="6" t="s">
        <v>306</v>
      </c>
      <c r="G33" s="5">
        <v>1</v>
      </c>
      <c r="H33" s="5" t="s">
        <v>58</v>
      </c>
      <c r="I33" s="8" t="s">
        <v>932</v>
      </c>
      <c r="J33" s="9"/>
      <c r="K33" s="9" t="s">
        <v>604</v>
      </c>
      <c r="L33" s="8" t="s">
        <v>110</v>
      </c>
      <c r="M33" s="8" t="s">
        <v>72</v>
      </c>
      <c r="N33" s="13">
        <v>3</v>
      </c>
      <c r="O33" s="13">
        <v>2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3</v>
      </c>
      <c r="E34" s="5" t="s">
        <v>501</v>
      </c>
      <c r="F34" s="6" t="s">
        <v>306</v>
      </c>
      <c r="G34" s="5">
        <v>1</v>
      </c>
      <c r="H34" s="5" t="s">
        <v>58</v>
      </c>
      <c r="I34" s="8" t="s">
        <v>408</v>
      </c>
      <c r="J34" s="9"/>
      <c r="K34" s="9" t="s">
        <v>604</v>
      </c>
      <c r="L34" s="8" t="s">
        <v>110</v>
      </c>
      <c r="M34" s="8" t="s">
        <v>72</v>
      </c>
      <c r="N34" s="13">
        <v>2</v>
      </c>
      <c r="O34" s="13">
        <v>2</v>
      </c>
      <c r="P34" s="14"/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B34">
        <f t="shared" si="0"/>
        <v>1</v>
      </c>
    </row>
    <row r="35" spans="4:28" x14ac:dyDescent="0.45">
      <c r="D35" s="5">
        <v>3</v>
      </c>
      <c r="E35" s="5" t="s">
        <v>501</v>
      </c>
      <c r="F35" s="6" t="s">
        <v>306</v>
      </c>
      <c r="G35" s="5">
        <v>1</v>
      </c>
      <c r="H35" s="5" t="s">
        <v>58</v>
      </c>
      <c r="I35" s="8" t="s">
        <v>934</v>
      </c>
      <c r="J35" s="9"/>
      <c r="K35" s="9" t="s">
        <v>124</v>
      </c>
      <c r="L35" s="8" t="s">
        <v>110</v>
      </c>
      <c r="M35" s="8" t="s">
        <v>72</v>
      </c>
      <c r="N35" s="13">
        <v>2</v>
      </c>
      <c r="O35" s="13">
        <v>1</v>
      </c>
      <c r="P35" s="14"/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B35">
        <f t="shared" si="0"/>
        <v>1</v>
      </c>
    </row>
    <row r="36" spans="4:28" x14ac:dyDescent="0.45">
      <c r="D36" s="5">
        <v>3</v>
      </c>
      <c r="E36" s="5" t="s">
        <v>501</v>
      </c>
      <c r="F36" s="6" t="s">
        <v>306</v>
      </c>
      <c r="G36" s="5">
        <v>1</v>
      </c>
      <c r="H36" s="5" t="s">
        <v>58</v>
      </c>
      <c r="I36" s="8" t="s">
        <v>852</v>
      </c>
      <c r="J36" s="9"/>
      <c r="K36" s="9" t="s">
        <v>124</v>
      </c>
      <c r="L36" s="8" t="s">
        <v>110</v>
      </c>
      <c r="M36" s="8" t="s">
        <v>72</v>
      </c>
      <c r="N36" s="13">
        <v>5</v>
      </c>
      <c r="O36" s="13">
        <v>1</v>
      </c>
      <c r="P36" s="14"/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B36">
        <f t="shared" si="0"/>
        <v>1</v>
      </c>
    </row>
    <row r="37" spans="4:28" x14ac:dyDescent="0.45">
      <c r="D37" s="5">
        <v>3</v>
      </c>
      <c r="E37" s="5" t="s">
        <v>501</v>
      </c>
      <c r="F37" s="6" t="s">
        <v>306</v>
      </c>
      <c r="G37" s="5">
        <v>1</v>
      </c>
      <c r="H37" s="5" t="s">
        <v>58</v>
      </c>
      <c r="I37" s="8" t="s">
        <v>935</v>
      </c>
      <c r="J37" s="9"/>
      <c r="K37" s="9" t="s">
        <v>141</v>
      </c>
      <c r="L37" s="8" t="s">
        <v>947</v>
      </c>
      <c r="M37" s="8" t="s">
        <v>72</v>
      </c>
      <c r="N37" s="13">
        <v>1</v>
      </c>
      <c r="O37" s="13">
        <v>1</v>
      </c>
      <c r="P37" s="14"/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3</v>
      </c>
      <c r="E38" s="5" t="s">
        <v>501</v>
      </c>
      <c r="F38" s="6" t="s">
        <v>306</v>
      </c>
      <c r="G38" s="5">
        <v>1</v>
      </c>
      <c r="H38" s="5" t="s">
        <v>58</v>
      </c>
      <c r="I38" s="8" t="s">
        <v>935</v>
      </c>
      <c r="J38" s="9"/>
      <c r="K38" s="9" t="s">
        <v>124</v>
      </c>
      <c r="L38" s="8" t="s">
        <v>110</v>
      </c>
      <c r="M38" s="8" t="s">
        <v>72</v>
      </c>
      <c r="N38" s="13">
        <v>1</v>
      </c>
      <c r="O38" s="13">
        <v>1</v>
      </c>
      <c r="P38" s="14"/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B38">
        <f t="shared" si="0"/>
        <v>1</v>
      </c>
    </row>
    <row r="39" spans="4:28" x14ac:dyDescent="0.45">
      <c r="D39" s="5">
        <v>3</v>
      </c>
      <c r="E39" s="5" t="s">
        <v>501</v>
      </c>
      <c r="F39" s="6" t="s">
        <v>306</v>
      </c>
      <c r="G39" s="5">
        <v>1</v>
      </c>
      <c r="H39" s="5" t="s">
        <v>58</v>
      </c>
      <c r="I39" s="8" t="s">
        <v>818</v>
      </c>
      <c r="J39" s="9"/>
      <c r="K39" s="9" t="s">
        <v>141</v>
      </c>
      <c r="L39" s="8" t="s">
        <v>947</v>
      </c>
      <c r="M39" s="8" t="s">
        <v>72</v>
      </c>
      <c r="N39" s="13">
        <v>1</v>
      </c>
      <c r="O39" s="13">
        <v>1</v>
      </c>
      <c r="P39" s="14"/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3</v>
      </c>
      <c r="E40" s="5" t="s">
        <v>501</v>
      </c>
      <c r="F40" s="6" t="s">
        <v>306</v>
      </c>
      <c r="G40" s="5">
        <v>1</v>
      </c>
      <c r="H40" s="5" t="s">
        <v>58</v>
      </c>
      <c r="I40" s="8" t="s">
        <v>818</v>
      </c>
      <c r="J40" s="9"/>
      <c r="K40" s="9" t="s">
        <v>124</v>
      </c>
      <c r="L40" s="8" t="s">
        <v>110</v>
      </c>
      <c r="M40" s="8" t="s">
        <v>72</v>
      </c>
      <c r="N40" s="13">
        <v>1</v>
      </c>
      <c r="O40" s="13">
        <v>1</v>
      </c>
      <c r="P40" s="14"/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B40">
        <f t="shared" si="0"/>
        <v>1</v>
      </c>
    </row>
    <row r="41" spans="4:28" x14ac:dyDescent="0.45">
      <c r="D41" s="5">
        <v>3</v>
      </c>
      <c r="E41" s="5" t="s">
        <v>501</v>
      </c>
      <c r="F41" s="6" t="s">
        <v>306</v>
      </c>
      <c r="G41" s="5">
        <v>1</v>
      </c>
      <c r="H41" s="5" t="s">
        <v>58</v>
      </c>
      <c r="I41" s="8" t="s">
        <v>277</v>
      </c>
      <c r="J41" s="9"/>
      <c r="K41" s="9" t="s">
        <v>124</v>
      </c>
      <c r="L41" s="8" t="s">
        <v>110</v>
      </c>
      <c r="M41" s="8" t="s">
        <v>72</v>
      </c>
      <c r="N41" s="13">
        <v>15</v>
      </c>
      <c r="O41" s="13">
        <v>1</v>
      </c>
      <c r="P41" s="14"/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3</v>
      </c>
      <c r="E42" s="5" t="s">
        <v>501</v>
      </c>
      <c r="F42" s="6" t="s">
        <v>306</v>
      </c>
      <c r="G42" s="5">
        <v>1</v>
      </c>
      <c r="H42" s="5" t="s">
        <v>58</v>
      </c>
      <c r="I42" s="8" t="s">
        <v>277</v>
      </c>
      <c r="J42" s="9"/>
      <c r="K42" s="9" t="s">
        <v>715</v>
      </c>
      <c r="L42" s="8" t="s">
        <v>230</v>
      </c>
      <c r="M42" s="8" t="s">
        <v>326</v>
      </c>
      <c r="N42" s="13">
        <v>6</v>
      </c>
      <c r="O42" s="13">
        <v>2</v>
      </c>
      <c r="P42" s="14"/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3</v>
      </c>
      <c r="E43" s="5" t="s">
        <v>501</v>
      </c>
      <c r="F43" s="6" t="s">
        <v>306</v>
      </c>
      <c r="G43" s="5">
        <v>1</v>
      </c>
      <c r="H43" s="5" t="s">
        <v>58</v>
      </c>
      <c r="I43" s="8" t="s">
        <v>277</v>
      </c>
      <c r="J43" s="9"/>
      <c r="K43" s="9" t="s">
        <v>870</v>
      </c>
      <c r="L43" s="8" t="s">
        <v>948</v>
      </c>
      <c r="M43" s="8" t="s">
        <v>7</v>
      </c>
      <c r="N43" s="13">
        <v>3</v>
      </c>
      <c r="O43" s="13">
        <v>1</v>
      </c>
      <c r="P43" s="14"/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3</v>
      </c>
      <c r="E44" s="5" t="s">
        <v>501</v>
      </c>
      <c r="F44" s="6" t="s">
        <v>306</v>
      </c>
      <c r="G44" s="5">
        <v>2</v>
      </c>
      <c r="H44" s="5" t="s">
        <v>58</v>
      </c>
      <c r="I44" s="8" t="s">
        <v>472</v>
      </c>
      <c r="J44" s="9"/>
      <c r="K44" s="9" t="s">
        <v>604</v>
      </c>
      <c r="L44" s="8" t="s">
        <v>110</v>
      </c>
      <c r="M44" s="8" t="s">
        <v>72</v>
      </c>
      <c r="N44" s="13">
        <v>6</v>
      </c>
      <c r="O44" s="13">
        <v>2</v>
      </c>
      <c r="P44" s="14"/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B44">
        <f t="shared" si="0"/>
        <v>1</v>
      </c>
    </row>
    <row r="45" spans="4:28" x14ac:dyDescent="0.45">
      <c r="D45" s="5">
        <v>3</v>
      </c>
      <c r="E45" s="5" t="s">
        <v>501</v>
      </c>
      <c r="F45" s="6" t="s">
        <v>306</v>
      </c>
      <c r="G45" s="5">
        <v>2</v>
      </c>
      <c r="H45" s="5" t="s">
        <v>58</v>
      </c>
      <c r="I45" s="8" t="s">
        <v>472</v>
      </c>
      <c r="J45" s="9"/>
      <c r="K45" s="9" t="s">
        <v>660</v>
      </c>
      <c r="L45" s="8" t="s">
        <v>359</v>
      </c>
      <c r="M45" s="8" t="s">
        <v>72</v>
      </c>
      <c r="N45" s="13">
        <v>2</v>
      </c>
      <c r="O45" s="13">
        <v>1</v>
      </c>
      <c r="P45" s="14"/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B45">
        <f t="shared" si="0"/>
        <v>1</v>
      </c>
    </row>
    <row r="46" spans="4:28" x14ac:dyDescent="0.45">
      <c r="D46" s="5">
        <v>3</v>
      </c>
      <c r="E46" s="5" t="s">
        <v>501</v>
      </c>
      <c r="F46" s="6" t="s">
        <v>306</v>
      </c>
      <c r="G46" s="5">
        <v>2</v>
      </c>
      <c r="H46" s="5" t="s">
        <v>58</v>
      </c>
      <c r="I46" s="8" t="s">
        <v>910</v>
      </c>
      <c r="J46" s="9"/>
      <c r="K46" s="9" t="s">
        <v>604</v>
      </c>
      <c r="L46" s="8" t="s">
        <v>110</v>
      </c>
      <c r="M46" s="8" t="s">
        <v>72</v>
      </c>
      <c r="N46" s="13">
        <v>6</v>
      </c>
      <c r="O46" s="13">
        <v>2</v>
      </c>
      <c r="P46" s="14"/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3</v>
      </c>
      <c r="E47" s="5" t="s">
        <v>501</v>
      </c>
      <c r="F47" s="6" t="s">
        <v>306</v>
      </c>
      <c r="G47" s="5">
        <v>2</v>
      </c>
      <c r="H47" s="5" t="s">
        <v>58</v>
      </c>
      <c r="I47" s="8" t="s">
        <v>910</v>
      </c>
      <c r="J47" s="9"/>
      <c r="K47" s="9" t="s">
        <v>660</v>
      </c>
      <c r="L47" s="8" t="s">
        <v>359</v>
      </c>
      <c r="M47" s="8" t="s">
        <v>72</v>
      </c>
      <c r="N47" s="13">
        <v>2</v>
      </c>
      <c r="O47" s="13">
        <v>1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3</v>
      </c>
      <c r="E48" s="5" t="s">
        <v>501</v>
      </c>
      <c r="F48" s="6" t="s">
        <v>306</v>
      </c>
      <c r="G48" s="5">
        <v>2</v>
      </c>
      <c r="H48" s="5" t="s">
        <v>58</v>
      </c>
      <c r="I48" s="8" t="s">
        <v>927</v>
      </c>
      <c r="J48" s="9"/>
      <c r="K48" s="9" t="s">
        <v>604</v>
      </c>
      <c r="L48" s="8" t="s">
        <v>110</v>
      </c>
      <c r="M48" s="8" t="s">
        <v>72</v>
      </c>
      <c r="N48" s="13">
        <v>6</v>
      </c>
      <c r="O48" s="13">
        <v>2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3</v>
      </c>
      <c r="E49" s="5" t="s">
        <v>501</v>
      </c>
      <c r="F49" s="6" t="s">
        <v>306</v>
      </c>
      <c r="G49" s="5">
        <v>2</v>
      </c>
      <c r="H49" s="5" t="s">
        <v>58</v>
      </c>
      <c r="I49" s="8" t="s">
        <v>927</v>
      </c>
      <c r="J49" s="9"/>
      <c r="K49" s="9" t="s">
        <v>660</v>
      </c>
      <c r="L49" s="8" t="s">
        <v>359</v>
      </c>
      <c r="M49" s="8" t="s">
        <v>72</v>
      </c>
      <c r="N49" s="13">
        <v>2</v>
      </c>
      <c r="O49" s="13">
        <v>1</v>
      </c>
      <c r="P49" s="14"/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3</v>
      </c>
      <c r="E50" s="5" t="s">
        <v>501</v>
      </c>
      <c r="F50" s="6" t="s">
        <v>306</v>
      </c>
      <c r="G50" s="5">
        <v>2</v>
      </c>
      <c r="H50" s="5" t="s">
        <v>58</v>
      </c>
      <c r="I50" s="8" t="s">
        <v>370</v>
      </c>
      <c r="J50" s="9"/>
      <c r="K50" s="9" t="s">
        <v>604</v>
      </c>
      <c r="L50" s="8" t="s">
        <v>110</v>
      </c>
      <c r="M50" s="8" t="s">
        <v>72</v>
      </c>
      <c r="N50" s="13">
        <v>6</v>
      </c>
      <c r="O50" s="13">
        <v>2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3</v>
      </c>
      <c r="E51" s="5" t="s">
        <v>501</v>
      </c>
      <c r="F51" s="6" t="s">
        <v>306</v>
      </c>
      <c r="G51" s="5">
        <v>2</v>
      </c>
      <c r="H51" s="5" t="s">
        <v>58</v>
      </c>
      <c r="I51" s="8" t="s">
        <v>370</v>
      </c>
      <c r="J51" s="9"/>
      <c r="K51" s="9" t="s">
        <v>660</v>
      </c>
      <c r="L51" s="8" t="s">
        <v>359</v>
      </c>
      <c r="M51" s="8" t="s">
        <v>72</v>
      </c>
      <c r="N51" s="13">
        <v>2</v>
      </c>
      <c r="O51" s="13">
        <v>1</v>
      </c>
      <c r="P51" s="14"/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3</v>
      </c>
      <c r="E52" s="5" t="s">
        <v>501</v>
      </c>
      <c r="F52" s="6" t="s">
        <v>306</v>
      </c>
      <c r="G52" s="5">
        <v>2</v>
      </c>
      <c r="H52" s="5" t="s">
        <v>58</v>
      </c>
      <c r="I52" s="8" t="s">
        <v>243</v>
      </c>
      <c r="J52" s="9"/>
      <c r="K52" s="9" t="s">
        <v>604</v>
      </c>
      <c r="L52" s="8" t="s">
        <v>110</v>
      </c>
      <c r="M52" s="8" t="s">
        <v>72</v>
      </c>
      <c r="N52" s="13">
        <v>2</v>
      </c>
      <c r="O52" s="13">
        <v>2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3</v>
      </c>
      <c r="E53" s="5" t="s">
        <v>501</v>
      </c>
      <c r="F53" s="6" t="s">
        <v>306</v>
      </c>
      <c r="G53" s="5">
        <v>2</v>
      </c>
      <c r="H53" s="5" t="s">
        <v>58</v>
      </c>
      <c r="I53" s="8" t="s">
        <v>243</v>
      </c>
      <c r="J53" s="9"/>
      <c r="K53" s="9" t="s">
        <v>945</v>
      </c>
      <c r="L53" s="8" t="s">
        <v>110</v>
      </c>
      <c r="M53" s="8" t="s">
        <v>326</v>
      </c>
      <c r="N53" s="13">
        <v>1</v>
      </c>
      <c r="O53" s="13">
        <v>1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3</v>
      </c>
      <c r="E54" s="5" t="s">
        <v>501</v>
      </c>
      <c r="F54" s="6" t="s">
        <v>306</v>
      </c>
      <c r="G54" s="5">
        <v>2</v>
      </c>
      <c r="H54" s="5" t="s">
        <v>58</v>
      </c>
      <c r="I54" s="8" t="s">
        <v>929</v>
      </c>
      <c r="J54" s="9"/>
      <c r="K54" s="9" t="s">
        <v>604</v>
      </c>
      <c r="L54" s="8" t="s">
        <v>110</v>
      </c>
      <c r="M54" s="8" t="s">
        <v>72</v>
      </c>
      <c r="N54" s="13">
        <v>6</v>
      </c>
      <c r="O54" s="13">
        <v>2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3</v>
      </c>
      <c r="E55" s="5" t="s">
        <v>501</v>
      </c>
      <c r="F55" s="6" t="s">
        <v>306</v>
      </c>
      <c r="G55" s="5">
        <v>2</v>
      </c>
      <c r="H55" s="5" t="s">
        <v>58</v>
      </c>
      <c r="I55" s="8" t="s">
        <v>929</v>
      </c>
      <c r="J55" s="9"/>
      <c r="K55" s="9" t="s">
        <v>660</v>
      </c>
      <c r="L55" s="8" t="s">
        <v>359</v>
      </c>
      <c r="M55" s="8" t="s">
        <v>72</v>
      </c>
      <c r="N55" s="13">
        <v>2</v>
      </c>
      <c r="O55" s="13">
        <v>1</v>
      </c>
      <c r="P55" s="14"/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B55">
        <f t="shared" si="0"/>
        <v>1</v>
      </c>
    </row>
    <row r="56" spans="4:28" x14ac:dyDescent="0.45">
      <c r="D56" s="5">
        <v>3</v>
      </c>
      <c r="E56" s="5" t="s">
        <v>501</v>
      </c>
      <c r="F56" s="6" t="s">
        <v>306</v>
      </c>
      <c r="G56" s="5">
        <v>2</v>
      </c>
      <c r="H56" s="5" t="s">
        <v>58</v>
      </c>
      <c r="I56" s="8" t="s">
        <v>930</v>
      </c>
      <c r="J56" s="9"/>
      <c r="K56" s="9" t="s">
        <v>604</v>
      </c>
      <c r="L56" s="8" t="s">
        <v>110</v>
      </c>
      <c r="M56" s="8" t="s">
        <v>72</v>
      </c>
      <c r="N56" s="13">
        <v>3</v>
      </c>
      <c r="O56" s="13">
        <v>2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3</v>
      </c>
      <c r="E57" s="5" t="s">
        <v>501</v>
      </c>
      <c r="F57" s="6" t="s">
        <v>306</v>
      </c>
      <c r="G57" s="5">
        <v>2</v>
      </c>
      <c r="H57" s="5" t="s">
        <v>58</v>
      </c>
      <c r="I57" s="8" t="s">
        <v>931</v>
      </c>
      <c r="J57" s="9"/>
      <c r="K57" s="9" t="s">
        <v>604</v>
      </c>
      <c r="L57" s="8" t="s">
        <v>110</v>
      </c>
      <c r="M57" s="8" t="s">
        <v>72</v>
      </c>
      <c r="N57" s="13">
        <v>9</v>
      </c>
      <c r="O57" s="13">
        <v>2</v>
      </c>
      <c r="P57" s="14"/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3</v>
      </c>
      <c r="E58" s="5" t="s">
        <v>501</v>
      </c>
      <c r="F58" s="6" t="s">
        <v>306</v>
      </c>
      <c r="G58" s="5">
        <v>2</v>
      </c>
      <c r="H58" s="5" t="s">
        <v>58</v>
      </c>
      <c r="I58" s="8" t="s">
        <v>931</v>
      </c>
      <c r="J58" s="9"/>
      <c r="K58" s="9" t="s">
        <v>660</v>
      </c>
      <c r="L58" s="8" t="s">
        <v>359</v>
      </c>
      <c r="M58" s="8" t="s">
        <v>72</v>
      </c>
      <c r="N58" s="13">
        <v>2</v>
      </c>
      <c r="O58" s="13">
        <v>1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3</v>
      </c>
      <c r="E59" s="5" t="s">
        <v>501</v>
      </c>
      <c r="F59" s="6" t="s">
        <v>306</v>
      </c>
      <c r="G59" s="5">
        <v>2</v>
      </c>
      <c r="H59" s="5" t="s">
        <v>58</v>
      </c>
      <c r="I59" s="8" t="s">
        <v>932</v>
      </c>
      <c r="J59" s="9"/>
      <c r="K59" s="9" t="s">
        <v>604</v>
      </c>
      <c r="L59" s="8" t="s">
        <v>110</v>
      </c>
      <c r="M59" s="8" t="s">
        <v>72</v>
      </c>
      <c r="N59" s="13">
        <v>23</v>
      </c>
      <c r="O59" s="13">
        <v>2</v>
      </c>
      <c r="P59" s="14"/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3</v>
      </c>
      <c r="E60" s="5" t="s">
        <v>501</v>
      </c>
      <c r="F60" s="6" t="s">
        <v>306</v>
      </c>
      <c r="G60" s="5">
        <v>2</v>
      </c>
      <c r="H60" s="5" t="s">
        <v>58</v>
      </c>
      <c r="I60" s="8" t="s">
        <v>360</v>
      </c>
      <c r="J60" s="9"/>
      <c r="K60" s="9" t="s">
        <v>124</v>
      </c>
      <c r="L60" s="8" t="s">
        <v>110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B60">
        <f t="shared" si="0"/>
        <v>1</v>
      </c>
    </row>
    <row r="61" spans="4:28" x14ac:dyDescent="0.45">
      <c r="D61" s="5">
        <v>3</v>
      </c>
      <c r="E61" s="5" t="s">
        <v>501</v>
      </c>
      <c r="F61" s="6" t="s">
        <v>306</v>
      </c>
      <c r="G61" s="5">
        <v>2</v>
      </c>
      <c r="H61" s="5" t="s">
        <v>58</v>
      </c>
      <c r="I61" s="8" t="s">
        <v>937</v>
      </c>
      <c r="J61" s="9"/>
      <c r="K61" s="9" t="s">
        <v>124</v>
      </c>
      <c r="L61" s="8" t="s">
        <v>110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3</v>
      </c>
      <c r="E62" s="5" t="s">
        <v>501</v>
      </c>
      <c r="F62" s="6" t="s">
        <v>306</v>
      </c>
      <c r="G62" s="5">
        <v>2</v>
      </c>
      <c r="H62" s="5" t="s">
        <v>58</v>
      </c>
      <c r="I62" s="8" t="s">
        <v>426</v>
      </c>
      <c r="J62" s="9"/>
      <c r="K62" s="9" t="s">
        <v>124</v>
      </c>
      <c r="L62" s="8" t="s">
        <v>110</v>
      </c>
      <c r="M62" s="8" t="s">
        <v>72</v>
      </c>
      <c r="N62" s="13">
        <v>5</v>
      </c>
      <c r="O62" s="13">
        <v>1</v>
      </c>
      <c r="P62" s="14"/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B62">
        <f t="shared" si="0"/>
        <v>1</v>
      </c>
    </row>
    <row r="63" spans="4:28" x14ac:dyDescent="0.45">
      <c r="D63" s="5">
        <v>3</v>
      </c>
      <c r="E63" s="5" t="s">
        <v>501</v>
      </c>
      <c r="F63" s="6" t="s">
        <v>306</v>
      </c>
      <c r="G63" s="5">
        <v>2</v>
      </c>
      <c r="H63" s="5" t="s">
        <v>58</v>
      </c>
      <c r="I63" s="8" t="s">
        <v>935</v>
      </c>
      <c r="J63" s="9"/>
      <c r="K63" s="9" t="s">
        <v>124</v>
      </c>
      <c r="L63" s="8" t="s">
        <v>110</v>
      </c>
      <c r="M63" s="8" t="s">
        <v>72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B63">
        <f t="shared" si="0"/>
        <v>1</v>
      </c>
    </row>
    <row r="64" spans="4:28" x14ac:dyDescent="0.45">
      <c r="D64" s="5">
        <v>3</v>
      </c>
      <c r="E64" s="5" t="s">
        <v>501</v>
      </c>
      <c r="F64" s="6" t="s">
        <v>306</v>
      </c>
      <c r="G64" s="5">
        <v>2</v>
      </c>
      <c r="H64" s="5" t="s">
        <v>58</v>
      </c>
      <c r="I64" s="8" t="s">
        <v>818</v>
      </c>
      <c r="J64" s="9"/>
      <c r="K64" s="9" t="s">
        <v>124</v>
      </c>
      <c r="L64" s="8" t="s">
        <v>110</v>
      </c>
      <c r="M64" s="8" t="s">
        <v>72</v>
      </c>
      <c r="N64" s="13">
        <v>2</v>
      </c>
      <c r="O64" s="13">
        <v>1</v>
      </c>
      <c r="P64" s="14"/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3</v>
      </c>
      <c r="E65" s="5" t="s">
        <v>501</v>
      </c>
      <c r="F65" s="6" t="s">
        <v>306</v>
      </c>
      <c r="G65" s="5">
        <v>2</v>
      </c>
      <c r="H65" s="5" t="s">
        <v>58</v>
      </c>
      <c r="I65" s="8" t="s">
        <v>277</v>
      </c>
      <c r="J65" s="9"/>
      <c r="K65" s="9" t="s">
        <v>124</v>
      </c>
      <c r="L65" s="8" t="s">
        <v>110</v>
      </c>
      <c r="M65" s="8" t="s">
        <v>72</v>
      </c>
      <c r="N65" s="13">
        <v>14</v>
      </c>
      <c r="O65" s="13">
        <v>1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3</v>
      </c>
      <c r="E66" s="5" t="s">
        <v>501</v>
      </c>
      <c r="F66" s="6" t="s">
        <v>306</v>
      </c>
      <c r="G66" s="5">
        <v>2</v>
      </c>
      <c r="H66" s="5" t="s">
        <v>58</v>
      </c>
      <c r="I66" s="8" t="s">
        <v>277</v>
      </c>
      <c r="J66" s="9"/>
      <c r="K66" s="9" t="s">
        <v>476</v>
      </c>
      <c r="L66" s="8" t="s">
        <v>217</v>
      </c>
      <c r="M66" s="8" t="s">
        <v>7</v>
      </c>
      <c r="N66" s="13">
        <v>2</v>
      </c>
      <c r="O66" s="13">
        <v>1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3</v>
      </c>
      <c r="E67" s="5" t="s">
        <v>501</v>
      </c>
      <c r="F67" s="6" t="s">
        <v>306</v>
      </c>
      <c r="G67" s="5" t="s">
        <v>925</v>
      </c>
      <c r="H67" s="5" t="s">
        <v>58</v>
      </c>
      <c r="I67" s="8" t="s">
        <v>54</v>
      </c>
      <c r="J67" s="8"/>
      <c r="K67" s="9" t="s">
        <v>124</v>
      </c>
      <c r="L67" s="8" t="s">
        <v>110</v>
      </c>
      <c r="M67" s="8" t="s">
        <v>72</v>
      </c>
      <c r="N67" s="13">
        <v>1</v>
      </c>
      <c r="O67" s="13">
        <v>1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3</v>
      </c>
      <c r="E68" s="5" t="s">
        <v>501</v>
      </c>
      <c r="F68" s="6" t="s">
        <v>306</v>
      </c>
      <c r="G68" s="5" t="s">
        <v>925</v>
      </c>
      <c r="H68" s="5" t="s">
        <v>58</v>
      </c>
      <c r="I68" s="8" t="s">
        <v>54</v>
      </c>
      <c r="J68" s="9"/>
      <c r="K68" s="9" t="s">
        <v>530</v>
      </c>
      <c r="L68" s="8" t="s">
        <v>271</v>
      </c>
      <c r="M68" s="8" t="s">
        <v>72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3</v>
      </c>
      <c r="E69" s="5" t="s">
        <v>501</v>
      </c>
      <c r="F69" s="6" t="s">
        <v>306</v>
      </c>
      <c r="G69" s="5">
        <v>3</v>
      </c>
      <c r="H69" s="5" t="s">
        <v>58</v>
      </c>
      <c r="I69" s="8" t="s">
        <v>472</v>
      </c>
      <c r="J69" s="9"/>
      <c r="K69" s="9" t="s">
        <v>604</v>
      </c>
      <c r="L69" s="8" t="s">
        <v>110</v>
      </c>
      <c r="M69" s="8" t="s">
        <v>72</v>
      </c>
      <c r="N69" s="13">
        <v>6</v>
      </c>
      <c r="O69" s="13">
        <v>2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3</v>
      </c>
      <c r="E70" s="5" t="s">
        <v>501</v>
      </c>
      <c r="F70" s="6" t="s">
        <v>306</v>
      </c>
      <c r="G70" s="5">
        <v>3</v>
      </c>
      <c r="H70" s="5" t="s">
        <v>58</v>
      </c>
      <c r="I70" s="8" t="s">
        <v>472</v>
      </c>
      <c r="J70" s="9"/>
      <c r="K70" s="9" t="s">
        <v>660</v>
      </c>
      <c r="L70" s="8" t="s">
        <v>359</v>
      </c>
      <c r="M70" s="8" t="s">
        <v>72</v>
      </c>
      <c r="N70" s="13">
        <v>2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3</v>
      </c>
      <c r="E71" s="5" t="s">
        <v>501</v>
      </c>
      <c r="F71" s="6" t="s">
        <v>306</v>
      </c>
      <c r="G71" s="5">
        <v>3</v>
      </c>
      <c r="H71" s="5" t="s">
        <v>58</v>
      </c>
      <c r="I71" s="8" t="s">
        <v>910</v>
      </c>
      <c r="J71" s="9"/>
      <c r="K71" s="9" t="s">
        <v>604</v>
      </c>
      <c r="L71" s="8" t="s">
        <v>110</v>
      </c>
      <c r="M71" s="8" t="s">
        <v>72</v>
      </c>
      <c r="N71" s="13">
        <v>6</v>
      </c>
      <c r="O71" s="13">
        <v>2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3</v>
      </c>
      <c r="E72" s="5" t="s">
        <v>501</v>
      </c>
      <c r="F72" s="6" t="s">
        <v>306</v>
      </c>
      <c r="G72" s="5">
        <v>3</v>
      </c>
      <c r="H72" s="5" t="s">
        <v>58</v>
      </c>
      <c r="I72" s="8" t="s">
        <v>910</v>
      </c>
      <c r="J72" s="9"/>
      <c r="K72" s="9" t="s">
        <v>660</v>
      </c>
      <c r="L72" s="8" t="s">
        <v>359</v>
      </c>
      <c r="M72" s="8" t="s">
        <v>72</v>
      </c>
      <c r="N72" s="13">
        <v>2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3</v>
      </c>
      <c r="E73" s="5" t="s">
        <v>501</v>
      </c>
      <c r="F73" s="6" t="s">
        <v>306</v>
      </c>
      <c r="G73" s="5">
        <v>3</v>
      </c>
      <c r="H73" s="5" t="s">
        <v>58</v>
      </c>
      <c r="I73" s="8" t="s">
        <v>927</v>
      </c>
      <c r="J73" s="9"/>
      <c r="K73" s="9" t="s">
        <v>604</v>
      </c>
      <c r="L73" s="8" t="s">
        <v>110</v>
      </c>
      <c r="M73" s="8" t="s">
        <v>72</v>
      </c>
      <c r="N73" s="13">
        <v>3</v>
      </c>
      <c r="O73" s="13">
        <v>2</v>
      </c>
      <c r="P73" s="14"/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3</v>
      </c>
      <c r="E74" s="5" t="s">
        <v>501</v>
      </c>
      <c r="F74" s="6" t="s">
        <v>306</v>
      </c>
      <c r="G74" s="5">
        <v>3</v>
      </c>
      <c r="H74" s="5" t="s">
        <v>58</v>
      </c>
      <c r="I74" s="8" t="s">
        <v>370</v>
      </c>
      <c r="J74" s="9"/>
      <c r="K74" s="9" t="s">
        <v>604</v>
      </c>
      <c r="L74" s="8" t="s">
        <v>110</v>
      </c>
      <c r="M74" s="8" t="s">
        <v>72</v>
      </c>
      <c r="N74" s="13">
        <v>6</v>
      </c>
      <c r="O74" s="13">
        <v>2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3</v>
      </c>
      <c r="E75" s="5" t="s">
        <v>501</v>
      </c>
      <c r="F75" s="6" t="s">
        <v>306</v>
      </c>
      <c r="G75" s="5">
        <v>3</v>
      </c>
      <c r="H75" s="5" t="s">
        <v>58</v>
      </c>
      <c r="I75" s="8" t="s">
        <v>370</v>
      </c>
      <c r="J75" s="9"/>
      <c r="K75" s="9" t="s">
        <v>660</v>
      </c>
      <c r="L75" s="8" t="s">
        <v>359</v>
      </c>
      <c r="M75" s="8" t="s">
        <v>72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2" si="1">IF(AA75="外",0,1)</f>
        <v>1</v>
      </c>
    </row>
    <row r="76" spans="4:28" x14ac:dyDescent="0.45">
      <c r="D76" s="5">
        <v>3</v>
      </c>
      <c r="E76" s="5" t="s">
        <v>501</v>
      </c>
      <c r="F76" s="6" t="s">
        <v>306</v>
      </c>
      <c r="G76" s="5">
        <v>3</v>
      </c>
      <c r="H76" s="5" t="s">
        <v>58</v>
      </c>
      <c r="I76" s="8" t="s">
        <v>243</v>
      </c>
      <c r="J76" s="9"/>
      <c r="K76" s="9" t="s">
        <v>604</v>
      </c>
      <c r="L76" s="8" t="s">
        <v>110</v>
      </c>
      <c r="M76" s="8" t="s">
        <v>72</v>
      </c>
      <c r="N76" s="13">
        <v>6</v>
      </c>
      <c r="O76" s="13">
        <v>2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3</v>
      </c>
      <c r="E77" s="5" t="s">
        <v>501</v>
      </c>
      <c r="F77" s="6" t="s">
        <v>306</v>
      </c>
      <c r="G77" s="5">
        <v>3</v>
      </c>
      <c r="H77" s="5" t="s">
        <v>58</v>
      </c>
      <c r="I77" s="8" t="s">
        <v>243</v>
      </c>
      <c r="J77" s="9"/>
      <c r="K77" s="9" t="s">
        <v>660</v>
      </c>
      <c r="L77" s="8" t="s">
        <v>359</v>
      </c>
      <c r="M77" s="8" t="s">
        <v>72</v>
      </c>
      <c r="N77" s="13">
        <v>2</v>
      </c>
      <c r="O77" s="13">
        <v>1</v>
      </c>
      <c r="P77" s="14"/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3</v>
      </c>
      <c r="E78" s="5" t="s">
        <v>501</v>
      </c>
      <c r="F78" s="6" t="s">
        <v>306</v>
      </c>
      <c r="G78" s="5">
        <v>3</v>
      </c>
      <c r="H78" s="5" t="s">
        <v>58</v>
      </c>
      <c r="I78" s="8" t="s">
        <v>929</v>
      </c>
      <c r="J78" s="9"/>
      <c r="K78" s="9" t="s">
        <v>604</v>
      </c>
      <c r="L78" s="8" t="s">
        <v>110</v>
      </c>
      <c r="M78" s="8" t="s">
        <v>72</v>
      </c>
      <c r="N78" s="13">
        <v>9</v>
      </c>
      <c r="O78" s="13">
        <v>2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3</v>
      </c>
      <c r="E79" s="5" t="s">
        <v>501</v>
      </c>
      <c r="F79" s="6" t="s">
        <v>306</v>
      </c>
      <c r="G79" s="5">
        <v>3</v>
      </c>
      <c r="H79" s="5" t="s">
        <v>58</v>
      </c>
      <c r="I79" s="8" t="s">
        <v>929</v>
      </c>
      <c r="J79" s="9"/>
      <c r="K79" s="9" t="s">
        <v>660</v>
      </c>
      <c r="L79" s="8" t="s">
        <v>359</v>
      </c>
      <c r="M79" s="8" t="s">
        <v>72</v>
      </c>
      <c r="N79" s="13">
        <v>2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3</v>
      </c>
      <c r="E80" s="5" t="s">
        <v>501</v>
      </c>
      <c r="F80" s="6" t="s">
        <v>306</v>
      </c>
      <c r="G80" s="5">
        <v>3</v>
      </c>
      <c r="H80" s="5" t="s">
        <v>58</v>
      </c>
      <c r="I80" s="8" t="s">
        <v>929</v>
      </c>
      <c r="J80" s="9"/>
      <c r="K80" s="9" t="s">
        <v>604</v>
      </c>
      <c r="L80" s="8" t="s">
        <v>110</v>
      </c>
      <c r="M80" s="8" t="s">
        <v>72</v>
      </c>
      <c r="N80" s="13">
        <v>3</v>
      </c>
      <c r="O80" s="13">
        <v>2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3</v>
      </c>
      <c r="E81" s="5" t="s">
        <v>501</v>
      </c>
      <c r="F81" s="6" t="s">
        <v>306</v>
      </c>
      <c r="G81" s="5">
        <v>3</v>
      </c>
      <c r="H81" s="5" t="s">
        <v>58</v>
      </c>
      <c r="I81" s="8" t="s">
        <v>930</v>
      </c>
      <c r="J81" s="9"/>
      <c r="K81" s="9" t="s">
        <v>790</v>
      </c>
      <c r="L81" s="8" t="s">
        <v>57</v>
      </c>
      <c r="M81" s="8" t="s">
        <v>72</v>
      </c>
      <c r="N81" s="13">
        <v>9</v>
      </c>
      <c r="O81" s="13">
        <v>2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3</v>
      </c>
      <c r="E82" s="5" t="s">
        <v>501</v>
      </c>
      <c r="F82" s="6" t="s">
        <v>306</v>
      </c>
      <c r="G82" s="5">
        <v>3</v>
      </c>
      <c r="H82" s="5" t="s">
        <v>58</v>
      </c>
      <c r="I82" s="8" t="s">
        <v>930</v>
      </c>
      <c r="J82" s="9"/>
      <c r="K82" s="9" t="s">
        <v>660</v>
      </c>
      <c r="L82" s="8" t="s">
        <v>359</v>
      </c>
      <c r="M82" s="8" t="s">
        <v>72</v>
      </c>
      <c r="N82" s="13">
        <v>2</v>
      </c>
      <c r="O82" s="13">
        <v>1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3</v>
      </c>
      <c r="E83" s="5" t="s">
        <v>501</v>
      </c>
      <c r="F83" s="6" t="s">
        <v>306</v>
      </c>
      <c r="G83" s="5">
        <v>3</v>
      </c>
      <c r="H83" s="5" t="s">
        <v>58</v>
      </c>
      <c r="I83" s="8" t="s">
        <v>931</v>
      </c>
      <c r="J83" s="9"/>
      <c r="K83" s="9" t="s">
        <v>604</v>
      </c>
      <c r="L83" s="8" t="s">
        <v>110</v>
      </c>
      <c r="M83" s="8" t="s">
        <v>72</v>
      </c>
      <c r="N83" s="13">
        <v>2</v>
      </c>
      <c r="O83" s="13">
        <v>2</v>
      </c>
      <c r="P83" s="14"/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3</v>
      </c>
      <c r="E84" s="5" t="s">
        <v>501</v>
      </c>
      <c r="F84" s="6" t="s">
        <v>306</v>
      </c>
      <c r="G84" s="5">
        <v>3</v>
      </c>
      <c r="H84" s="5" t="s">
        <v>58</v>
      </c>
      <c r="I84" s="8" t="s">
        <v>932</v>
      </c>
      <c r="J84" s="9"/>
      <c r="K84" s="9" t="s">
        <v>604</v>
      </c>
      <c r="L84" s="8" t="s">
        <v>110</v>
      </c>
      <c r="M84" s="8" t="s">
        <v>72</v>
      </c>
      <c r="N84" s="13">
        <v>3</v>
      </c>
      <c r="O84" s="13">
        <v>2</v>
      </c>
      <c r="P84" s="14"/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3</v>
      </c>
      <c r="E85" s="5" t="s">
        <v>501</v>
      </c>
      <c r="F85" s="6" t="s">
        <v>306</v>
      </c>
      <c r="G85" s="5">
        <v>3</v>
      </c>
      <c r="H85" s="5" t="s">
        <v>58</v>
      </c>
      <c r="I85" s="8" t="s">
        <v>903</v>
      </c>
      <c r="J85" s="9"/>
      <c r="K85" s="9" t="s">
        <v>790</v>
      </c>
      <c r="L85" s="8" t="s">
        <v>57</v>
      </c>
      <c r="M85" s="8" t="s">
        <v>72</v>
      </c>
      <c r="N85" s="13">
        <v>16</v>
      </c>
      <c r="O85" s="13">
        <v>2</v>
      </c>
      <c r="P85" s="14"/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3</v>
      </c>
      <c r="E86" s="5" t="s">
        <v>501</v>
      </c>
      <c r="F86" s="6" t="s">
        <v>306</v>
      </c>
      <c r="G86" s="5">
        <v>3</v>
      </c>
      <c r="H86" s="5" t="s">
        <v>58</v>
      </c>
      <c r="I86" s="8" t="s">
        <v>903</v>
      </c>
      <c r="J86" s="9"/>
      <c r="K86" s="9" t="s">
        <v>660</v>
      </c>
      <c r="L86" s="8" t="s">
        <v>359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3</v>
      </c>
      <c r="E87" s="5" t="s">
        <v>501</v>
      </c>
      <c r="F87" s="6" t="s">
        <v>306</v>
      </c>
      <c r="G87" s="5">
        <v>3</v>
      </c>
      <c r="H87" s="5" t="s">
        <v>58</v>
      </c>
      <c r="I87" s="8" t="s">
        <v>360</v>
      </c>
      <c r="J87" s="9"/>
      <c r="K87" s="9" t="s">
        <v>124</v>
      </c>
      <c r="L87" s="8" t="s">
        <v>110</v>
      </c>
      <c r="M87" s="8" t="s">
        <v>72</v>
      </c>
      <c r="N87" s="13">
        <v>2</v>
      </c>
      <c r="O87" s="13">
        <v>1</v>
      </c>
      <c r="P87" s="14"/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3</v>
      </c>
      <c r="E88" s="5" t="s">
        <v>501</v>
      </c>
      <c r="F88" s="6" t="s">
        <v>306</v>
      </c>
      <c r="G88" s="5">
        <v>3</v>
      </c>
      <c r="H88" s="5" t="s">
        <v>58</v>
      </c>
      <c r="I88" s="8" t="s">
        <v>937</v>
      </c>
      <c r="J88" s="9"/>
      <c r="K88" s="9" t="s">
        <v>124</v>
      </c>
      <c r="L88" s="8" t="s">
        <v>110</v>
      </c>
      <c r="M88" s="8" t="s">
        <v>72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3</v>
      </c>
      <c r="E89" s="5" t="s">
        <v>501</v>
      </c>
      <c r="F89" s="6" t="s">
        <v>306</v>
      </c>
      <c r="G89" s="5">
        <v>3</v>
      </c>
      <c r="H89" s="5" t="s">
        <v>58</v>
      </c>
      <c r="I89" s="8" t="s">
        <v>426</v>
      </c>
      <c r="J89" s="9"/>
      <c r="K89" s="9" t="s">
        <v>124</v>
      </c>
      <c r="L89" s="8" t="s">
        <v>110</v>
      </c>
      <c r="M89" s="8" t="s">
        <v>72</v>
      </c>
      <c r="N89" s="13">
        <v>5</v>
      </c>
      <c r="O89" s="13">
        <v>1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3</v>
      </c>
      <c r="E90" s="5" t="s">
        <v>501</v>
      </c>
      <c r="F90" s="6" t="s">
        <v>306</v>
      </c>
      <c r="G90" s="5">
        <v>3</v>
      </c>
      <c r="H90" s="5" t="s">
        <v>58</v>
      </c>
      <c r="I90" s="8" t="s">
        <v>277</v>
      </c>
      <c r="J90" s="9"/>
      <c r="K90" s="9" t="s">
        <v>124</v>
      </c>
      <c r="L90" s="8" t="s">
        <v>110</v>
      </c>
      <c r="M90" s="8" t="s">
        <v>72</v>
      </c>
      <c r="N90" s="13">
        <v>10</v>
      </c>
      <c r="O90" s="13">
        <v>1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3</v>
      </c>
      <c r="E91" s="5" t="s">
        <v>501</v>
      </c>
      <c r="F91" s="6" t="s">
        <v>306</v>
      </c>
      <c r="G91" s="5">
        <v>3</v>
      </c>
      <c r="H91" s="5" t="s">
        <v>58</v>
      </c>
      <c r="I91" s="8" t="s">
        <v>277</v>
      </c>
      <c r="J91" s="9"/>
      <c r="K91" s="9" t="s">
        <v>476</v>
      </c>
      <c r="L91" s="8" t="s">
        <v>217</v>
      </c>
      <c r="M91" s="8" t="s">
        <v>7</v>
      </c>
      <c r="N91" s="13">
        <v>2</v>
      </c>
      <c r="O91" s="13">
        <v>1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3</v>
      </c>
      <c r="E92" s="5" t="s">
        <v>501</v>
      </c>
      <c r="F92" s="6" t="s">
        <v>306</v>
      </c>
      <c r="G92" s="5">
        <v>3</v>
      </c>
      <c r="H92" s="5" t="s">
        <v>58</v>
      </c>
      <c r="I92" s="8" t="s">
        <v>277</v>
      </c>
      <c r="J92" s="9"/>
      <c r="K92" s="9" t="s">
        <v>766</v>
      </c>
      <c r="L92" s="8" t="s">
        <v>951</v>
      </c>
      <c r="M92" s="8" t="s">
        <v>448</v>
      </c>
      <c r="N92" s="13">
        <v>1</v>
      </c>
      <c r="O92" s="13">
        <v>1</v>
      </c>
      <c r="P92" s="14"/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3</v>
      </c>
      <c r="E93" s="5" t="s">
        <v>501</v>
      </c>
      <c r="F93" s="6" t="s">
        <v>306</v>
      </c>
      <c r="G93" s="5">
        <v>3</v>
      </c>
      <c r="H93" s="5" t="s">
        <v>58</v>
      </c>
      <c r="I93" s="8" t="s">
        <v>935</v>
      </c>
      <c r="J93" s="9"/>
      <c r="K93" s="9" t="s">
        <v>124</v>
      </c>
      <c r="L93" s="8" t="s">
        <v>110</v>
      </c>
      <c r="M93" s="8" t="s">
        <v>72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3</v>
      </c>
      <c r="E94" s="5" t="s">
        <v>501</v>
      </c>
      <c r="F94" s="6" t="s">
        <v>306</v>
      </c>
      <c r="G94" s="5">
        <v>3</v>
      </c>
      <c r="H94" s="5" t="s">
        <v>58</v>
      </c>
      <c r="I94" s="8" t="s">
        <v>818</v>
      </c>
      <c r="J94" s="9"/>
      <c r="K94" s="9" t="s">
        <v>124</v>
      </c>
      <c r="L94" s="8" t="s">
        <v>110</v>
      </c>
      <c r="M94" s="8" t="s">
        <v>72</v>
      </c>
      <c r="N94" s="13">
        <v>2</v>
      </c>
      <c r="O94" s="13">
        <v>1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3</v>
      </c>
      <c r="E95" s="5" t="s">
        <v>501</v>
      </c>
      <c r="F95" s="6" t="s">
        <v>924</v>
      </c>
      <c r="G95" s="5">
        <v>1</v>
      </c>
      <c r="H95" s="5" t="s">
        <v>904</v>
      </c>
      <c r="I95" s="8" t="s">
        <v>351</v>
      </c>
      <c r="J95" s="9"/>
      <c r="K95" s="9" t="s">
        <v>141</v>
      </c>
      <c r="L95" s="8" t="s">
        <v>110</v>
      </c>
      <c r="M95" s="8" t="s">
        <v>72</v>
      </c>
      <c r="N95" s="13">
        <v>6</v>
      </c>
      <c r="O95" s="13">
        <v>2</v>
      </c>
      <c r="P95" s="14"/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B95">
        <f t="shared" si="1"/>
        <v>1</v>
      </c>
    </row>
    <row r="96" spans="4:28" x14ac:dyDescent="0.45">
      <c r="D96" s="5">
        <v>3</v>
      </c>
      <c r="E96" s="5" t="s">
        <v>501</v>
      </c>
      <c r="F96" s="6" t="s">
        <v>924</v>
      </c>
      <c r="G96" s="5">
        <v>1</v>
      </c>
      <c r="H96" s="5" t="s">
        <v>904</v>
      </c>
      <c r="I96" s="8" t="s">
        <v>351</v>
      </c>
      <c r="J96" s="9"/>
      <c r="K96" s="9" t="s">
        <v>715</v>
      </c>
      <c r="L96" s="8" t="s">
        <v>359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3</v>
      </c>
      <c r="E97" s="5" t="s">
        <v>501</v>
      </c>
      <c r="F97" s="6" t="s">
        <v>924</v>
      </c>
      <c r="G97" s="5">
        <v>1</v>
      </c>
      <c r="H97" s="5" t="s">
        <v>904</v>
      </c>
      <c r="I97" s="8" t="s">
        <v>469</v>
      </c>
      <c r="J97" s="9"/>
      <c r="K97" s="9" t="s">
        <v>141</v>
      </c>
      <c r="L97" s="8" t="s">
        <v>110</v>
      </c>
      <c r="M97" s="8" t="s">
        <v>72</v>
      </c>
      <c r="N97" s="13">
        <v>6</v>
      </c>
      <c r="O97" s="13">
        <v>2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3</v>
      </c>
      <c r="E98" s="5" t="s">
        <v>501</v>
      </c>
      <c r="F98" s="6" t="s">
        <v>924</v>
      </c>
      <c r="G98" s="5">
        <v>1</v>
      </c>
      <c r="H98" s="5" t="s">
        <v>904</v>
      </c>
      <c r="I98" s="8" t="s">
        <v>469</v>
      </c>
      <c r="J98" s="9"/>
      <c r="K98" s="9" t="s">
        <v>715</v>
      </c>
      <c r="L98" s="8" t="s">
        <v>359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3</v>
      </c>
      <c r="E99" s="5" t="s">
        <v>501</v>
      </c>
      <c r="F99" s="6" t="s">
        <v>924</v>
      </c>
      <c r="G99" s="5">
        <v>1</v>
      </c>
      <c r="H99" s="5" t="s">
        <v>904</v>
      </c>
      <c r="I99" s="8" t="s">
        <v>469</v>
      </c>
      <c r="J99" s="9"/>
      <c r="K99" s="9" t="s">
        <v>141</v>
      </c>
      <c r="L99" s="8" t="s">
        <v>110</v>
      </c>
      <c r="M99" s="8" t="s">
        <v>72</v>
      </c>
      <c r="N99" s="13">
        <v>6</v>
      </c>
      <c r="O99" s="13">
        <v>2</v>
      </c>
      <c r="P99" s="14"/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3</v>
      </c>
      <c r="E100" s="5" t="s">
        <v>501</v>
      </c>
      <c r="F100" s="6" t="s">
        <v>924</v>
      </c>
      <c r="G100" s="5">
        <v>1</v>
      </c>
      <c r="H100" s="5" t="s">
        <v>904</v>
      </c>
      <c r="I100" s="8" t="s">
        <v>469</v>
      </c>
      <c r="J100" s="9"/>
      <c r="K100" s="9" t="s">
        <v>715</v>
      </c>
      <c r="L100" s="8" t="s">
        <v>359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B100">
        <f t="shared" si="1"/>
        <v>1</v>
      </c>
    </row>
    <row r="101" spans="4:28" x14ac:dyDescent="0.45">
      <c r="D101" s="5">
        <v>3</v>
      </c>
      <c r="E101" s="5" t="s">
        <v>501</v>
      </c>
      <c r="F101" s="6" t="s">
        <v>924</v>
      </c>
      <c r="G101" s="5">
        <v>1</v>
      </c>
      <c r="H101" s="5" t="s">
        <v>904</v>
      </c>
      <c r="I101" s="8" t="s">
        <v>469</v>
      </c>
      <c r="J101" s="9"/>
      <c r="K101" s="9" t="s">
        <v>141</v>
      </c>
      <c r="L101" s="8" t="s">
        <v>110</v>
      </c>
      <c r="M101" s="8" t="s">
        <v>72</v>
      </c>
      <c r="N101" s="13">
        <v>6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3</v>
      </c>
      <c r="E102" s="5" t="s">
        <v>501</v>
      </c>
      <c r="F102" s="6" t="s">
        <v>924</v>
      </c>
      <c r="G102" s="5">
        <v>1</v>
      </c>
      <c r="H102" s="5" t="s">
        <v>904</v>
      </c>
      <c r="I102" s="8" t="s">
        <v>469</v>
      </c>
      <c r="J102" s="9"/>
      <c r="K102" s="9" t="s">
        <v>715</v>
      </c>
      <c r="L102" s="8" t="s">
        <v>359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3</v>
      </c>
      <c r="E103" s="5" t="s">
        <v>501</v>
      </c>
      <c r="F103" s="6" t="s">
        <v>924</v>
      </c>
      <c r="G103" s="5">
        <v>1</v>
      </c>
      <c r="H103" s="5" t="s">
        <v>904</v>
      </c>
      <c r="I103" s="8" t="s">
        <v>168</v>
      </c>
      <c r="J103" s="9"/>
      <c r="K103" s="9" t="s">
        <v>790</v>
      </c>
      <c r="L103" s="8" t="s">
        <v>110</v>
      </c>
      <c r="M103" s="8" t="s">
        <v>72</v>
      </c>
      <c r="N103" s="13">
        <v>1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3</v>
      </c>
      <c r="E104" s="5" t="s">
        <v>501</v>
      </c>
      <c r="F104" s="6" t="s">
        <v>924</v>
      </c>
      <c r="G104" s="5">
        <v>1</v>
      </c>
      <c r="H104" s="5" t="s">
        <v>904</v>
      </c>
      <c r="I104" s="8" t="s">
        <v>16</v>
      </c>
      <c r="J104" s="9"/>
      <c r="K104" s="9" t="s">
        <v>790</v>
      </c>
      <c r="L104" s="8" t="s">
        <v>110</v>
      </c>
      <c r="M104" s="8" t="s">
        <v>72</v>
      </c>
      <c r="N104" s="13">
        <v>1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3</v>
      </c>
      <c r="E105" s="5" t="s">
        <v>501</v>
      </c>
      <c r="F105" s="6" t="s">
        <v>924</v>
      </c>
      <c r="G105" s="5">
        <v>1</v>
      </c>
      <c r="H105" s="5" t="s">
        <v>904</v>
      </c>
      <c r="I105" s="8" t="s">
        <v>939</v>
      </c>
      <c r="J105" s="9"/>
      <c r="K105" s="9" t="s">
        <v>790</v>
      </c>
      <c r="L105" s="8" t="s">
        <v>110</v>
      </c>
      <c r="M105" s="8" t="s">
        <v>72</v>
      </c>
      <c r="N105" s="13">
        <v>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3</v>
      </c>
      <c r="E106" s="5" t="s">
        <v>501</v>
      </c>
      <c r="F106" s="6" t="s">
        <v>924</v>
      </c>
      <c r="G106" s="5">
        <v>1</v>
      </c>
      <c r="H106" s="5" t="s">
        <v>904</v>
      </c>
      <c r="I106" s="8" t="s">
        <v>672</v>
      </c>
      <c r="J106" s="9"/>
      <c r="K106" s="9" t="s">
        <v>790</v>
      </c>
      <c r="L106" s="8" t="s">
        <v>110</v>
      </c>
      <c r="M106" s="8" t="s">
        <v>72</v>
      </c>
      <c r="N106" s="13">
        <v>2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3</v>
      </c>
      <c r="E107" s="5" t="s">
        <v>501</v>
      </c>
      <c r="F107" s="6" t="s">
        <v>924</v>
      </c>
      <c r="G107" s="5">
        <v>1</v>
      </c>
      <c r="H107" s="5" t="s">
        <v>904</v>
      </c>
      <c r="I107" s="8" t="s">
        <v>672</v>
      </c>
      <c r="J107" s="9"/>
      <c r="K107" s="9" t="s">
        <v>790</v>
      </c>
      <c r="L107" s="8" t="s">
        <v>110</v>
      </c>
      <c r="M107" s="8" t="s">
        <v>72</v>
      </c>
      <c r="N107" s="13">
        <v>2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3</v>
      </c>
      <c r="E108" s="5" t="s">
        <v>501</v>
      </c>
      <c r="F108" s="6" t="s">
        <v>924</v>
      </c>
      <c r="G108" s="5">
        <v>1</v>
      </c>
      <c r="H108" s="5" t="s">
        <v>904</v>
      </c>
      <c r="I108" s="8" t="s">
        <v>940</v>
      </c>
      <c r="J108" s="9"/>
      <c r="K108" s="9" t="s">
        <v>706</v>
      </c>
      <c r="L108" s="8" t="s">
        <v>642</v>
      </c>
      <c r="M108" s="8" t="s">
        <v>326</v>
      </c>
      <c r="N108" s="13">
        <v>2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3</v>
      </c>
      <c r="E109" s="5" t="s">
        <v>501</v>
      </c>
      <c r="F109" s="6" t="s">
        <v>924</v>
      </c>
      <c r="G109" s="5">
        <v>1</v>
      </c>
      <c r="H109" s="5" t="s">
        <v>904</v>
      </c>
      <c r="I109" s="8" t="s">
        <v>54</v>
      </c>
      <c r="J109" s="9"/>
      <c r="K109" s="9" t="s">
        <v>790</v>
      </c>
      <c r="L109" s="8" t="s">
        <v>315</v>
      </c>
      <c r="M109" s="8" t="s">
        <v>72</v>
      </c>
      <c r="N109" s="13">
        <v>2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3</v>
      </c>
      <c r="E110" s="5" t="s">
        <v>501</v>
      </c>
      <c r="F110" s="6" t="s">
        <v>924</v>
      </c>
      <c r="G110" s="5">
        <v>1</v>
      </c>
      <c r="H110" s="5" t="s">
        <v>904</v>
      </c>
      <c r="I110" s="8" t="s">
        <v>277</v>
      </c>
      <c r="J110" s="9"/>
      <c r="K110" s="9" t="s">
        <v>790</v>
      </c>
      <c r="L110" s="8" t="s">
        <v>315</v>
      </c>
      <c r="M110" s="8" t="s">
        <v>72</v>
      </c>
      <c r="N110" s="13">
        <v>4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3</v>
      </c>
      <c r="E111" s="5" t="s">
        <v>501</v>
      </c>
      <c r="F111" s="6" t="s">
        <v>924</v>
      </c>
      <c r="G111" s="5">
        <v>1</v>
      </c>
      <c r="H111" s="5" t="s">
        <v>904</v>
      </c>
      <c r="I111" s="8" t="s">
        <v>277</v>
      </c>
      <c r="J111" s="9"/>
      <c r="K111" s="9" t="s">
        <v>109</v>
      </c>
      <c r="L111" s="8" t="s">
        <v>953</v>
      </c>
      <c r="M111" s="8" t="s">
        <v>7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3</v>
      </c>
      <c r="E112" s="5" t="s">
        <v>501</v>
      </c>
      <c r="F112" s="6" t="s">
        <v>924</v>
      </c>
      <c r="G112" s="5">
        <v>1</v>
      </c>
      <c r="H112" s="5" t="s">
        <v>904</v>
      </c>
      <c r="I112" s="8" t="s">
        <v>446</v>
      </c>
      <c r="J112" s="9"/>
      <c r="K112" s="9" t="s">
        <v>604</v>
      </c>
      <c r="L112" s="8" t="s">
        <v>860</v>
      </c>
      <c r="M112" s="8" t="s">
        <v>326</v>
      </c>
      <c r="N112" s="13">
        <v>1</v>
      </c>
      <c r="O112" s="13">
        <v>4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3</v>
      </c>
      <c r="E113" s="5" t="s">
        <v>501</v>
      </c>
      <c r="F113" s="6" t="s">
        <v>924</v>
      </c>
      <c r="G113" s="5">
        <v>1</v>
      </c>
      <c r="H113" s="5" t="s">
        <v>904</v>
      </c>
      <c r="I113" s="8" t="s">
        <v>446</v>
      </c>
      <c r="J113" s="9"/>
      <c r="K113" s="9" t="s">
        <v>706</v>
      </c>
      <c r="L113" s="8" t="s">
        <v>751</v>
      </c>
      <c r="M113" s="8" t="s">
        <v>7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3</v>
      </c>
      <c r="E114" s="5" t="s">
        <v>501</v>
      </c>
      <c r="F114" s="6" t="s">
        <v>924</v>
      </c>
      <c r="G114" s="5">
        <v>1</v>
      </c>
      <c r="H114" s="5" t="s">
        <v>904</v>
      </c>
      <c r="I114" s="8" t="s">
        <v>943</v>
      </c>
      <c r="J114" s="9"/>
      <c r="K114" s="9" t="s">
        <v>675</v>
      </c>
      <c r="L114" s="8" t="s">
        <v>955</v>
      </c>
      <c r="M114" s="8" t="s">
        <v>326</v>
      </c>
      <c r="N114" s="13">
        <v>1</v>
      </c>
      <c r="O114" s="13">
        <v>3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3</v>
      </c>
      <c r="E115" s="5" t="s">
        <v>501</v>
      </c>
      <c r="F115" s="6" t="s">
        <v>924</v>
      </c>
      <c r="G115" s="5">
        <v>2</v>
      </c>
      <c r="H115" s="5" t="s">
        <v>904</v>
      </c>
      <c r="I115" s="8" t="s">
        <v>467</v>
      </c>
      <c r="J115" s="9"/>
      <c r="K115" s="9" t="s">
        <v>141</v>
      </c>
      <c r="L115" s="8" t="s">
        <v>110</v>
      </c>
      <c r="M115" s="8" t="s">
        <v>72</v>
      </c>
      <c r="N115" s="13">
        <v>6</v>
      </c>
      <c r="O115" s="13">
        <v>2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3</v>
      </c>
      <c r="E116" s="5" t="s">
        <v>501</v>
      </c>
      <c r="F116" s="6" t="s">
        <v>924</v>
      </c>
      <c r="G116" s="5">
        <v>2</v>
      </c>
      <c r="H116" s="5" t="s">
        <v>904</v>
      </c>
      <c r="I116" s="8" t="s">
        <v>741</v>
      </c>
      <c r="J116" s="9"/>
      <c r="K116" s="9" t="s">
        <v>124</v>
      </c>
      <c r="L116" s="8" t="s">
        <v>957</v>
      </c>
      <c r="M116" s="8" t="s">
        <v>72</v>
      </c>
      <c r="N116" s="13">
        <v>4</v>
      </c>
      <c r="O116" s="13">
        <v>2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3</v>
      </c>
      <c r="E117" s="5" t="s">
        <v>501</v>
      </c>
      <c r="F117" s="6" t="s">
        <v>924</v>
      </c>
      <c r="G117" s="5">
        <v>2</v>
      </c>
      <c r="H117" s="5" t="s">
        <v>904</v>
      </c>
      <c r="I117" s="8" t="s">
        <v>741</v>
      </c>
      <c r="J117" s="9"/>
      <c r="K117" s="9" t="s">
        <v>530</v>
      </c>
      <c r="L117" s="8" t="s">
        <v>755</v>
      </c>
      <c r="M117" s="8" t="s">
        <v>7</v>
      </c>
      <c r="N117" s="13">
        <v>1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3</v>
      </c>
      <c r="E118" s="5" t="s">
        <v>501</v>
      </c>
      <c r="F118" s="6" t="s">
        <v>924</v>
      </c>
      <c r="G118" s="5">
        <v>2</v>
      </c>
      <c r="H118" s="5" t="s">
        <v>904</v>
      </c>
      <c r="I118" s="8" t="s">
        <v>603</v>
      </c>
      <c r="J118" s="9"/>
      <c r="K118" s="9" t="s">
        <v>141</v>
      </c>
      <c r="L118" s="8" t="s">
        <v>110</v>
      </c>
      <c r="M118" s="8" t="s">
        <v>72</v>
      </c>
      <c r="N118" s="13">
        <v>2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3</v>
      </c>
      <c r="E119" s="5" t="s">
        <v>501</v>
      </c>
      <c r="F119" s="6" t="s">
        <v>924</v>
      </c>
      <c r="G119" s="5">
        <v>2</v>
      </c>
      <c r="H119" s="5" t="s">
        <v>904</v>
      </c>
      <c r="I119" s="8" t="s">
        <v>320</v>
      </c>
      <c r="J119" s="9"/>
      <c r="K119" s="9" t="s">
        <v>124</v>
      </c>
      <c r="L119" s="8" t="s">
        <v>957</v>
      </c>
      <c r="M119" s="8" t="s">
        <v>72</v>
      </c>
      <c r="N119" s="13">
        <v>6</v>
      </c>
      <c r="O119" s="13">
        <v>2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3</v>
      </c>
      <c r="E120" s="5" t="s">
        <v>501</v>
      </c>
      <c r="F120" s="6" t="s">
        <v>924</v>
      </c>
      <c r="G120" s="5">
        <v>2</v>
      </c>
      <c r="H120" s="5" t="s">
        <v>904</v>
      </c>
      <c r="I120" s="8" t="s">
        <v>337</v>
      </c>
      <c r="J120" s="9"/>
      <c r="K120" s="9" t="s">
        <v>141</v>
      </c>
      <c r="L120" s="8" t="s">
        <v>110</v>
      </c>
      <c r="M120" s="8" t="s">
        <v>72</v>
      </c>
      <c r="N120" s="13">
        <v>9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3</v>
      </c>
      <c r="E121" s="5" t="s">
        <v>501</v>
      </c>
      <c r="F121" s="6" t="s">
        <v>924</v>
      </c>
      <c r="G121" s="5">
        <v>2</v>
      </c>
      <c r="H121" s="5" t="s">
        <v>904</v>
      </c>
      <c r="I121" s="8" t="s">
        <v>337</v>
      </c>
      <c r="J121" s="9"/>
      <c r="K121" s="9" t="s">
        <v>141</v>
      </c>
      <c r="L121" s="8" t="s">
        <v>110</v>
      </c>
      <c r="M121" s="8" t="s">
        <v>72</v>
      </c>
      <c r="N121" s="13">
        <v>6</v>
      </c>
      <c r="O121" s="13">
        <v>2</v>
      </c>
      <c r="P121" s="14" t="s">
        <v>1671</v>
      </c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A121" t="s">
        <v>2191</v>
      </c>
      <c r="AB121">
        <f t="shared" si="1"/>
        <v>0</v>
      </c>
    </row>
    <row r="122" spans="4:28" x14ac:dyDescent="0.45">
      <c r="D122" s="5">
        <v>3</v>
      </c>
      <c r="E122" s="5" t="s">
        <v>501</v>
      </c>
      <c r="F122" s="6" t="s">
        <v>924</v>
      </c>
      <c r="G122" s="5">
        <v>2</v>
      </c>
      <c r="H122" s="5" t="s">
        <v>904</v>
      </c>
      <c r="I122" s="8" t="s">
        <v>758</v>
      </c>
      <c r="J122" s="9"/>
      <c r="K122" s="9" t="s">
        <v>790</v>
      </c>
      <c r="L122" s="8" t="s">
        <v>110</v>
      </c>
      <c r="M122" s="8" t="s">
        <v>72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3</v>
      </c>
      <c r="E123" s="5" t="s">
        <v>501</v>
      </c>
      <c r="F123" s="6" t="s">
        <v>924</v>
      </c>
      <c r="G123" s="5">
        <v>2</v>
      </c>
      <c r="H123" s="5" t="s">
        <v>904</v>
      </c>
      <c r="I123" s="8" t="s">
        <v>758</v>
      </c>
      <c r="J123" s="9"/>
      <c r="K123" s="9" t="s">
        <v>660</v>
      </c>
      <c r="L123" s="8" t="s">
        <v>82</v>
      </c>
      <c r="M123" s="8" t="s">
        <v>326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3</v>
      </c>
      <c r="E124" s="5" t="s">
        <v>501</v>
      </c>
      <c r="F124" s="6" t="s">
        <v>924</v>
      </c>
      <c r="G124" s="5">
        <v>2</v>
      </c>
      <c r="H124" s="5" t="s">
        <v>904</v>
      </c>
      <c r="I124" s="8" t="s">
        <v>366</v>
      </c>
      <c r="J124" s="9"/>
      <c r="K124" s="9" t="s">
        <v>790</v>
      </c>
      <c r="L124" s="8" t="s">
        <v>110</v>
      </c>
      <c r="M124" s="8" t="s">
        <v>72</v>
      </c>
      <c r="N124" s="13">
        <v>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3</v>
      </c>
      <c r="E125" s="5" t="s">
        <v>501</v>
      </c>
      <c r="F125" s="6" t="s">
        <v>924</v>
      </c>
      <c r="G125" s="5">
        <v>2</v>
      </c>
      <c r="H125" s="5" t="s">
        <v>904</v>
      </c>
      <c r="I125" s="8" t="s">
        <v>696</v>
      </c>
      <c r="J125" s="9"/>
      <c r="K125" s="9" t="s">
        <v>790</v>
      </c>
      <c r="L125" s="8" t="s">
        <v>110</v>
      </c>
      <c r="M125" s="8" t="s">
        <v>72</v>
      </c>
      <c r="N125" s="13">
        <v>1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3</v>
      </c>
      <c r="E126" s="5" t="s">
        <v>501</v>
      </c>
      <c r="F126" s="6" t="s">
        <v>924</v>
      </c>
      <c r="G126" s="5">
        <v>2</v>
      </c>
      <c r="H126" s="5" t="s">
        <v>904</v>
      </c>
      <c r="I126" s="8" t="s">
        <v>672</v>
      </c>
      <c r="J126" s="9"/>
      <c r="K126" s="9" t="s">
        <v>790</v>
      </c>
      <c r="L126" s="8" t="s">
        <v>110</v>
      </c>
      <c r="M126" s="8" t="s">
        <v>72</v>
      </c>
      <c r="N126" s="13">
        <v>2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3</v>
      </c>
      <c r="E127" s="5" t="s">
        <v>501</v>
      </c>
      <c r="F127" s="6" t="s">
        <v>924</v>
      </c>
      <c r="G127" s="5">
        <v>2</v>
      </c>
      <c r="H127" s="5" t="s">
        <v>904</v>
      </c>
      <c r="I127" s="8" t="s">
        <v>249</v>
      </c>
      <c r="J127" s="9"/>
      <c r="K127" s="9" t="s">
        <v>790</v>
      </c>
      <c r="L127" s="8" t="s">
        <v>110</v>
      </c>
      <c r="M127" s="8" t="s">
        <v>72</v>
      </c>
      <c r="N127" s="13">
        <v>3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3</v>
      </c>
      <c r="E128" s="5" t="s">
        <v>501</v>
      </c>
      <c r="F128" s="6" t="s">
        <v>924</v>
      </c>
      <c r="G128" s="5">
        <v>2</v>
      </c>
      <c r="H128" s="5" t="s">
        <v>904</v>
      </c>
      <c r="I128" s="8" t="s">
        <v>168</v>
      </c>
      <c r="J128" s="9"/>
      <c r="K128" s="9" t="s">
        <v>790</v>
      </c>
      <c r="L128" s="8" t="s">
        <v>110</v>
      </c>
      <c r="M128" s="8" t="s">
        <v>72</v>
      </c>
      <c r="N128" s="13">
        <v>1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3</v>
      </c>
      <c r="E129" s="5" t="s">
        <v>501</v>
      </c>
      <c r="F129" s="6" t="s">
        <v>924</v>
      </c>
      <c r="G129" s="5">
        <v>2</v>
      </c>
      <c r="H129" s="5" t="s">
        <v>904</v>
      </c>
      <c r="I129" s="8" t="s">
        <v>16</v>
      </c>
      <c r="J129" s="9"/>
      <c r="K129" s="9" t="s">
        <v>790</v>
      </c>
      <c r="L129" s="8" t="s">
        <v>110</v>
      </c>
      <c r="M129" s="8" t="s">
        <v>72</v>
      </c>
      <c r="N129" s="13">
        <v>1</v>
      </c>
      <c r="O129" s="13">
        <v>1</v>
      </c>
      <c r="P129" s="14"/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3</v>
      </c>
      <c r="E130" s="5" t="s">
        <v>501</v>
      </c>
      <c r="F130" s="6" t="s">
        <v>924</v>
      </c>
      <c r="G130" s="5">
        <v>2</v>
      </c>
      <c r="H130" s="5" t="s">
        <v>904</v>
      </c>
      <c r="I130" s="8" t="s">
        <v>54</v>
      </c>
      <c r="J130" s="9"/>
      <c r="K130" s="9" t="s">
        <v>790</v>
      </c>
      <c r="L130" s="8" t="s">
        <v>315</v>
      </c>
      <c r="M130" s="8" t="s">
        <v>72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3</v>
      </c>
      <c r="E131" s="5" t="s">
        <v>501</v>
      </c>
      <c r="F131" s="6" t="s">
        <v>924</v>
      </c>
      <c r="G131" s="5">
        <v>2</v>
      </c>
      <c r="H131" s="5" t="s">
        <v>904</v>
      </c>
      <c r="I131" s="8" t="s">
        <v>277</v>
      </c>
      <c r="J131" s="9"/>
      <c r="K131" s="9" t="s">
        <v>790</v>
      </c>
      <c r="L131" s="8" t="s">
        <v>315</v>
      </c>
      <c r="M131" s="8" t="s">
        <v>72</v>
      </c>
      <c r="N131" s="13">
        <v>5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3</v>
      </c>
      <c r="E132" s="5" t="s">
        <v>501</v>
      </c>
      <c r="F132" s="6" t="s">
        <v>924</v>
      </c>
      <c r="G132" s="5">
        <v>2</v>
      </c>
      <c r="H132" s="5" t="s">
        <v>904</v>
      </c>
      <c r="I132" s="8" t="s">
        <v>277</v>
      </c>
      <c r="J132" s="9"/>
      <c r="K132" s="9" t="s">
        <v>109</v>
      </c>
      <c r="L132" s="8" t="s">
        <v>953</v>
      </c>
      <c r="M132" s="8" t="s">
        <v>7</v>
      </c>
      <c r="N132" s="13">
        <v>2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</sheetData>
  <autoFilter ref="D10:AB132" xr:uid="{00000000-0009-0000-0000-000006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D1:AB374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8984375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1259</v>
      </c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G5"/>
      <c r="H5"/>
      <c r="I5" s="7">
        <f>I1</f>
        <v>0.42099999999999999</v>
      </c>
      <c r="J5"/>
      <c r="L5"/>
      <c r="M5"/>
      <c r="N5" s="1">
        <f>SUM(N11:N251)</f>
        <v>856</v>
      </c>
      <c r="O5" s="1">
        <f>SUM(O11:O251)</f>
        <v>259</v>
      </c>
      <c r="P5" s="1"/>
      <c r="Q5" s="1">
        <f>SUM(Q11:Q251)</f>
        <v>0</v>
      </c>
      <c r="R5" s="1">
        <f>SUM(R11:R251)</f>
        <v>0</v>
      </c>
      <c r="S5" s="1">
        <f>SUM(S11:S251)</f>
        <v>0</v>
      </c>
      <c r="V5" s="1">
        <f>SUM(V11:V251)</f>
        <v>0</v>
      </c>
      <c r="W5" s="1" t="e">
        <f>SUM(W11:W251)</f>
        <v>#REF!</v>
      </c>
      <c r="X5" s="1" t="e">
        <f>SUM(X11:X251)</f>
        <v>#REF!</v>
      </c>
    </row>
    <row r="6" spans="4:28" s="4" customFormat="1" ht="18" customHeight="1" x14ac:dyDescent="0.45"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ht="18" customHeight="1" x14ac:dyDescent="0.45">
      <c r="D7" s="55" t="s">
        <v>8</v>
      </c>
      <c r="E7" s="55" t="s">
        <v>20</v>
      </c>
      <c r="F7" s="55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55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30</v>
      </c>
      <c r="E11" s="5" t="s">
        <v>1447</v>
      </c>
      <c r="F11" s="6" t="s">
        <v>569</v>
      </c>
      <c r="G11" s="5">
        <v>1</v>
      </c>
      <c r="H11" s="5" t="s">
        <v>1991</v>
      </c>
      <c r="I11" s="8" t="s">
        <v>1994</v>
      </c>
      <c r="J11" s="9"/>
      <c r="K11" s="9" t="s">
        <v>141</v>
      </c>
      <c r="L11" s="8" t="s">
        <v>1677</v>
      </c>
      <c r="M11" s="8" t="s">
        <v>72</v>
      </c>
      <c r="N11" s="13">
        <v>1</v>
      </c>
      <c r="O11" s="13">
        <v>1</v>
      </c>
      <c r="P11" s="14" t="s">
        <v>1115</v>
      </c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A11" t="s">
        <v>2191</v>
      </c>
      <c r="AB11">
        <f t="shared" ref="AB11:AB74" si="0">IF(AA11="外",0,1)</f>
        <v>0</v>
      </c>
    </row>
    <row r="12" spans="4:28" x14ac:dyDescent="0.45">
      <c r="D12" s="5">
        <v>30</v>
      </c>
      <c r="E12" s="5" t="s">
        <v>1447</v>
      </c>
      <c r="F12" s="6" t="s">
        <v>569</v>
      </c>
      <c r="G12" s="5">
        <v>1</v>
      </c>
      <c r="H12" s="5" t="s">
        <v>1991</v>
      </c>
      <c r="I12" s="8" t="s">
        <v>1994</v>
      </c>
      <c r="J12" s="9"/>
      <c r="K12" s="9" t="s">
        <v>604</v>
      </c>
      <c r="L12" s="8" t="s">
        <v>779</v>
      </c>
      <c r="M12" s="8" t="s">
        <v>7</v>
      </c>
      <c r="N12" s="13">
        <v>1</v>
      </c>
      <c r="O12" s="13">
        <v>1</v>
      </c>
      <c r="P12" s="14" t="s">
        <v>713</v>
      </c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A12" t="s">
        <v>2191</v>
      </c>
      <c r="AB12">
        <f t="shared" si="0"/>
        <v>0</v>
      </c>
    </row>
    <row r="13" spans="4:28" x14ac:dyDescent="0.45">
      <c r="D13" s="5">
        <v>30</v>
      </c>
      <c r="E13" s="5" t="s">
        <v>1447</v>
      </c>
      <c r="F13" s="6" t="s">
        <v>569</v>
      </c>
      <c r="G13" s="5">
        <v>1</v>
      </c>
      <c r="H13" s="5" t="s">
        <v>1991</v>
      </c>
      <c r="I13" s="8" t="s">
        <v>1995</v>
      </c>
      <c r="J13" s="9"/>
      <c r="K13" s="9" t="s">
        <v>141</v>
      </c>
      <c r="L13" s="8" t="s">
        <v>1677</v>
      </c>
      <c r="M13" s="8" t="s">
        <v>72</v>
      </c>
      <c r="N13" s="13">
        <v>1</v>
      </c>
      <c r="O13" s="13">
        <v>1</v>
      </c>
      <c r="P13" s="14" t="s">
        <v>1115</v>
      </c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A13" t="s">
        <v>2191</v>
      </c>
      <c r="AB13">
        <f t="shared" si="0"/>
        <v>0</v>
      </c>
    </row>
    <row r="14" spans="4:28" x14ac:dyDescent="0.45">
      <c r="D14" s="5">
        <v>30</v>
      </c>
      <c r="E14" s="5" t="s">
        <v>1447</v>
      </c>
      <c r="F14" s="6" t="s">
        <v>569</v>
      </c>
      <c r="G14" s="5">
        <v>1</v>
      </c>
      <c r="H14" s="5" t="s">
        <v>1991</v>
      </c>
      <c r="I14" s="8" t="s">
        <v>1995</v>
      </c>
      <c r="J14" s="9"/>
      <c r="K14" s="9" t="s">
        <v>604</v>
      </c>
      <c r="L14" s="8" t="s">
        <v>779</v>
      </c>
      <c r="M14" s="8" t="s">
        <v>7</v>
      </c>
      <c r="N14" s="13">
        <v>2</v>
      </c>
      <c r="O14" s="13">
        <v>1</v>
      </c>
      <c r="P14" s="14" t="s">
        <v>713</v>
      </c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A14" t="s">
        <v>2191</v>
      </c>
      <c r="AB14">
        <f t="shared" si="0"/>
        <v>0</v>
      </c>
    </row>
    <row r="15" spans="4:28" x14ac:dyDescent="0.45">
      <c r="D15" s="5">
        <v>30</v>
      </c>
      <c r="E15" s="5" t="s">
        <v>1447</v>
      </c>
      <c r="F15" s="6" t="s">
        <v>569</v>
      </c>
      <c r="G15" s="5">
        <v>1</v>
      </c>
      <c r="H15" s="5" t="s">
        <v>1991</v>
      </c>
      <c r="I15" s="8" t="s">
        <v>1996</v>
      </c>
      <c r="J15" s="9"/>
      <c r="K15" s="9" t="s">
        <v>124</v>
      </c>
      <c r="L15" s="8" t="s">
        <v>1677</v>
      </c>
      <c r="M15" s="8" t="s">
        <v>326</v>
      </c>
      <c r="N15" s="13">
        <v>2</v>
      </c>
      <c r="O15" s="13">
        <v>1</v>
      </c>
      <c r="P15" s="14" t="s">
        <v>1806</v>
      </c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A15" t="s">
        <v>2191</v>
      </c>
      <c r="AB15">
        <f t="shared" si="0"/>
        <v>0</v>
      </c>
    </row>
    <row r="16" spans="4:28" x14ac:dyDescent="0.45">
      <c r="D16" s="5">
        <v>30</v>
      </c>
      <c r="E16" s="5" t="s">
        <v>1447</v>
      </c>
      <c r="F16" s="6" t="s">
        <v>569</v>
      </c>
      <c r="G16" s="5">
        <v>1</v>
      </c>
      <c r="H16" s="5" t="s">
        <v>1991</v>
      </c>
      <c r="I16" s="8" t="s">
        <v>1475</v>
      </c>
      <c r="J16" s="9"/>
      <c r="K16" s="9" t="s">
        <v>141</v>
      </c>
      <c r="L16" s="8" t="s">
        <v>1677</v>
      </c>
      <c r="M16" s="8" t="s">
        <v>72</v>
      </c>
      <c r="N16" s="13">
        <v>1</v>
      </c>
      <c r="O16" s="13">
        <v>1</v>
      </c>
      <c r="P16" s="14" t="s">
        <v>1115</v>
      </c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A16" t="s">
        <v>2191</v>
      </c>
      <c r="AB16">
        <f t="shared" si="0"/>
        <v>0</v>
      </c>
    </row>
    <row r="17" spans="4:28" x14ac:dyDescent="0.45">
      <c r="D17" s="5">
        <v>30</v>
      </c>
      <c r="E17" s="5" t="s">
        <v>1447</v>
      </c>
      <c r="F17" s="6" t="s">
        <v>569</v>
      </c>
      <c r="G17" s="5">
        <v>1</v>
      </c>
      <c r="H17" s="5" t="s">
        <v>1991</v>
      </c>
      <c r="I17" s="8" t="s">
        <v>1475</v>
      </c>
      <c r="J17" s="9"/>
      <c r="K17" s="9" t="s">
        <v>604</v>
      </c>
      <c r="L17" s="8" t="s">
        <v>779</v>
      </c>
      <c r="M17" s="8" t="s">
        <v>7</v>
      </c>
      <c r="N17" s="13">
        <v>1</v>
      </c>
      <c r="O17" s="13">
        <v>1</v>
      </c>
      <c r="P17" s="14" t="s">
        <v>713</v>
      </c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A17" t="s">
        <v>2191</v>
      </c>
      <c r="AB17">
        <f t="shared" si="0"/>
        <v>0</v>
      </c>
    </row>
    <row r="18" spans="4:28" x14ac:dyDescent="0.45">
      <c r="D18" s="5">
        <v>30</v>
      </c>
      <c r="E18" s="5" t="s">
        <v>1447</v>
      </c>
      <c r="F18" s="6" t="s">
        <v>569</v>
      </c>
      <c r="G18" s="5">
        <v>1</v>
      </c>
      <c r="H18" s="5" t="s">
        <v>1991</v>
      </c>
      <c r="I18" s="8" t="s">
        <v>746</v>
      </c>
      <c r="J18" s="9"/>
      <c r="K18" s="9" t="s">
        <v>141</v>
      </c>
      <c r="L18" s="8" t="s">
        <v>1677</v>
      </c>
      <c r="M18" s="8" t="s">
        <v>72</v>
      </c>
      <c r="N18" s="13">
        <v>1</v>
      </c>
      <c r="O18" s="13">
        <v>1</v>
      </c>
      <c r="P18" s="14" t="s">
        <v>1115</v>
      </c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A18" t="s">
        <v>2191</v>
      </c>
      <c r="AB18">
        <f t="shared" si="0"/>
        <v>0</v>
      </c>
    </row>
    <row r="19" spans="4:28" x14ac:dyDescent="0.45">
      <c r="D19" s="5">
        <v>30</v>
      </c>
      <c r="E19" s="5" t="s">
        <v>1447</v>
      </c>
      <c r="F19" s="6" t="s">
        <v>569</v>
      </c>
      <c r="G19" s="5">
        <v>1</v>
      </c>
      <c r="H19" s="5" t="s">
        <v>1991</v>
      </c>
      <c r="I19" s="8" t="s">
        <v>746</v>
      </c>
      <c r="J19" s="9"/>
      <c r="K19" s="9" t="s">
        <v>604</v>
      </c>
      <c r="L19" s="8" t="s">
        <v>779</v>
      </c>
      <c r="M19" s="8" t="s">
        <v>7</v>
      </c>
      <c r="N19" s="13">
        <v>1</v>
      </c>
      <c r="O19" s="13">
        <v>1</v>
      </c>
      <c r="P19" s="14" t="s">
        <v>713</v>
      </c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A19" t="s">
        <v>2191</v>
      </c>
      <c r="AB19">
        <f t="shared" si="0"/>
        <v>0</v>
      </c>
    </row>
    <row r="20" spans="4:28" x14ac:dyDescent="0.45">
      <c r="D20" s="5">
        <v>30</v>
      </c>
      <c r="E20" s="5" t="s">
        <v>1447</v>
      </c>
      <c r="F20" s="6" t="s">
        <v>569</v>
      </c>
      <c r="G20" s="5">
        <v>1</v>
      </c>
      <c r="H20" s="5" t="s">
        <v>1991</v>
      </c>
      <c r="I20" s="8" t="s">
        <v>1683</v>
      </c>
      <c r="J20" s="9"/>
      <c r="K20" s="9" t="s">
        <v>124</v>
      </c>
      <c r="L20" s="8" t="s">
        <v>1677</v>
      </c>
      <c r="M20" s="8" t="s">
        <v>326</v>
      </c>
      <c r="N20" s="13">
        <v>2</v>
      </c>
      <c r="O20" s="13">
        <v>1</v>
      </c>
      <c r="P20" s="14" t="s">
        <v>1806</v>
      </c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A20" t="s">
        <v>2191</v>
      </c>
      <c r="AB20">
        <f t="shared" si="0"/>
        <v>0</v>
      </c>
    </row>
    <row r="21" spans="4:28" x14ac:dyDescent="0.45">
      <c r="D21" s="5">
        <v>30</v>
      </c>
      <c r="E21" s="5" t="s">
        <v>1447</v>
      </c>
      <c r="F21" s="6" t="s">
        <v>569</v>
      </c>
      <c r="G21" s="5" t="s">
        <v>1715</v>
      </c>
      <c r="H21" s="5" t="s">
        <v>1992</v>
      </c>
      <c r="I21" s="8" t="s">
        <v>1475</v>
      </c>
      <c r="J21" s="9"/>
      <c r="K21" s="9" t="s">
        <v>141</v>
      </c>
      <c r="L21" s="8" t="s">
        <v>1677</v>
      </c>
      <c r="M21" s="8" t="s">
        <v>72</v>
      </c>
      <c r="N21" s="13">
        <v>2</v>
      </c>
      <c r="O21" s="13">
        <v>1</v>
      </c>
      <c r="P21" s="14" t="s">
        <v>1115</v>
      </c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A21" t="s">
        <v>2191</v>
      </c>
      <c r="AB21">
        <f t="shared" si="0"/>
        <v>0</v>
      </c>
    </row>
    <row r="22" spans="4:28" x14ac:dyDescent="0.45">
      <c r="D22" s="5">
        <v>30</v>
      </c>
      <c r="E22" s="5" t="s">
        <v>1447</v>
      </c>
      <c r="F22" s="6" t="s">
        <v>569</v>
      </c>
      <c r="G22" s="5" t="s">
        <v>1715</v>
      </c>
      <c r="H22" s="5" t="s">
        <v>1992</v>
      </c>
      <c r="I22" s="8" t="s">
        <v>1997</v>
      </c>
      <c r="J22" s="9"/>
      <c r="K22" s="9" t="s">
        <v>141</v>
      </c>
      <c r="L22" s="8" t="s">
        <v>1677</v>
      </c>
      <c r="M22" s="8" t="s">
        <v>72</v>
      </c>
      <c r="N22" s="13">
        <v>1</v>
      </c>
      <c r="O22" s="13">
        <v>1</v>
      </c>
      <c r="P22" s="14" t="s">
        <v>1115</v>
      </c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A22" t="s">
        <v>2191</v>
      </c>
      <c r="AB22">
        <f t="shared" si="0"/>
        <v>0</v>
      </c>
    </row>
    <row r="23" spans="4:28" x14ac:dyDescent="0.45">
      <c r="D23" s="5">
        <v>30</v>
      </c>
      <c r="E23" s="5" t="s">
        <v>1447</v>
      </c>
      <c r="F23" s="6" t="s">
        <v>569</v>
      </c>
      <c r="G23" s="5" t="s">
        <v>1715</v>
      </c>
      <c r="H23" s="5" t="s">
        <v>1992</v>
      </c>
      <c r="I23" s="8" t="s">
        <v>746</v>
      </c>
      <c r="J23" s="9"/>
      <c r="K23" s="9" t="s">
        <v>141</v>
      </c>
      <c r="L23" s="8" t="s">
        <v>1677</v>
      </c>
      <c r="M23" s="8" t="s">
        <v>72</v>
      </c>
      <c r="N23" s="13">
        <v>2</v>
      </c>
      <c r="O23" s="13">
        <v>1</v>
      </c>
      <c r="P23" s="14" t="s">
        <v>1115</v>
      </c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A23" t="s">
        <v>2191</v>
      </c>
      <c r="AB23">
        <f t="shared" si="0"/>
        <v>0</v>
      </c>
    </row>
    <row r="24" spans="4:28" x14ac:dyDescent="0.45">
      <c r="D24" s="5">
        <v>30</v>
      </c>
      <c r="E24" s="5" t="s">
        <v>1447</v>
      </c>
      <c r="F24" s="6" t="s">
        <v>569</v>
      </c>
      <c r="G24" s="5" t="s">
        <v>1715</v>
      </c>
      <c r="H24" s="5" t="s">
        <v>1992</v>
      </c>
      <c r="I24" s="8" t="s">
        <v>1993</v>
      </c>
      <c r="J24" s="9"/>
      <c r="K24" s="9" t="s">
        <v>141</v>
      </c>
      <c r="L24" s="8" t="s">
        <v>1677</v>
      </c>
      <c r="M24" s="8" t="s">
        <v>72</v>
      </c>
      <c r="N24" s="13">
        <v>1</v>
      </c>
      <c r="O24" s="13">
        <v>1</v>
      </c>
      <c r="P24" s="14" t="s">
        <v>1115</v>
      </c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A24" t="s">
        <v>2191</v>
      </c>
      <c r="AB24">
        <f t="shared" si="0"/>
        <v>0</v>
      </c>
    </row>
    <row r="25" spans="4:28" x14ac:dyDescent="0.45">
      <c r="D25" s="5">
        <v>30</v>
      </c>
      <c r="E25" s="5" t="s">
        <v>1447</v>
      </c>
      <c r="F25" s="6" t="s">
        <v>569</v>
      </c>
      <c r="G25" s="5">
        <v>4</v>
      </c>
      <c r="H25" s="5" t="s">
        <v>1992</v>
      </c>
      <c r="I25" s="8" t="s">
        <v>1475</v>
      </c>
      <c r="J25" s="9"/>
      <c r="K25" s="9" t="s">
        <v>141</v>
      </c>
      <c r="L25" s="8" t="s">
        <v>1677</v>
      </c>
      <c r="M25" s="8" t="s">
        <v>72</v>
      </c>
      <c r="N25" s="13">
        <v>2</v>
      </c>
      <c r="O25" s="13">
        <v>1</v>
      </c>
      <c r="P25" s="14" t="s">
        <v>1115</v>
      </c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A25" t="s">
        <v>2191</v>
      </c>
      <c r="AB25">
        <f t="shared" si="0"/>
        <v>0</v>
      </c>
    </row>
    <row r="26" spans="4:28" x14ac:dyDescent="0.45">
      <c r="D26" s="5">
        <v>30</v>
      </c>
      <c r="E26" s="5" t="s">
        <v>1447</v>
      </c>
      <c r="F26" s="6" t="s">
        <v>569</v>
      </c>
      <c r="G26" s="5">
        <v>4</v>
      </c>
      <c r="H26" s="5" t="s">
        <v>1992</v>
      </c>
      <c r="I26" s="8" t="s">
        <v>1997</v>
      </c>
      <c r="J26" s="9"/>
      <c r="K26" s="9" t="s">
        <v>141</v>
      </c>
      <c r="L26" s="8" t="s">
        <v>1677</v>
      </c>
      <c r="M26" s="8" t="s">
        <v>72</v>
      </c>
      <c r="N26" s="13">
        <v>1</v>
      </c>
      <c r="O26" s="13">
        <v>1</v>
      </c>
      <c r="P26" s="14" t="s">
        <v>1115</v>
      </c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A26" t="s">
        <v>2191</v>
      </c>
      <c r="AB26">
        <f t="shared" si="0"/>
        <v>0</v>
      </c>
    </row>
    <row r="27" spans="4:28" x14ac:dyDescent="0.45">
      <c r="D27" s="5">
        <v>30</v>
      </c>
      <c r="E27" s="5" t="s">
        <v>1447</v>
      </c>
      <c r="F27" s="6" t="s">
        <v>569</v>
      </c>
      <c r="G27" s="5">
        <v>4</v>
      </c>
      <c r="H27" s="5" t="s">
        <v>1992</v>
      </c>
      <c r="I27" s="8" t="s">
        <v>746</v>
      </c>
      <c r="J27" s="9"/>
      <c r="K27" s="9" t="s">
        <v>141</v>
      </c>
      <c r="L27" s="8" t="s">
        <v>1677</v>
      </c>
      <c r="M27" s="8" t="s">
        <v>72</v>
      </c>
      <c r="N27" s="13">
        <v>2</v>
      </c>
      <c r="O27" s="13">
        <v>1</v>
      </c>
      <c r="P27" s="14" t="s">
        <v>1115</v>
      </c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A27" t="s">
        <v>2191</v>
      </c>
      <c r="AB27">
        <f t="shared" si="0"/>
        <v>0</v>
      </c>
    </row>
    <row r="28" spans="4:28" x14ac:dyDescent="0.45">
      <c r="D28" s="5">
        <v>30</v>
      </c>
      <c r="E28" s="5" t="s">
        <v>1447</v>
      </c>
      <c r="F28" s="6" t="s">
        <v>569</v>
      </c>
      <c r="G28" s="5">
        <v>4</v>
      </c>
      <c r="H28" s="5" t="s">
        <v>1992</v>
      </c>
      <c r="I28" s="8" t="s">
        <v>1993</v>
      </c>
      <c r="J28" s="9"/>
      <c r="K28" s="9" t="s">
        <v>141</v>
      </c>
      <c r="L28" s="8" t="s">
        <v>1677</v>
      </c>
      <c r="M28" s="8" t="s">
        <v>72</v>
      </c>
      <c r="N28" s="13">
        <v>1</v>
      </c>
      <c r="O28" s="13">
        <v>1</v>
      </c>
      <c r="P28" s="14" t="s">
        <v>1115</v>
      </c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A28" t="s">
        <v>2191</v>
      </c>
      <c r="AB28">
        <f t="shared" si="0"/>
        <v>0</v>
      </c>
    </row>
    <row r="29" spans="4:28" x14ac:dyDescent="0.45">
      <c r="D29" s="5">
        <v>30</v>
      </c>
      <c r="E29" s="5" t="s">
        <v>1447</v>
      </c>
      <c r="F29" s="6" t="s">
        <v>1209</v>
      </c>
      <c r="G29" s="5">
        <v>1</v>
      </c>
      <c r="H29" s="5" t="s">
        <v>1720</v>
      </c>
      <c r="I29" s="8" t="s">
        <v>1475</v>
      </c>
      <c r="J29" s="9"/>
      <c r="K29" s="9" t="s">
        <v>141</v>
      </c>
      <c r="L29" s="8" t="s">
        <v>1677</v>
      </c>
      <c r="M29" s="8" t="s">
        <v>72</v>
      </c>
      <c r="N29" s="13">
        <v>1</v>
      </c>
      <c r="O29" s="13">
        <v>1</v>
      </c>
      <c r="P29" s="14" t="s">
        <v>1115</v>
      </c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A29" t="s">
        <v>2191</v>
      </c>
      <c r="AB29">
        <f t="shared" si="0"/>
        <v>0</v>
      </c>
    </row>
    <row r="30" spans="4:28" x14ac:dyDescent="0.45">
      <c r="D30" s="5">
        <v>30</v>
      </c>
      <c r="E30" s="5" t="s">
        <v>1447</v>
      </c>
      <c r="F30" s="6" t="s">
        <v>1209</v>
      </c>
      <c r="G30" s="5">
        <v>1</v>
      </c>
      <c r="H30" s="5" t="s">
        <v>1720</v>
      </c>
      <c r="I30" s="8" t="s">
        <v>1997</v>
      </c>
      <c r="J30" s="9"/>
      <c r="K30" s="9" t="s">
        <v>604</v>
      </c>
      <c r="L30" s="8" t="s">
        <v>779</v>
      </c>
      <c r="M30" s="8" t="s">
        <v>7</v>
      </c>
      <c r="N30" s="13">
        <v>1</v>
      </c>
      <c r="O30" s="13">
        <v>1</v>
      </c>
      <c r="P30" s="14" t="s">
        <v>713</v>
      </c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A30" t="s">
        <v>2191</v>
      </c>
      <c r="AB30">
        <f t="shared" si="0"/>
        <v>0</v>
      </c>
    </row>
    <row r="31" spans="4:28" x14ac:dyDescent="0.45">
      <c r="D31" s="5">
        <v>30</v>
      </c>
      <c r="E31" s="5" t="s">
        <v>1447</v>
      </c>
      <c r="F31" s="6" t="s">
        <v>1209</v>
      </c>
      <c r="G31" s="5">
        <v>1</v>
      </c>
      <c r="H31" s="5" t="s">
        <v>1720</v>
      </c>
      <c r="I31" s="8" t="s">
        <v>1997</v>
      </c>
      <c r="J31" s="9"/>
      <c r="K31" s="9" t="s">
        <v>141</v>
      </c>
      <c r="L31" s="8" t="s">
        <v>1677</v>
      </c>
      <c r="M31" s="8" t="s">
        <v>72</v>
      </c>
      <c r="N31" s="13">
        <v>1</v>
      </c>
      <c r="O31" s="13">
        <v>1</v>
      </c>
      <c r="P31" s="14" t="s">
        <v>1115</v>
      </c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A31" t="s">
        <v>2191</v>
      </c>
      <c r="AB31">
        <f t="shared" si="0"/>
        <v>0</v>
      </c>
    </row>
    <row r="32" spans="4:28" x14ac:dyDescent="0.45">
      <c r="D32" s="5">
        <v>30</v>
      </c>
      <c r="E32" s="5" t="s">
        <v>1447</v>
      </c>
      <c r="F32" s="6" t="s">
        <v>1209</v>
      </c>
      <c r="G32" s="5">
        <v>1</v>
      </c>
      <c r="H32" s="5" t="s">
        <v>1720</v>
      </c>
      <c r="I32" s="8" t="s">
        <v>746</v>
      </c>
      <c r="J32" s="9"/>
      <c r="K32" s="9" t="s">
        <v>141</v>
      </c>
      <c r="L32" s="8" t="s">
        <v>1677</v>
      </c>
      <c r="M32" s="8" t="s">
        <v>72</v>
      </c>
      <c r="N32" s="13">
        <v>1</v>
      </c>
      <c r="O32" s="13">
        <v>1</v>
      </c>
      <c r="P32" s="14" t="s">
        <v>1115</v>
      </c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A32" t="s">
        <v>2191</v>
      </c>
      <c r="AB32">
        <f t="shared" si="0"/>
        <v>0</v>
      </c>
    </row>
    <row r="33" spans="4:28" x14ac:dyDescent="0.45">
      <c r="D33" s="5">
        <v>30</v>
      </c>
      <c r="E33" s="5" t="s">
        <v>1447</v>
      </c>
      <c r="F33" s="6" t="s">
        <v>1209</v>
      </c>
      <c r="G33" s="5">
        <v>1</v>
      </c>
      <c r="H33" s="5" t="s">
        <v>1720</v>
      </c>
      <c r="I33" s="8" t="s">
        <v>1993</v>
      </c>
      <c r="J33" s="9"/>
      <c r="K33" s="9" t="s">
        <v>604</v>
      </c>
      <c r="L33" s="8" t="s">
        <v>779</v>
      </c>
      <c r="M33" s="8" t="s">
        <v>7</v>
      </c>
      <c r="N33" s="13">
        <v>2</v>
      </c>
      <c r="O33" s="13">
        <v>1</v>
      </c>
      <c r="P33" s="14" t="s">
        <v>713</v>
      </c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A33" t="s">
        <v>2191</v>
      </c>
      <c r="AB33">
        <f t="shared" si="0"/>
        <v>0</v>
      </c>
    </row>
    <row r="34" spans="4:28" x14ac:dyDescent="0.45">
      <c r="D34" s="5">
        <v>30</v>
      </c>
      <c r="E34" s="5" t="s">
        <v>1447</v>
      </c>
      <c r="F34" s="6" t="s">
        <v>1209</v>
      </c>
      <c r="G34" s="5">
        <v>1</v>
      </c>
      <c r="H34" s="5" t="s">
        <v>1720</v>
      </c>
      <c r="I34" s="8" t="s">
        <v>1993</v>
      </c>
      <c r="J34" s="9"/>
      <c r="K34" s="9" t="s">
        <v>141</v>
      </c>
      <c r="L34" s="8" t="s">
        <v>1677</v>
      </c>
      <c r="M34" s="8" t="s">
        <v>72</v>
      </c>
      <c r="N34" s="13">
        <v>1</v>
      </c>
      <c r="O34" s="13">
        <v>1</v>
      </c>
      <c r="P34" s="14" t="s">
        <v>1115</v>
      </c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A34" t="s">
        <v>2191</v>
      </c>
      <c r="AB34">
        <f t="shared" si="0"/>
        <v>0</v>
      </c>
    </row>
    <row r="35" spans="4:28" x14ac:dyDescent="0.45">
      <c r="D35" s="5">
        <v>30</v>
      </c>
      <c r="E35" s="5" t="s">
        <v>1447</v>
      </c>
      <c r="F35" s="6" t="s">
        <v>1209</v>
      </c>
      <c r="G35" s="5" t="s">
        <v>1989</v>
      </c>
      <c r="H35" s="5" t="s">
        <v>1720</v>
      </c>
      <c r="I35" s="8" t="s">
        <v>1475</v>
      </c>
      <c r="J35" s="9"/>
      <c r="K35" s="9" t="s">
        <v>141</v>
      </c>
      <c r="L35" s="8" t="s">
        <v>1677</v>
      </c>
      <c r="M35" s="8" t="s">
        <v>72</v>
      </c>
      <c r="N35" s="13">
        <v>1</v>
      </c>
      <c r="O35" s="13">
        <v>1</v>
      </c>
      <c r="P35" s="14" t="s">
        <v>1115</v>
      </c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A35" t="s">
        <v>2191</v>
      </c>
      <c r="AB35">
        <f t="shared" si="0"/>
        <v>0</v>
      </c>
    </row>
    <row r="36" spans="4:28" x14ac:dyDescent="0.45">
      <c r="D36" s="5">
        <v>30</v>
      </c>
      <c r="E36" s="5" t="s">
        <v>1447</v>
      </c>
      <c r="F36" s="6" t="s">
        <v>1209</v>
      </c>
      <c r="G36" s="5" t="s">
        <v>1989</v>
      </c>
      <c r="H36" s="5" t="s">
        <v>1720</v>
      </c>
      <c r="I36" s="8" t="s">
        <v>1997</v>
      </c>
      <c r="J36" s="9"/>
      <c r="K36" s="9" t="s">
        <v>604</v>
      </c>
      <c r="L36" s="8" t="s">
        <v>779</v>
      </c>
      <c r="M36" s="8" t="s">
        <v>7</v>
      </c>
      <c r="N36" s="13">
        <v>1</v>
      </c>
      <c r="O36" s="13">
        <v>1</v>
      </c>
      <c r="P36" s="14" t="s">
        <v>713</v>
      </c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A36" t="s">
        <v>2191</v>
      </c>
      <c r="AB36">
        <f t="shared" si="0"/>
        <v>0</v>
      </c>
    </row>
    <row r="37" spans="4:28" x14ac:dyDescent="0.45">
      <c r="D37" s="5">
        <v>30</v>
      </c>
      <c r="E37" s="5" t="s">
        <v>1447</v>
      </c>
      <c r="F37" s="6" t="s">
        <v>1209</v>
      </c>
      <c r="G37" s="5" t="s">
        <v>1989</v>
      </c>
      <c r="H37" s="5" t="s">
        <v>1720</v>
      </c>
      <c r="I37" s="8" t="s">
        <v>1997</v>
      </c>
      <c r="J37" s="9"/>
      <c r="K37" s="9" t="s">
        <v>141</v>
      </c>
      <c r="L37" s="8" t="s">
        <v>1677</v>
      </c>
      <c r="M37" s="8" t="s">
        <v>72</v>
      </c>
      <c r="N37" s="13">
        <v>1</v>
      </c>
      <c r="O37" s="13">
        <v>1</v>
      </c>
      <c r="P37" s="14" t="s">
        <v>1115</v>
      </c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A37" t="s">
        <v>2191</v>
      </c>
      <c r="AB37">
        <f t="shared" si="0"/>
        <v>0</v>
      </c>
    </row>
    <row r="38" spans="4:28" x14ac:dyDescent="0.45">
      <c r="D38" s="5">
        <v>30</v>
      </c>
      <c r="E38" s="5" t="s">
        <v>1447</v>
      </c>
      <c r="F38" s="6" t="s">
        <v>1209</v>
      </c>
      <c r="G38" s="5" t="s">
        <v>1989</v>
      </c>
      <c r="H38" s="5" t="s">
        <v>1720</v>
      </c>
      <c r="I38" s="8" t="s">
        <v>746</v>
      </c>
      <c r="J38" s="9"/>
      <c r="K38" s="9" t="s">
        <v>141</v>
      </c>
      <c r="L38" s="8" t="s">
        <v>1677</v>
      </c>
      <c r="M38" s="8" t="s">
        <v>72</v>
      </c>
      <c r="N38" s="13">
        <v>1</v>
      </c>
      <c r="O38" s="13">
        <v>1</v>
      </c>
      <c r="P38" s="14" t="s">
        <v>1115</v>
      </c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A38" t="s">
        <v>2191</v>
      </c>
      <c r="AB38">
        <f t="shared" si="0"/>
        <v>0</v>
      </c>
    </row>
    <row r="39" spans="4:28" x14ac:dyDescent="0.45">
      <c r="D39" s="5">
        <v>30</v>
      </c>
      <c r="E39" s="5" t="s">
        <v>1447</v>
      </c>
      <c r="F39" s="6" t="s">
        <v>1209</v>
      </c>
      <c r="G39" s="5" t="s">
        <v>1989</v>
      </c>
      <c r="H39" s="5" t="s">
        <v>1720</v>
      </c>
      <c r="I39" s="8" t="s">
        <v>1993</v>
      </c>
      <c r="J39" s="9"/>
      <c r="K39" s="9" t="s">
        <v>604</v>
      </c>
      <c r="L39" s="8" t="s">
        <v>779</v>
      </c>
      <c r="M39" s="8" t="s">
        <v>7</v>
      </c>
      <c r="N39" s="13">
        <v>2</v>
      </c>
      <c r="O39" s="13">
        <v>1</v>
      </c>
      <c r="P39" s="14" t="s">
        <v>713</v>
      </c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A39" t="s">
        <v>2191</v>
      </c>
      <c r="AB39">
        <f t="shared" si="0"/>
        <v>0</v>
      </c>
    </row>
    <row r="40" spans="4:28" x14ac:dyDescent="0.45">
      <c r="D40" s="5">
        <v>30</v>
      </c>
      <c r="E40" s="5" t="s">
        <v>1447</v>
      </c>
      <c r="F40" s="6" t="s">
        <v>1209</v>
      </c>
      <c r="G40" s="5" t="s">
        <v>1989</v>
      </c>
      <c r="H40" s="5" t="s">
        <v>1720</v>
      </c>
      <c r="I40" s="8" t="s">
        <v>1993</v>
      </c>
      <c r="J40" s="9"/>
      <c r="K40" s="9" t="s">
        <v>141</v>
      </c>
      <c r="L40" s="8" t="s">
        <v>1677</v>
      </c>
      <c r="M40" s="8" t="s">
        <v>72</v>
      </c>
      <c r="N40" s="13">
        <v>1</v>
      </c>
      <c r="O40" s="13">
        <v>1</v>
      </c>
      <c r="P40" s="14" t="s">
        <v>1115</v>
      </c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A40" t="s">
        <v>2191</v>
      </c>
      <c r="AB40">
        <f t="shared" si="0"/>
        <v>0</v>
      </c>
    </row>
    <row r="41" spans="4:28" x14ac:dyDescent="0.45">
      <c r="D41" s="5">
        <v>30</v>
      </c>
      <c r="E41" s="5" t="s">
        <v>1447</v>
      </c>
      <c r="F41" s="6" t="s">
        <v>569</v>
      </c>
      <c r="G41" s="5">
        <v>1</v>
      </c>
      <c r="H41" s="5" t="s">
        <v>108</v>
      </c>
      <c r="I41" s="8" t="s">
        <v>1998</v>
      </c>
      <c r="J41" s="9"/>
      <c r="K41" s="9" t="s">
        <v>707</v>
      </c>
      <c r="L41" s="8" t="s">
        <v>1677</v>
      </c>
      <c r="M41" s="8" t="s">
        <v>72</v>
      </c>
      <c r="N41" s="13">
        <v>6</v>
      </c>
      <c r="O41" s="13">
        <v>1</v>
      </c>
      <c r="P41" s="14"/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30</v>
      </c>
      <c r="E42" s="5" t="s">
        <v>1447</v>
      </c>
      <c r="F42" s="6" t="s">
        <v>569</v>
      </c>
      <c r="G42" s="5">
        <v>1</v>
      </c>
      <c r="H42" s="5" t="s">
        <v>108</v>
      </c>
      <c r="I42" s="8" t="s">
        <v>1998</v>
      </c>
      <c r="J42" s="9"/>
      <c r="K42" s="9" t="s">
        <v>715</v>
      </c>
      <c r="L42" s="8" t="s">
        <v>779</v>
      </c>
      <c r="M42" s="8" t="s">
        <v>72</v>
      </c>
      <c r="N42" s="13">
        <v>2</v>
      </c>
      <c r="O42" s="13">
        <v>1</v>
      </c>
      <c r="P42" s="14"/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30</v>
      </c>
      <c r="E43" s="5" t="s">
        <v>1447</v>
      </c>
      <c r="F43" s="6" t="s">
        <v>569</v>
      </c>
      <c r="G43" s="5">
        <v>1</v>
      </c>
      <c r="H43" s="5" t="s">
        <v>108</v>
      </c>
      <c r="I43" s="8" t="s">
        <v>1998</v>
      </c>
      <c r="J43" s="9"/>
      <c r="K43" s="9" t="s">
        <v>707</v>
      </c>
      <c r="L43" s="8" t="s">
        <v>1677</v>
      </c>
      <c r="M43" s="8" t="s">
        <v>72</v>
      </c>
      <c r="N43" s="13">
        <v>6</v>
      </c>
      <c r="O43" s="13">
        <v>1</v>
      </c>
      <c r="P43" s="14"/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30</v>
      </c>
      <c r="E44" s="5" t="s">
        <v>1447</v>
      </c>
      <c r="F44" s="6" t="s">
        <v>569</v>
      </c>
      <c r="G44" s="5">
        <v>1</v>
      </c>
      <c r="H44" s="5" t="s">
        <v>108</v>
      </c>
      <c r="I44" s="8" t="s">
        <v>1998</v>
      </c>
      <c r="J44" s="9"/>
      <c r="K44" s="9" t="s">
        <v>715</v>
      </c>
      <c r="L44" s="8" t="s">
        <v>779</v>
      </c>
      <c r="M44" s="8" t="s">
        <v>72</v>
      </c>
      <c r="N44" s="13">
        <v>2</v>
      </c>
      <c r="O44" s="13">
        <v>1</v>
      </c>
      <c r="P44" s="14"/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B44">
        <f t="shared" si="0"/>
        <v>1</v>
      </c>
    </row>
    <row r="45" spans="4:28" x14ac:dyDescent="0.45">
      <c r="D45" s="5">
        <v>30</v>
      </c>
      <c r="E45" s="5" t="s">
        <v>1447</v>
      </c>
      <c r="F45" s="6" t="s">
        <v>569</v>
      </c>
      <c r="G45" s="5">
        <v>1</v>
      </c>
      <c r="H45" s="5" t="s">
        <v>108</v>
      </c>
      <c r="I45" s="8" t="s">
        <v>351</v>
      </c>
      <c r="J45" s="9"/>
      <c r="K45" s="9" t="s">
        <v>707</v>
      </c>
      <c r="L45" s="8" t="s">
        <v>1677</v>
      </c>
      <c r="M45" s="8" t="s">
        <v>72</v>
      </c>
      <c r="N45" s="13">
        <v>6</v>
      </c>
      <c r="O45" s="13">
        <v>1</v>
      </c>
      <c r="P45" s="14"/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B45">
        <f t="shared" si="0"/>
        <v>1</v>
      </c>
    </row>
    <row r="46" spans="4:28" x14ac:dyDescent="0.45">
      <c r="D46" s="5">
        <v>30</v>
      </c>
      <c r="E46" s="5" t="s">
        <v>1447</v>
      </c>
      <c r="F46" s="6" t="s">
        <v>569</v>
      </c>
      <c r="G46" s="5">
        <v>1</v>
      </c>
      <c r="H46" s="5" t="s">
        <v>108</v>
      </c>
      <c r="I46" s="8" t="s">
        <v>647</v>
      </c>
      <c r="J46" s="9"/>
      <c r="K46" s="9" t="s">
        <v>763</v>
      </c>
      <c r="L46" s="8" t="s">
        <v>1345</v>
      </c>
      <c r="M46" s="8" t="s">
        <v>326</v>
      </c>
      <c r="N46" s="13">
        <v>4</v>
      </c>
      <c r="O46" s="13">
        <v>1</v>
      </c>
      <c r="P46" s="14"/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30</v>
      </c>
      <c r="E47" s="5" t="s">
        <v>1447</v>
      </c>
      <c r="F47" s="6" t="s">
        <v>569</v>
      </c>
      <c r="G47" s="5">
        <v>1</v>
      </c>
      <c r="H47" s="5" t="s">
        <v>108</v>
      </c>
      <c r="I47" s="8" t="s">
        <v>337</v>
      </c>
      <c r="J47" s="9"/>
      <c r="K47" s="9" t="s">
        <v>604</v>
      </c>
      <c r="L47" s="8" t="s">
        <v>1345</v>
      </c>
      <c r="M47" s="8" t="s">
        <v>72</v>
      </c>
      <c r="N47" s="13">
        <v>18</v>
      </c>
      <c r="O47" s="13">
        <v>1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30</v>
      </c>
      <c r="E48" s="5" t="s">
        <v>1447</v>
      </c>
      <c r="F48" s="6" t="s">
        <v>569</v>
      </c>
      <c r="G48" s="5">
        <v>1</v>
      </c>
      <c r="H48" s="5" t="s">
        <v>108</v>
      </c>
      <c r="I48" s="8" t="s">
        <v>603</v>
      </c>
      <c r="J48" s="9"/>
      <c r="K48" s="9" t="s">
        <v>707</v>
      </c>
      <c r="L48" s="8" t="s">
        <v>1677</v>
      </c>
      <c r="M48" s="8" t="s">
        <v>72</v>
      </c>
      <c r="N48" s="13">
        <v>2</v>
      </c>
      <c r="O48" s="13">
        <v>1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30</v>
      </c>
      <c r="E49" s="5" t="s">
        <v>1447</v>
      </c>
      <c r="F49" s="6" t="s">
        <v>569</v>
      </c>
      <c r="G49" s="5">
        <v>1</v>
      </c>
      <c r="H49" s="5" t="s">
        <v>108</v>
      </c>
      <c r="I49" s="8" t="s">
        <v>1627</v>
      </c>
      <c r="J49" s="9"/>
      <c r="K49" s="9" t="s">
        <v>239</v>
      </c>
      <c r="L49" s="8" t="s">
        <v>1677</v>
      </c>
      <c r="M49" s="8" t="s">
        <v>72</v>
      </c>
      <c r="N49" s="13">
        <v>2</v>
      </c>
      <c r="O49" s="13">
        <v>1</v>
      </c>
      <c r="P49" s="14"/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30</v>
      </c>
      <c r="E50" s="5" t="s">
        <v>1447</v>
      </c>
      <c r="F50" s="6" t="s">
        <v>569</v>
      </c>
      <c r="G50" s="5">
        <v>1</v>
      </c>
      <c r="H50" s="5" t="s">
        <v>108</v>
      </c>
      <c r="I50" s="8" t="s">
        <v>741</v>
      </c>
      <c r="J50" s="9"/>
      <c r="K50" s="9" t="s">
        <v>239</v>
      </c>
      <c r="L50" s="8" t="s">
        <v>1677</v>
      </c>
      <c r="M50" s="8" t="s">
        <v>72</v>
      </c>
      <c r="N50" s="13">
        <v>8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30</v>
      </c>
      <c r="E51" s="5" t="s">
        <v>1447</v>
      </c>
      <c r="F51" s="6" t="s">
        <v>569</v>
      </c>
      <c r="G51" s="5">
        <v>1</v>
      </c>
      <c r="H51" s="5" t="s">
        <v>108</v>
      </c>
      <c r="I51" s="8" t="s">
        <v>54</v>
      </c>
      <c r="J51" s="9"/>
      <c r="K51" s="9" t="s">
        <v>239</v>
      </c>
      <c r="L51" s="8" t="s">
        <v>1677</v>
      </c>
      <c r="M51" s="8" t="s">
        <v>72</v>
      </c>
      <c r="N51" s="13">
        <v>2</v>
      </c>
      <c r="O51" s="13">
        <v>1</v>
      </c>
      <c r="P51" s="14"/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30</v>
      </c>
      <c r="E52" s="5" t="s">
        <v>1447</v>
      </c>
      <c r="F52" s="6" t="s">
        <v>569</v>
      </c>
      <c r="G52" s="5">
        <v>1</v>
      </c>
      <c r="H52" s="5" t="s">
        <v>108</v>
      </c>
      <c r="I52" s="8" t="s">
        <v>798</v>
      </c>
      <c r="J52" s="9"/>
      <c r="K52" s="9" t="s">
        <v>707</v>
      </c>
      <c r="L52" s="8" t="s">
        <v>1677</v>
      </c>
      <c r="M52" s="8" t="s">
        <v>72</v>
      </c>
      <c r="N52" s="13">
        <v>4</v>
      </c>
      <c r="O52" s="13">
        <v>2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30</v>
      </c>
      <c r="E53" s="5" t="s">
        <v>1447</v>
      </c>
      <c r="F53" s="6" t="s">
        <v>569</v>
      </c>
      <c r="G53" s="5">
        <v>1</v>
      </c>
      <c r="H53" s="5" t="s">
        <v>108</v>
      </c>
      <c r="I53" s="8" t="s">
        <v>1994</v>
      </c>
      <c r="J53" s="9"/>
      <c r="K53" s="9" t="s">
        <v>239</v>
      </c>
      <c r="L53" s="8" t="s">
        <v>1677</v>
      </c>
      <c r="M53" s="8" t="s">
        <v>72</v>
      </c>
      <c r="N53" s="13">
        <v>1</v>
      </c>
      <c r="O53" s="13">
        <v>1</v>
      </c>
      <c r="P53" s="14" t="s">
        <v>1115</v>
      </c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A53" t="s">
        <v>2191</v>
      </c>
      <c r="AB53">
        <f t="shared" si="0"/>
        <v>0</v>
      </c>
    </row>
    <row r="54" spans="4:28" x14ac:dyDescent="0.45">
      <c r="D54" s="5">
        <v>30</v>
      </c>
      <c r="E54" s="5" t="s">
        <v>1447</v>
      </c>
      <c r="F54" s="6" t="s">
        <v>569</v>
      </c>
      <c r="G54" s="5">
        <v>1</v>
      </c>
      <c r="H54" s="5" t="s">
        <v>108</v>
      </c>
      <c r="I54" s="8" t="s">
        <v>1994</v>
      </c>
      <c r="J54" s="9"/>
      <c r="K54" s="9" t="s">
        <v>1980</v>
      </c>
      <c r="L54" s="8" t="s">
        <v>779</v>
      </c>
      <c r="M54" s="8" t="s">
        <v>7</v>
      </c>
      <c r="N54" s="13">
        <v>1</v>
      </c>
      <c r="O54" s="13">
        <v>1</v>
      </c>
      <c r="P54" s="14" t="s">
        <v>713</v>
      </c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A54" t="s">
        <v>2191</v>
      </c>
      <c r="AB54">
        <f t="shared" si="0"/>
        <v>0</v>
      </c>
    </row>
    <row r="55" spans="4:28" x14ac:dyDescent="0.45">
      <c r="D55" s="5">
        <v>30</v>
      </c>
      <c r="E55" s="5" t="s">
        <v>1447</v>
      </c>
      <c r="F55" s="6" t="s">
        <v>569</v>
      </c>
      <c r="G55" s="5">
        <v>1</v>
      </c>
      <c r="H55" s="5" t="s">
        <v>108</v>
      </c>
      <c r="I55" s="8" t="s">
        <v>1995</v>
      </c>
      <c r="J55" s="9"/>
      <c r="K55" s="9" t="s">
        <v>239</v>
      </c>
      <c r="L55" s="8" t="s">
        <v>1677</v>
      </c>
      <c r="M55" s="8" t="s">
        <v>72</v>
      </c>
      <c r="N55" s="13">
        <v>1</v>
      </c>
      <c r="O55" s="13">
        <v>1</v>
      </c>
      <c r="P55" s="14" t="s">
        <v>1115</v>
      </c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A55" t="s">
        <v>2191</v>
      </c>
      <c r="AB55">
        <f t="shared" si="0"/>
        <v>0</v>
      </c>
    </row>
    <row r="56" spans="4:28" x14ac:dyDescent="0.45">
      <c r="D56" s="5">
        <v>30</v>
      </c>
      <c r="E56" s="5" t="s">
        <v>1447</v>
      </c>
      <c r="F56" s="6" t="s">
        <v>569</v>
      </c>
      <c r="G56" s="5">
        <v>1</v>
      </c>
      <c r="H56" s="5" t="s">
        <v>108</v>
      </c>
      <c r="I56" s="8" t="s">
        <v>1995</v>
      </c>
      <c r="J56" s="9"/>
      <c r="K56" s="9" t="s">
        <v>1980</v>
      </c>
      <c r="L56" s="8" t="s">
        <v>779</v>
      </c>
      <c r="M56" s="8" t="s">
        <v>7</v>
      </c>
      <c r="N56" s="13">
        <v>1</v>
      </c>
      <c r="O56" s="13">
        <v>1</v>
      </c>
      <c r="P56" s="14" t="s">
        <v>713</v>
      </c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A56" t="s">
        <v>2191</v>
      </c>
      <c r="AB56">
        <f t="shared" si="0"/>
        <v>0</v>
      </c>
    </row>
    <row r="57" spans="4:28" x14ac:dyDescent="0.45">
      <c r="D57" s="5">
        <v>30</v>
      </c>
      <c r="E57" s="5" t="s">
        <v>1447</v>
      </c>
      <c r="F57" s="6" t="s">
        <v>569</v>
      </c>
      <c r="G57" s="5">
        <v>1</v>
      </c>
      <c r="H57" s="5" t="s">
        <v>108</v>
      </c>
      <c r="I57" s="8" t="s">
        <v>1999</v>
      </c>
      <c r="J57" s="9"/>
      <c r="K57" s="9" t="s">
        <v>605</v>
      </c>
      <c r="L57" s="8" t="s">
        <v>1677</v>
      </c>
      <c r="M57" s="8" t="s">
        <v>326</v>
      </c>
      <c r="N57" s="13">
        <v>2</v>
      </c>
      <c r="O57" s="13">
        <v>1</v>
      </c>
      <c r="P57" s="14" t="s">
        <v>1806</v>
      </c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A57" t="s">
        <v>2191</v>
      </c>
      <c r="AB57">
        <f t="shared" si="0"/>
        <v>0</v>
      </c>
    </row>
    <row r="58" spans="4:28" x14ac:dyDescent="0.45">
      <c r="D58" s="5">
        <v>30</v>
      </c>
      <c r="E58" s="5" t="s">
        <v>1447</v>
      </c>
      <c r="F58" s="6" t="s">
        <v>569</v>
      </c>
      <c r="G58" s="5">
        <v>1</v>
      </c>
      <c r="H58" s="5" t="s">
        <v>108</v>
      </c>
      <c r="I58" s="8" t="s">
        <v>1475</v>
      </c>
      <c r="J58" s="9"/>
      <c r="K58" s="9" t="s">
        <v>239</v>
      </c>
      <c r="L58" s="8" t="s">
        <v>1677</v>
      </c>
      <c r="M58" s="8" t="s">
        <v>72</v>
      </c>
      <c r="N58" s="13">
        <v>1</v>
      </c>
      <c r="O58" s="13">
        <v>1</v>
      </c>
      <c r="P58" s="14" t="s">
        <v>1115</v>
      </c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A58" t="s">
        <v>2191</v>
      </c>
      <c r="AB58">
        <f t="shared" si="0"/>
        <v>0</v>
      </c>
    </row>
    <row r="59" spans="4:28" x14ac:dyDescent="0.45">
      <c r="D59" s="5">
        <v>30</v>
      </c>
      <c r="E59" s="5" t="s">
        <v>1447</v>
      </c>
      <c r="F59" s="6" t="s">
        <v>569</v>
      </c>
      <c r="G59" s="5">
        <v>1</v>
      </c>
      <c r="H59" s="5" t="s">
        <v>108</v>
      </c>
      <c r="I59" s="8" t="s">
        <v>1475</v>
      </c>
      <c r="J59" s="9"/>
      <c r="K59" s="9" t="s">
        <v>1980</v>
      </c>
      <c r="L59" s="8" t="s">
        <v>779</v>
      </c>
      <c r="M59" s="8" t="s">
        <v>7</v>
      </c>
      <c r="N59" s="13">
        <v>1</v>
      </c>
      <c r="O59" s="13">
        <v>1</v>
      </c>
      <c r="P59" s="14" t="s">
        <v>713</v>
      </c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A59" t="s">
        <v>2191</v>
      </c>
      <c r="AB59">
        <f t="shared" si="0"/>
        <v>0</v>
      </c>
    </row>
    <row r="60" spans="4:28" x14ac:dyDescent="0.45">
      <c r="D60" s="5">
        <v>30</v>
      </c>
      <c r="E60" s="5" t="s">
        <v>1447</v>
      </c>
      <c r="F60" s="6" t="s">
        <v>569</v>
      </c>
      <c r="G60" s="5">
        <v>1</v>
      </c>
      <c r="H60" s="5" t="s">
        <v>108</v>
      </c>
      <c r="I60" s="8" t="s">
        <v>1721</v>
      </c>
      <c r="J60" s="9"/>
      <c r="K60" s="9" t="s">
        <v>605</v>
      </c>
      <c r="L60" s="8" t="s">
        <v>1677</v>
      </c>
      <c r="M60" s="8" t="s">
        <v>326</v>
      </c>
      <c r="N60" s="13">
        <v>1</v>
      </c>
      <c r="O60" s="13">
        <v>1</v>
      </c>
      <c r="P60" s="14" t="s">
        <v>1806</v>
      </c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A60" t="s">
        <v>2191</v>
      </c>
      <c r="AB60">
        <f t="shared" si="0"/>
        <v>0</v>
      </c>
    </row>
    <row r="61" spans="4:28" x14ac:dyDescent="0.45">
      <c r="D61" s="5">
        <v>30</v>
      </c>
      <c r="E61" s="5" t="s">
        <v>1447</v>
      </c>
      <c r="F61" s="6" t="s">
        <v>569</v>
      </c>
      <c r="G61" s="5">
        <v>1</v>
      </c>
      <c r="H61" s="5" t="s">
        <v>108</v>
      </c>
      <c r="I61" s="8" t="s">
        <v>746</v>
      </c>
      <c r="J61" s="9"/>
      <c r="K61" s="9" t="s">
        <v>239</v>
      </c>
      <c r="L61" s="8" t="s">
        <v>1677</v>
      </c>
      <c r="M61" s="8" t="s">
        <v>72</v>
      </c>
      <c r="N61" s="13">
        <v>1</v>
      </c>
      <c r="O61" s="13">
        <v>1</v>
      </c>
      <c r="P61" s="14" t="s">
        <v>1115</v>
      </c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A61" t="s">
        <v>2191</v>
      </c>
      <c r="AB61">
        <f t="shared" si="0"/>
        <v>0</v>
      </c>
    </row>
    <row r="62" spans="4:28" x14ac:dyDescent="0.45">
      <c r="D62" s="5">
        <v>30</v>
      </c>
      <c r="E62" s="5" t="s">
        <v>1447</v>
      </c>
      <c r="F62" s="6" t="s">
        <v>569</v>
      </c>
      <c r="G62" s="5">
        <v>1</v>
      </c>
      <c r="H62" s="5" t="s">
        <v>108</v>
      </c>
      <c r="I62" s="8" t="s">
        <v>746</v>
      </c>
      <c r="J62" s="9"/>
      <c r="K62" s="9" t="s">
        <v>1980</v>
      </c>
      <c r="L62" s="8" t="s">
        <v>779</v>
      </c>
      <c r="M62" s="8" t="s">
        <v>7</v>
      </c>
      <c r="N62" s="13">
        <v>1</v>
      </c>
      <c r="O62" s="13">
        <v>1</v>
      </c>
      <c r="P62" s="14" t="s">
        <v>713</v>
      </c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A62" t="s">
        <v>2191</v>
      </c>
      <c r="AB62">
        <f t="shared" si="0"/>
        <v>0</v>
      </c>
    </row>
    <row r="63" spans="4:28" x14ac:dyDescent="0.45">
      <c r="D63" s="5">
        <v>30</v>
      </c>
      <c r="E63" s="5" t="s">
        <v>1447</v>
      </c>
      <c r="F63" s="6" t="s">
        <v>569</v>
      </c>
      <c r="G63" s="5">
        <v>1</v>
      </c>
      <c r="H63" s="5" t="s">
        <v>108</v>
      </c>
      <c r="I63" s="8" t="s">
        <v>2000</v>
      </c>
      <c r="J63" s="9"/>
      <c r="K63" s="9" t="s">
        <v>605</v>
      </c>
      <c r="L63" s="8" t="s">
        <v>1677</v>
      </c>
      <c r="M63" s="8" t="s">
        <v>326</v>
      </c>
      <c r="N63" s="13">
        <v>1</v>
      </c>
      <c r="O63" s="13">
        <v>1</v>
      </c>
      <c r="P63" s="14" t="s">
        <v>1806</v>
      </c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A63" t="s">
        <v>2191</v>
      </c>
      <c r="AB63">
        <f t="shared" si="0"/>
        <v>0</v>
      </c>
    </row>
    <row r="64" spans="4:28" x14ac:dyDescent="0.45">
      <c r="D64" s="5">
        <v>30</v>
      </c>
      <c r="E64" s="5" t="s">
        <v>1447</v>
      </c>
      <c r="F64" s="6" t="s">
        <v>569</v>
      </c>
      <c r="G64" s="5">
        <v>1</v>
      </c>
      <c r="H64" s="5" t="s">
        <v>108</v>
      </c>
      <c r="I64" s="8" t="s">
        <v>2001</v>
      </c>
      <c r="J64" s="9"/>
      <c r="K64" s="9" t="s">
        <v>700</v>
      </c>
      <c r="L64" s="8" t="s">
        <v>779</v>
      </c>
      <c r="M64" s="8" t="s">
        <v>72</v>
      </c>
      <c r="N64" s="13">
        <v>1</v>
      </c>
      <c r="O64" s="13">
        <v>1</v>
      </c>
      <c r="P64" s="14"/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30</v>
      </c>
      <c r="E65" s="5" t="s">
        <v>1447</v>
      </c>
      <c r="F65" s="6" t="s">
        <v>569</v>
      </c>
      <c r="G65" s="5">
        <v>1</v>
      </c>
      <c r="H65" s="5" t="s">
        <v>108</v>
      </c>
      <c r="I65" s="8" t="s">
        <v>249</v>
      </c>
      <c r="J65" s="9"/>
      <c r="K65" s="9" t="s">
        <v>1193</v>
      </c>
      <c r="L65" s="8" t="s">
        <v>1537</v>
      </c>
      <c r="M65" s="8" t="s">
        <v>699</v>
      </c>
      <c r="N65" s="13">
        <v>1</v>
      </c>
      <c r="O65" s="13">
        <v>1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30</v>
      </c>
      <c r="E66" s="5" t="s">
        <v>1447</v>
      </c>
      <c r="F66" s="6" t="s">
        <v>569</v>
      </c>
      <c r="G66" s="5">
        <v>1</v>
      </c>
      <c r="H66" s="5" t="s">
        <v>108</v>
      </c>
      <c r="I66" s="8" t="s">
        <v>366</v>
      </c>
      <c r="J66" s="9"/>
      <c r="K66" s="9" t="s">
        <v>239</v>
      </c>
      <c r="L66" s="8" t="s">
        <v>1677</v>
      </c>
      <c r="M66" s="8" t="s">
        <v>72</v>
      </c>
      <c r="N66" s="13">
        <v>4</v>
      </c>
      <c r="O66" s="13">
        <v>1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30</v>
      </c>
      <c r="E67" s="5" t="s">
        <v>1447</v>
      </c>
      <c r="F67" s="6" t="s">
        <v>569</v>
      </c>
      <c r="G67" s="5">
        <v>1</v>
      </c>
      <c r="H67" s="5" t="s">
        <v>108</v>
      </c>
      <c r="I67" s="8" t="s">
        <v>364</v>
      </c>
      <c r="J67" s="9"/>
      <c r="K67" s="9" t="s">
        <v>707</v>
      </c>
      <c r="L67" s="8" t="s">
        <v>1677</v>
      </c>
      <c r="M67" s="8" t="s">
        <v>72</v>
      </c>
      <c r="N67" s="13">
        <v>2</v>
      </c>
      <c r="O67" s="13">
        <v>2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30</v>
      </c>
      <c r="E68" s="5" t="s">
        <v>1447</v>
      </c>
      <c r="F68" s="6" t="s">
        <v>569</v>
      </c>
      <c r="G68" s="5">
        <v>1</v>
      </c>
      <c r="H68" s="5" t="s">
        <v>108</v>
      </c>
      <c r="I68" s="8" t="s">
        <v>364</v>
      </c>
      <c r="J68" s="9"/>
      <c r="K68" s="9" t="s">
        <v>239</v>
      </c>
      <c r="L68" s="8" t="s">
        <v>1677</v>
      </c>
      <c r="M68" s="8" t="s">
        <v>72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30</v>
      </c>
      <c r="E69" s="5" t="s">
        <v>1447</v>
      </c>
      <c r="F69" s="6" t="s">
        <v>569</v>
      </c>
      <c r="G69" s="5">
        <v>1</v>
      </c>
      <c r="H69" s="5" t="s">
        <v>108</v>
      </c>
      <c r="I69" s="8" t="s">
        <v>364</v>
      </c>
      <c r="J69" s="9"/>
      <c r="K69" s="9" t="s">
        <v>1980</v>
      </c>
      <c r="L69" s="8" t="s">
        <v>779</v>
      </c>
      <c r="M69" s="8" t="s">
        <v>7</v>
      </c>
      <c r="N69" s="13">
        <v>1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30</v>
      </c>
      <c r="E70" s="5" t="s">
        <v>1447</v>
      </c>
      <c r="F70" s="6" t="s">
        <v>569</v>
      </c>
      <c r="G70" s="5">
        <v>1</v>
      </c>
      <c r="H70" s="5" t="s">
        <v>108</v>
      </c>
      <c r="I70" s="8" t="s">
        <v>780</v>
      </c>
      <c r="J70" s="9"/>
      <c r="K70" s="9" t="s">
        <v>712</v>
      </c>
      <c r="L70" s="8" t="s">
        <v>2033</v>
      </c>
      <c r="M70" s="8" t="s">
        <v>2038</v>
      </c>
      <c r="N70" s="13">
        <v>1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30</v>
      </c>
      <c r="E71" s="5" t="s">
        <v>1447</v>
      </c>
      <c r="F71" s="6" t="s">
        <v>569</v>
      </c>
      <c r="G71" s="5">
        <v>1</v>
      </c>
      <c r="H71" s="5" t="s">
        <v>108</v>
      </c>
      <c r="I71" s="8" t="s">
        <v>780</v>
      </c>
      <c r="J71" s="9"/>
      <c r="K71" s="9" t="s">
        <v>1233</v>
      </c>
      <c r="L71" s="8" t="s">
        <v>1765</v>
      </c>
      <c r="M71" s="8" t="s">
        <v>813</v>
      </c>
      <c r="N71" s="13">
        <v>1</v>
      </c>
      <c r="O71" s="13">
        <v>1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30</v>
      </c>
      <c r="E72" s="5" t="s">
        <v>1447</v>
      </c>
      <c r="F72" s="6" t="s">
        <v>569</v>
      </c>
      <c r="G72" s="5">
        <v>1</v>
      </c>
      <c r="H72" s="5" t="s">
        <v>108</v>
      </c>
      <c r="I72" s="8" t="s">
        <v>780</v>
      </c>
      <c r="J72" s="9"/>
      <c r="K72" s="9" t="s">
        <v>530</v>
      </c>
      <c r="L72" s="8" t="s">
        <v>2035</v>
      </c>
      <c r="M72" s="8" t="s">
        <v>9</v>
      </c>
      <c r="N72" s="13">
        <v>1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30</v>
      </c>
      <c r="E73" s="5" t="s">
        <v>1447</v>
      </c>
      <c r="F73" s="6" t="s">
        <v>569</v>
      </c>
      <c r="G73" s="5">
        <v>1</v>
      </c>
      <c r="H73" s="5" t="s">
        <v>108</v>
      </c>
      <c r="I73" s="8" t="s">
        <v>780</v>
      </c>
      <c r="J73" s="9"/>
      <c r="K73" s="9" t="s">
        <v>239</v>
      </c>
      <c r="L73" s="8" t="s">
        <v>1677</v>
      </c>
      <c r="M73" s="8" t="s">
        <v>72</v>
      </c>
      <c r="N73" s="13">
        <v>1</v>
      </c>
      <c r="O73" s="13">
        <v>1</v>
      </c>
      <c r="P73" s="14"/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30</v>
      </c>
      <c r="E74" s="5" t="s">
        <v>1447</v>
      </c>
      <c r="F74" s="6" t="s">
        <v>569</v>
      </c>
      <c r="G74" s="5">
        <v>1</v>
      </c>
      <c r="H74" s="5" t="s">
        <v>108</v>
      </c>
      <c r="I74" s="8" t="s">
        <v>2002</v>
      </c>
      <c r="J74" s="9"/>
      <c r="K74" s="9" t="s">
        <v>239</v>
      </c>
      <c r="L74" s="8" t="s">
        <v>1677</v>
      </c>
      <c r="M74" s="8" t="s">
        <v>72</v>
      </c>
      <c r="N74" s="13">
        <v>3</v>
      </c>
      <c r="O74" s="13">
        <v>1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30</v>
      </c>
      <c r="E75" s="5" t="s">
        <v>1447</v>
      </c>
      <c r="F75" s="6" t="s">
        <v>569</v>
      </c>
      <c r="G75" s="5">
        <v>1</v>
      </c>
      <c r="H75" s="5" t="s">
        <v>108</v>
      </c>
      <c r="I75" s="8" t="s">
        <v>696</v>
      </c>
      <c r="J75" s="9"/>
      <c r="K75" s="9" t="s">
        <v>707</v>
      </c>
      <c r="L75" s="8" t="s">
        <v>1677</v>
      </c>
      <c r="M75" s="8" t="s">
        <v>72</v>
      </c>
      <c r="N75" s="13">
        <v>3</v>
      </c>
      <c r="O75" s="13">
        <v>2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30</v>
      </c>
      <c r="E76" s="5" t="s">
        <v>1447</v>
      </c>
      <c r="F76" s="6" t="s">
        <v>569</v>
      </c>
      <c r="G76" s="5">
        <v>1</v>
      </c>
      <c r="H76" s="5" t="s">
        <v>108</v>
      </c>
      <c r="I76" s="8" t="s">
        <v>2003</v>
      </c>
      <c r="J76" s="9"/>
      <c r="K76" s="9" t="s">
        <v>239</v>
      </c>
      <c r="L76" s="8" t="s">
        <v>1677</v>
      </c>
      <c r="M76" s="8" t="s">
        <v>72</v>
      </c>
      <c r="N76" s="13">
        <v>9</v>
      </c>
      <c r="O76" s="13">
        <v>1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30</v>
      </c>
      <c r="E77" s="5" t="s">
        <v>1447</v>
      </c>
      <c r="F77" s="6" t="s">
        <v>569</v>
      </c>
      <c r="G77" s="5">
        <v>1</v>
      </c>
      <c r="H77" s="5" t="s">
        <v>108</v>
      </c>
      <c r="I77" s="8" t="s">
        <v>1849</v>
      </c>
      <c r="J77" s="9"/>
      <c r="K77" s="9" t="s">
        <v>632</v>
      </c>
      <c r="L77" s="8" t="s">
        <v>1345</v>
      </c>
      <c r="M77" s="8" t="s">
        <v>1985</v>
      </c>
      <c r="N77" s="13">
        <v>5</v>
      </c>
      <c r="O77" s="13">
        <v>1</v>
      </c>
      <c r="P77" s="14"/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30</v>
      </c>
      <c r="E78" s="5" t="s">
        <v>1447</v>
      </c>
      <c r="F78" s="6" t="s">
        <v>461</v>
      </c>
      <c r="G78" s="5">
        <v>1</v>
      </c>
      <c r="H78" s="5" t="s">
        <v>108</v>
      </c>
      <c r="I78" s="8" t="s">
        <v>1849</v>
      </c>
      <c r="J78" s="9"/>
      <c r="K78" s="9" t="s">
        <v>239</v>
      </c>
      <c r="L78" s="8" t="s">
        <v>1677</v>
      </c>
      <c r="M78" s="8" t="s">
        <v>72</v>
      </c>
      <c r="N78" s="13">
        <v>8</v>
      </c>
      <c r="O78" s="13">
        <v>1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30</v>
      </c>
      <c r="E79" s="5" t="s">
        <v>1447</v>
      </c>
      <c r="F79" s="6" t="s">
        <v>569</v>
      </c>
      <c r="G79" s="5">
        <v>1</v>
      </c>
      <c r="H79" s="5" t="s">
        <v>108</v>
      </c>
      <c r="I79" s="8" t="s">
        <v>1849</v>
      </c>
      <c r="J79" s="9"/>
      <c r="K79" s="9" t="s">
        <v>1266</v>
      </c>
      <c r="L79" s="8" t="s">
        <v>877</v>
      </c>
      <c r="M79" s="8" t="s">
        <v>7</v>
      </c>
      <c r="N79" s="13">
        <v>1</v>
      </c>
      <c r="O79" s="13">
        <v>1</v>
      </c>
      <c r="P79" s="14" t="s">
        <v>483</v>
      </c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30</v>
      </c>
      <c r="E80" s="5" t="s">
        <v>1447</v>
      </c>
      <c r="F80" s="6" t="s">
        <v>569</v>
      </c>
      <c r="G80" s="5">
        <v>1</v>
      </c>
      <c r="H80" s="5" t="s">
        <v>108</v>
      </c>
      <c r="I80" s="8" t="s">
        <v>268</v>
      </c>
      <c r="J80" s="9" t="s">
        <v>2098</v>
      </c>
      <c r="K80" s="9" t="s">
        <v>925</v>
      </c>
      <c r="L80" s="8" t="s">
        <v>1765</v>
      </c>
      <c r="M80" s="8" t="s">
        <v>72</v>
      </c>
      <c r="N80" s="13">
        <v>18</v>
      </c>
      <c r="O80" s="13">
        <v>1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30</v>
      </c>
      <c r="E81" s="5" t="s">
        <v>1447</v>
      </c>
      <c r="F81" s="6" t="s">
        <v>569</v>
      </c>
      <c r="G81" s="5">
        <v>1</v>
      </c>
      <c r="H81" s="5" t="s">
        <v>108</v>
      </c>
      <c r="I81" s="8" t="s">
        <v>268</v>
      </c>
      <c r="J81" s="9"/>
      <c r="K81" s="9" t="s">
        <v>1982</v>
      </c>
      <c r="L81" s="8" t="s">
        <v>1345</v>
      </c>
      <c r="M81" s="8" t="s">
        <v>813</v>
      </c>
      <c r="N81" s="13">
        <v>3</v>
      </c>
      <c r="O81" s="13">
        <v>1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30</v>
      </c>
      <c r="E82" s="5" t="s">
        <v>1447</v>
      </c>
      <c r="F82" s="6" t="s">
        <v>569</v>
      </c>
      <c r="G82" s="5">
        <v>1</v>
      </c>
      <c r="H82" s="5" t="s">
        <v>108</v>
      </c>
      <c r="I82" s="8" t="s">
        <v>2003</v>
      </c>
      <c r="J82" s="9"/>
      <c r="K82" s="9" t="s">
        <v>952</v>
      </c>
      <c r="L82" s="8" t="s">
        <v>877</v>
      </c>
      <c r="M82" s="8" t="s">
        <v>7</v>
      </c>
      <c r="N82" s="13">
        <v>1</v>
      </c>
      <c r="O82" s="13">
        <v>1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30</v>
      </c>
      <c r="E83" s="5" t="s">
        <v>1447</v>
      </c>
      <c r="F83" s="6" t="s">
        <v>569</v>
      </c>
      <c r="G83" s="5">
        <v>1</v>
      </c>
      <c r="H83" s="5" t="s">
        <v>108</v>
      </c>
      <c r="I83" s="8" t="s">
        <v>2003</v>
      </c>
      <c r="J83" s="9"/>
      <c r="K83" s="9" t="s">
        <v>238</v>
      </c>
      <c r="L83" s="8" t="s">
        <v>877</v>
      </c>
      <c r="M83" s="8" t="s">
        <v>7</v>
      </c>
      <c r="N83" s="13">
        <v>1</v>
      </c>
      <c r="O83" s="13">
        <v>1</v>
      </c>
      <c r="P83" s="14" t="s">
        <v>2115</v>
      </c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30</v>
      </c>
      <c r="E84" s="5" t="s">
        <v>1447</v>
      </c>
      <c r="F84" s="6" t="s">
        <v>569</v>
      </c>
      <c r="G84" s="5">
        <v>1</v>
      </c>
      <c r="H84" s="5" t="s">
        <v>108</v>
      </c>
      <c r="I84" s="8" t="s">
        <v>2003</v>
      </c>
      <c r="J84" s="9"/>
      <c r="K84" s="9" t="s">
        <v>1632</v>
      </c>
      <c r="L84" s="8" t="s">
        <v>877</v>
      </c>
      <c r="M84" s="8" t="s">
        <v>7</v>
      </c>
      <c r="N84" s="13">
        <v>1</v>
      </c>
      <c r="O84" s="13">
        <v>1</v>
      </c>
      <c r="P84" s="14" t="s">
        <v>2115</v>
      </c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30</v>
      </c>
      <c r="E85" s="5" t="s">
        <v>1447</v>
      </c>
      <c r="F85" s="6" t="s">
        <v>569</v>
      </c>
      <c r="G85" s="5">
        <v>1</v>
      </c>
      <c r="H85" s="5" t="s">
        <v>108</v>
      </c>
      <c r="I85" s="8" t="s">
        <v>2003</v>
      </c>
      <c r="J85" s="9"/>
      <c r="K85" s="9" t="s">
        <v>1266</v>
      </c>
      <c r="L85" s="8" t="s">
        <v>877</v>
      </c>
      <c r="M85" s="8" t="s">
        <v>7</v>
      </c>
      <c r="N85" s="13">
        <v>1</v>
      </c>
      <c r="O85" s="13">
        <v>1</v>
      </c>
      <c r="P85" s="14" t="s">
        <v>483</v>
      </c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30</v>
      </c>
      <c r="E86" s="5" t="s">
        <v>1447</v>
      </c>
      <c r="F86" s="6" t="s">
        <v>569</v>
      </c>
      <c r="G86" s="5">
        <v>1</v>
      </c>
      <c r="H86" s="5" t="s">
        <v>108</v>
      </c>
      <c r="I86" s="8" t="s">
        <v>54</v>
      </c>
      <c r="J86" s="9"/>
      <c r="K86" s="9" t="s">
        <v>1266</v>
      </c>
      <c r="L86" s="8" t="s">
        <v>877</v>
      </c>
      <c r="M86" s="8" t="s">
        <v>7</v>
      </c>
      <c r="N86" s="13">
        <v>1</v>
      </c>
      <c r="O86" s="13">
        <v>1</v>
      </c>
      <c r="P86" s="14" t="s">
        <v>483</v>
      </c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30</v>
      </c>
      <c r="E87" s="5" t="s">
        <v>1447</v>
      </c>
      <c r="F87" s="6" t="s">
        <v>1209</v>
      </c>
      <c r="G87" s="5">
        <v>1</v>
      </c>
      <c r="H87" s="5" t="s">
        <v>108</v>
      </c>
      <c r="I87" s="8" t="s">
        <v>2004</v>
      </c>
      <c r="J87" s="9"/>
      <c r="K87" s="9" t="s">
        <v>1266</v>
      </c>
      <c r="L87" s="8" t="s">
        <v>877</v>
      </c>
      <c r="M87" s="8" t="s">
        <v>7</v>
      </c>
      <c r="N87" s="13">
        <v>1</v>
      </c>
      <c r="O87" s="13">
        <v>1</v>
      </c>
      <c r="P87" s="14" t="s">
        <v>483</v>
      </c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30</v>
      </c>
      <c r="E88" s="5" t="s">
        <v>1447</v>
      </c>
      <c r="F88" s="6" t="s">
        <v>1209</v>
      </c>
      <c r="G88" s="5">
        <v>1</v>
      </c>
      <c r="H88" s="5" t="s">
        <v>108</v>
      </c>
      <c r="I88" s="8" t="s">
        <v>2005</v>
      </c>
      <c r="J88" s="9"/>
      <c r="K88" s="9" t="s">
        <v>124</v>
      </c>
      <c r="L88" s="8" t="s">
        <v>2036</v>
      </c>
      <c r="M88" s="8" t="s">
        <v>72</v>
      </c>
      <c r="N88" s="13">
        <v>12</v>
      </c>
      <c r="O88" s="13">
        <v>2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30</v>
      </c>
      <c r="E89" s="5" t="s">
        <v>1447</v>
      </c>
      <c r="F89" s="6" t="s">
        <v>1209</v>
      </c>
      <c r="G89" s="5">
        <v>1</v>
      </c>
      <c r="H89" s="5" t="s">
        <v>108</v>
      </c>
      <c r="I89" s="8" t="s">
        <v>2005</v>
      </c>
      <c r="J89" s="9"/>
      <c r="K89" s="9" t="s">
        <v>706</v>
      </c>
      <c r="L89" s="8" t="s">
        <v>2036</v>
      </c>
      <c r="M89" s="8" t="s">
        <v>72</v>
      </c>
      <c r="N89" s="13">
        <v>2</v>
      </c>
      <c r="O89" s="13">
        <v>1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30</v>
      </c>
      <c r="E90" s="5" t="s">
        <v>1447</v>
      </c>
      <c r="F90" s="6" t="s">
        <v>1209</v>
      </c>
      <c r="G90" s="5">
        <v>1</v>
      </c>
      <c r="H90" s="5" t="s">
        <v>108</v>
      </c>
      <c r="I90" s="8" t="s">
        <v>1468</v>
      </c>
      <c r="J90" s="9"/>
      <c r="K90" s="9" t="s">
        <v>239</v>
      </c>
      <c r="L90" s="8" t="s">
        <v>1677</v>
      </c>
      <c r="M90" s="8" t="s">
        <v>72</v>
      </c>
      <c r="N90" s="13">
        <v>4</v>
      </c>
      <c r="O90" s="13">
        <v>1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30</v>
      </c>
      <c r="E91" s="5" t="s">
        <v>1447</v>
      </c>
      <c r="F91" s="6" t="s">
        <v>1209</v>
      </c>
      <c r="G91" s="5">
        <v>1</v>
      </c>
      <c r="H91" s="5" t="s">
        <v>108</v>
      </c>
      <c r="I91" s="8" t="s">
        <v>1468</v>
      </c>
      <c r="J91" s="9"/>
      <c r="K91" s="9" t="s">
        <v>1266</v>
      </c>
      <c r="L91" s="8" t="s">
        <v>877</v>
      </c>
      <c r="M91" s="8" t="s">
        <v>7</v>
      </c>
      <c r="N91" s="13">
        <v>1</v>
      </c>
      <c r="O91" s="13">
        <v>1</v>
      </c>
      <c r="P91" s="14" t="s">
        <v>483</v>
      </c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30</v>
      </c>
      <c r="E92" s="5" t="s">
        <v>1447</v>
      </c>
      <c r="F92" s="6" t="s">
        <v>1209</v>
      </c>
      <c r="G92" s="5">
        <v>1</v>
      </c>
      <c r="H92" s="5" t="s">
        <v>108</v>
      </c>
      <c r="I92" s="8" t="s">
        <v>128</v>
      </c>
      <c r="J92" s="9"/>
      <c r="K92" s="9" t="s">
        <v>124</v>
      </c>
      <c r="L92" s="8" t="s">
        <v>2036</v>
      </c>
      <c r="M92" s="8" t="s">
        <v>72</v>
      </c>
      <c r="N92" s="13">
        <v>12</v>
      </c>
      <c r="O92" s="13">
        <v>2</v>
      </c>
      <c r="P92" s="14"/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30</v>
      </c>
      <c r="E93" s="5" t="s">
        <v>1447</v>
      </c>
      <c r="F93" s="6" t="s">
        <v>1209</v>
      </c>
      <c r="G93" s="5">
        <v>1</v>
      </c>
      <c r="H93" s="5" t="s">
        <v>108</v>
      </c>
      <c r="I93" s="8" t="s">
        <v>128</v>
      </c>
      <c r="J93" s="9"/>
      <c r="K93" s="9" t="s">
        <v>706</v>
      </c>
      <c r="L93" s="8" t="s">
        <v>2036</v>
      </c>
      <c r="M93" s="8" t="s">
        <v>72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30</v>
      </c>
      <c r="E94" s="5" t="s">
        <v>1447</v>
      </c>
      <c r="F94" s="6" t="s">
        <v>1209</v>
      </c>
      <c r="G94" s="5">
        <v>1</v>
      </c>
      <c r="H94" s="5" t="s">
        <v>108</v>
      </c>
      <c r="I94" s="8" t="s">
        <v>55</v>
      </c>
      <c r="J94" s="9"/>
      <c r="K94" s="9" t="s">
        <v>239</v>
      </c>
      <c r="L94" s="8" t="s">
        <v>1677</v>
      </c>
      <c r="M94" s="8" t="s">
        <v>72</v>
      </c>
      <c r="N94" s="13">
        <v>4</v>
      </c>
      <c r="O94" s="13">
        <v>1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30</v>
      </c>
      <c r="E95" s="5" t="s">
        <v>1447</v>
      </c>
      <c r="F95" s="6" t="s">
        <v>1209</v>
      </c>
      <c r="G95" s="5">
        <v>1</v>
      </c>
      <c r="H95" s="5" t="s">
        <v>108</v>
      </c>
      <c r="I95" s="8" t="s">
        <v>1669</v>
      </c>
      <c r="J95" s="9"/>
      <c r="K95" s="9" t="s">
        <v>239</v>
      </c>
      <c r="L95" s="8" t="s">
        <v>1677</v>
      </c>
      <c r="M95" s="8" t="s">
        <v>72</v>
      </c>
      <c r="N95" s="13">
        <v>2</v>
      </c>
      <c r="O95" s="13">
        <v>1</v>
      </c>
      <c r="P95" s="14" t="s">
        <v>1115</v>
      </c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A95" t="s">
        <v>2191</v>
      </c>
      <c r="AB95">
        <f t="shared" si="1"/>
        <v>0</v>
      </c>
    </row>
    <row r="96" spans="4:28" x14ac:dyDescent="0.45">
      <c r="D96" s="5">
        <v>30</v>
      </c>
      <c r="E96" s="5" t="s">
        <v>1447</v>
      </c>
      <c r="F96" s="6" t="s">
        <v>1209</v>
      </c>
      <c r="G96" s="5">
        <v>1</v>
      </c>
      <c r="H96" s="5" t="s">
        <v>108</v>
      </c>
      <c r="I96" s="8" t="s">
        <v>1669</v>
      </c>
      <c r="J96" s="9"/>
      <c r="K96" s="9" t="s">
        <v>1980</v>
      </c>
      <c r="L96" s="8" t="s">
        <v>779</v>
      </c>
      <c r="M96" s="8" t="s">
        <v>7</v>
      </c>
      <c r="N96" s="13">
        <v>1</v>
      </c>
      <c r="O96" s="13">
        <v>1</v>
      </c>
      <c r="P96" s="14" t="s">
        <v>713</v>
      </c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A96" t="s">
        <v>2191</v>
      </c>
      <c r="AB96">
        <f t="shared" si="1"/>
        <v>0</v>
      </c>
    </row>
    <row r="97" spans="4:28" x14ac:dyDescent="0.45">
      <c r="D97" s="5">
        <v>30</v>
      </c>
      <c r="E97" s="5" t="s">
        <v>1447</v>
      </c>
      <c r="F97" s="6" t="s">
        <v>1209</v>
      </c>
      <c r="G97" s="5">
        <v>1</v>
      </c>
      <c r="H97" s="5" t="s">
        <v>108</v>
      </c>
      <c r="I97" s="8" t="s">
        <v>1939</v>
      </c>
      <c r="J97" s="9"/>
      <c r="K97" s="9" t="s">
        <v>1266</v>
      </c>
      <c r="L97" s="8" t="s">
        <v>877</v>
      </c>
      <c r="M97" s="8" t="s">
        <v>7</v>
      </c>
      <c r="N97" s="13">
        <v>1</v>
      </c>
      <c r="O97" s="13">
        <v>1</v>
      </c>
      <c r="P97" s="14" t="s">
        <v>483</v>
      </c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30</v>
      </c>
      <c r="E98" s="5" t="s">
        <v>1447</v>
      </c>
      <c r="F98" s="6" t="s">
        <v>1209</v>
      </c>
      <c r="G98" s="5">
        <v>1</v>
      </c>
      <c r="H98" s="5" t="s">
        <v>108</v>
      </c>
      <c r="I98" s="8" t="s">
        <v>2006</v>
      </c>
      <c r="J98" s="9"/>
      <c r="K98" s="9" t="s">
        <v>1982</v>
      </c>
      <c r="L98" s="8" t="s">
        <v>1345</v>
      </c>
      <c r="M98" s="8" t="s">
        <v>813</v>
      </c>
      <c r="N98" s="13">
        <v>1</v>
      </c>
      <c r="O98" s="13">
        <v>1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30</v>
      </c>
      <c r="E99" s="5" t="s">
        <v>1447</v>
      </c>
      <c r="F99" s="6" t="s">
        <v>1209</v>
      </c>
      <c r="G99" s="5">
        <v>1</v>
      </c>
      <c r="H99" s="5" t="s">
        <v>108</v>
      </c>
      <c r="I99" s="8" t="s">
        <v>2007</v>
      </c>
      <c r="J99" s="9"/>
      <c r="K99" s="9" t="s">
        <v>239</v>
      </c>
      <c r="L99" s="8" t="s">
        <v>1677</v>
      </c>
      <c r="M99" s="8" t="s">
        <v>72</v>
      </c>
      <c r="N99" s="13">
        <v>2</v>
      </c>
      <c r="O99" s="13">
        <v>1</v>
      </c>
      <c r="P99" s="14" t="s">
        <v>1115</v>
      </c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A99" t="s">
        <v>2191</v>
      </c>
      <c r="AB99">
        <f t="shared" si="1"/>
        <v>0</v>
      </c>
    </row>
    <row r="100" spans="4:28" x14ac:dyDescent="0.45">
      <c r="D100" s="5">
        <v>30</v>
      </c>
      <c r="E100" s="5" t="s">
        <v>1447</v>
      </c>
      <c r="F100" s="6" t="s">
        <v>1209</v>
      </c>
      <c r="G100" s="5">
        <v>1</v>
      </c>
      <c r="H100" s="5" t="s">
        <v>108</v>
      </c>
      <c r="I100" s="8" t="s">
        <v>2007</v>
      </c>
      <c r="J100" s="9"/>
      <c r="K100" s="9" t="s">
        <v>1980</v>
      </c>
      <c r="L100" s="8" t="s">
        <v>779</v>
      </c>
      <c r="M100" s="8" t="s">
        <v>7</v>
      </c>
      <c r="N100" s="13">
        <v>2</v>
      </c>
      <c r="O100" s="13">
        <v>1</v>
      </c>
      <c r="P100" s="14" t="s">
        <v>713</v>
      </c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A100" t="s">
        <v>2191</v>
      </c>
      <c r="AB100">
        <f t="shared" si="1"/>
        <v>0</v>
      </c>
    </row>
    <row r="101" spans="4:28" x14ac:dyDescent="0.45">
      <c r="D101" s="5">
        <v>30</v>
      </c>
      <c r="E101" s="5" t="s">
        <v>1447</v>
      </c>
      <c r="F101" s="6" t="s">
        <v>569</v>
      </c>
      <c r="G101" s="5">
        <v>1</v>
      </c>
      <c r="H101" s="5" t="s">
        <v>108</v>
      </c>
      <c r="I101" s="8" t="s">
        <v>638</v>
      </c>
      <c r="J101" s="9"/>
      <c r="K101" s="9" t="s">
        <v>1982</v>
      </c>
      <c r="L101" s="8" t="s">
        <v>1345</v>
      </c>
      <c r="M101" s="8" t="s">
        <v>813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30</v>
      </c>
      <c r="E102" s="5" t="s">
        <v>1447</v>
      </c>
      <c r="F102" s="6" t="s">
        <v>658</v>
      </c>
      <c r="G102" s="5">
        <v>1</v>
      </c>
      <c r="H102" s="5" t="s">
        <v>108</v>
      </c>
      <c r="I102" s="8" t="s">
        <v>1801</v>
      </c>
      <c r="J102" s="9"/>
      <c r="K102" s="9" t="s">
        <v>925</v>
      </c>
      <c r="L102" s="8" t="s">
        <v>1765</v>
      </c>
      <c r="M102" s="8" t="s">
        <v>72</v>
      </c>
      <c r="N102" s="13">
        <v>24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30</v>
      </c>
      <c r="E103" s="5" t="s">
        <v>1447</v>
      </c>
      <c r="F103" s="6" t="s">
        <v>658</v>
      </c>
      <c r="G103" s="5">
        <v>1</v>
      </c>
      <c r="H103" s="5" t="s">
        <v>108</v>
      </c>
      <c r="I103" s="8" t="s">
        <v>2008</v>
      </c>
      <c r="J103" s="9"/>
      <c r="K103" s="9" t="s">
        <v>715</v>
      </c>
      <c r="L103" s="8" t="s">
        <v>779</v>
      </c>
      <c r="M103" s="8" t="s">
        <v>72</v>
      </c>
      <c r="N103" s="13">
        <v>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30</v>
      </c>
      <c r="E104" s="5" t="s">
        <v>1447</v>
      </c>
      <c r="F104" s="6" t="s">
        <v>658</v>
      </c>
      <c r="G104" s="5">
        <v>1</v>
      </c>
      <c r="H104" s="5" t="s">
        <v>108</v>
      </c>
      <c r="I104" s="8" t="s">
        <v>1803</v>
      </c>
      <c r="J104" s="9"/>
      <c r="K104" s="9" t="s">
        <v>925</v>
      </c>
      <c r="L104" s="8" t="s">
        <v>1765</v>
      </c>
      <c r="M104" s="8" t="s">
        <v>72</v>
      </c>
      <c r="N104" s="13">
        <v>24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30</v>
      </c>
      <c r="E105" s="5" t="s">
        <v>1447</v>
      </c>
      <c r="F105" s="6" t="s">
        <v>658</v>
      </c>
      <c r="G105" s="5">
        <v>1</v>
      </c>
      <c r="H105" s="5" t="s">
        <v>108</v>
      </c>
      <c r="I105" s="8" t="s">
        <v>2009</v>
      </c>
      <c r="J105" s="9"/>
      <c r="K105" s="9" t="s">
        <v>715</v>
      </c>
      <c r="L105" s="8" t="s">
        <v>779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30</v>
      </c>
      <c r="E106" s="5" t="s">
        <v>1447</v>
      </c>
      <c r="F106" s="6" t="s">
        <v>658</v>
      </c>
      <c r="G106" s="5">
        <v>1</v>
      </c>
      <c r="H106" s="5" t="s">
        <v>108</v>
      </c>
      <c r="I106" s="8" t="s">
        <v>636</v>
      </c>
      <c r="J106" s="9"/>
      <c r="K106" s="9" t="s">
        <v>239</v>
      </c>
      <c r="L106" s="8" t="s">
        <v>1677</v>
      </c>
      <c r="M106" s="8" t="s">
        <v>72</v>
      </c>
      <c r="N106" s="13">
        <v>5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30</v>
      </c>
      <c r="E107" s="5" t="s">
        <v>1447</v>
      </c>
      <c r="F107" s="6" t="s">
        <v>569</v>
      </c>
      <c r="G107" s="5">
        <v>1</v>
      </c>
      <c r="H107" s="5" t="s">
        <v>108</v>
      </c>
      <c r="I107" s="8" t="s">
        <v>496</v>
      </c>
      <c r="J107" s="9"/>
      <c r="K107" s="9" t="s">
        <v>1101</v>
      </c>
      <c r="L107" s="8" t="s">
        <v>471</v>
      </c>
      <c r="M107" s="8" t="s">
        <v>623</v>
      </c>
      <c r="N107" s="13">
        <v>6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30</v>
      </c>
      <c r="E108" s="5" t="s">
        <v>1447</v>
      </c>
      <c r="F108" s="6" t="s">
        <v>569</v>
      </c>
      <c r="G108" s="5">
        <v>1</v>
      </c>
      <c r="H108" s="5" t="s">
        <v>108</v>
      </c>
      <c r="I108" s="8" t="s">
        <v>496</v>
      </c>
      <c r="J108" s="9"/>
      <c r="K108" s="9" t="s">
        <v>539</v>
      </c>
      <c r="L108" s="8" t="s">
        <v>471</v>
      </c>
      <c r="M108" s="8" t="s">
        <v>214</v>
      </c>
      <c r="N108" s="13">
        <v>8</v>
      </c>
      <c r="O108" s="13">
        <v>1</v>
      </c>
      <c r="P108" s="14"/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30</v>
      </c>
      <c r="E109" s="5" t="s">
        <v>1447</v>
      </c>
      <c r="F109" s="6" t="s">
        <v>569</v>
      </c>
      <c r="G109" s="5">
        <v>2</v>
      </c>
      <c r="H109" s="5" t="s">
        <v>108</v>
      </c>
      <c r="I109" s="8" t="s">
        <v>1453</v>
      </c>
      <c r="J109" s="9"/>
      <c r="K109" s="9" t="s">
        <v>707</v>
      </c>
      <c r="L109" s="8" t="s">
        <v>1677</v>
      </c>
      <c r="M109" s="8" t="s">
        <v>72</v>
      </c>
      <c r="N109" s="13">
        <v>6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30</v>
      </c>
      <c r="E110" s="5" t="s">
        <v>1447</v>
      </c>
      <c r="F110" s="6" t="s">
        <v>569</v>
      </c>
      <c r="G110" s="5">
        <v>2</v>
      </c>
      <c r="H110" s="5" t="s">
        <v>108</v>
      </c>
      <c r="I110" s="8" t="s">
        <v>1453</v>
      </c>
      <c r="J110" s="9"/>
      <c r="K110" s="9" t="s">
        <v>715</v>
      </c>
      <c r="L110" s="8" t="s">
        <v>779</v>
      </c>
      <c r="M110" s="8" t="s">
        <v>72</v>
      </c>
      <c r="N110" s="13">
        <v>2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30</v>
      </c>
      <c r="E111" s="5" t="s">
        <v>1447</v>
      </c>
      <c r="F111" s="6" t="s">
        <v>569</v>
      </c>
      <c r="G111" s="5">
        <v>2</v>
      </c>
      <c r="H111" s="5" t="s">
        <v>108</v>
      </c>
      <c r="I111" s="8" t="s">
        <v>1453</v>
      </c>
      <c r="J111" s="9"/>
      <c r="K111" s="9" t="s">
        <v>707</v>
      </c>
      <c r="L111" s="8" t="s">
        <v>1677</v>
      </c>
      <c r="M111" s="8" t="s">
        <v>72</v>
      </c>
      <c r="N111" s="13">
        <v>6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30</v>
      </c>
      <c r="E112" s="5" t="s">
        <v>1447</v>
      </c>
      <c r="F112" s="6" t="s">
        <v>569</v>
      </c>
      <c r="G112" s="5">
        <v>2</v>
      </c>
      <c r="H112" s="5" t="s">
        <v>108</v>
      </c>
      <c r="I112" s="8" t="s">
        <v>1453</v>
      </c>
      <c r="J112" s="9"/>
      <c r="K112" s="9" t="s">
        <v>715</v>
      </c>
      <c r="L112" s="8" t="s">
        <v>779</v>
      </c>
      <c r="M112" s="8" t="s">
        <v>72</v>
      </c>
      <c r="N112" s="13">
        <v>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30</v>
      </c>
      <c r="E113" s="5" t="s">
        <v>1447</v>
      </c>
      <c r="F113" s="6" t="s">
        <v>569</v>
      </c>
      <c r="G113" s="5">
        <v>2</v>
      </c>
      <c r="H113" s="5" t="s">
        <v>108</v>
      </c>
      <c r="I113" s="8" t="s">
        <v>1453</v>
      </c>
      <c r="J113" s="9"/>
      <c r="K113" s="9" t="s">
        <v>707</v>
      </c>
      <c r="L113" s="8" t="s">
        <v>1677</v>
      </c>
      <c r="M113" s="8" t="s">
        <v>72</v>
      </c>
      <c r="N113" s="13">
        <v>6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30</v>
      </c>
      <c r="E114" s="5" t="s">
        <v>1447</v>
      </c>
      <c r="F114" s="6" t="s">
        <v>569</v>
      </c>
      <c r="G114" s="5">
        <v>2</v>
      </c>
      <c r="H114" s="5" t="s">
        <v>108</v>
      </c>
      <c r="I114" s="8" t="s">
        <v>1453</v>
      </c>
      <c r="J114" s="9"/>
      <c r="K114" s="9" t="s">
        <v>715</v>
      </c>
      <c r="L114" s="8" t="s">
        <v>779</v>
      </c>
      <c r="M114" s="8" t="s">
        <v>72</v>
      </c>
      <c r="N114" s="13">
        <v>2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30</v>
      </c>
      <c r="E115" s="5" t="s">
        <v>1447</v>
      </c>
      <c r="F115" s="6" t="s">
        <v>569</v>
      </c>
      <c r="G115" s="5">
        <v>2</v>
      </c>
      <c r="H115" s="5" t="s">
        <v>108</v>
      </c>
      <c r="I115" s="8" t="s">
        <v>1453</v>
      </c>
      <c r="J115" s="9"/>
      <c r="K115" s="9" t="s">
        <v>707</v>
      </c>
      <c r="L115" s="8" t="s">
        <v>1677</v>
      </c>
      <c r="M115" s="8" t="s">
        <v>72</v>
      </c>
      <c r="N115" s="13">
        <v>6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30</v>
      </c>
      <c r="E116" s="5" t="s">
        <v>1447</v>
      </c>
      <c r="F116" s="6" t="s">
        <v>569</v>
      </c>
      <c r="G116" s="5">
        <v>2</v>
      </c>
      <c r="H116" s="5" t="s">
        <v>108</v>
      </c>
      <c r="I116" s="8" t="s">
        <v>1453</v>
      </c>
      <c r="J116" s="9"/>
      <c r="K116" s="9" t="s">
        <v>715</v>
      </c>
      <c r="L116" s="8" t="s">
        <v>779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30</v>
      </c>
      <c r="E117" s="5" t="s">
        <v>1447</v>
      </c>
      <c r="F117" s="6" t="s">
        <v>569</v>
      </c>
      <c r="G117" s="5">
        <v>2</v>
      </c>
      <c r="H117" s="5" t="s">
        <v>108</v>
      </c>
      <c r="I117" s="8" t="s">
        <v>1453</v>
      </c>
      <c r="J117" s="9"/>
      <c r="K117" s="9" t="s">
        <v>707</v>
      </c>
      <c r="L117" s="8" t="s">
        <v>1677</v>
      </c>
      <c r="M117" s="8" t="s">
        <v>72</v>
      </c>
      <c r="N117" s="13">
        <v>6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30</v>
      </c>
      <c r="E118" s="5" t="s">
        <v>1447</v>
      </c>
      <c r="F118" s="6" t="s">
        <v>569</v>
      </c>
      <c r="G118" s="5">
        <v>2</v>
      </c>
      <c r="H118" s="5" t="s">
        <v>108</v>
      </c>
      <c r="I118" s="8" t="s">
        <v>1453</v>
      </c>
      <c r="J118" s="9"/>
      <c r="K118" s="9" t="s">
        <v>715</v>
      </c>
      <c r="L118" s="8" t="s">
        <v>779</v>
      </c>
      <c r="M118" s="8" t="s">
        <v>72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30</v>
      </c>
      <c r="E119" s="5" t="s">
        <v>1447</v>
      </c>
      <c r="F119" s="6" t="s">
        <v>569</v>
      </c>
      <c r="G119" s="5">
        <v>2</v>
      </c>
      <c r="H119" s="5" t="s">
        <v>108</v>
      </c>
      <c r="I119" s="8" t="s">
        <v>1453</v>
      </c>
      <c r="J119" s="9"/>
      <c r="K119" s="9" t="s">
        <v>707</v>
      </c>
      <c r="L119" s="8" t="s">
        <v>1677</v>
      </c>
      <c r="M119" s="8" t="s">
        <v>72</v>
      </c>
      <c r="N119" s="13">
        <v>6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30</v>
      </c>
      <c r="E120" s="5" t="s">
        <v>1447</v>
      </c>
      <c r="F120" s="6" t="s">
        <v>569</v>
      </c>
      <c r="G120" s="5">
        <v>2</v>
      </c>
      <c r="H120" s="5" t="s">
        <v>108</v>
      </c>
      <c r="I120" s="8" t="s">
        <v>1453</v>
      </c>
      <c r="J120" s="9"/>
      <c r="K120" s="9" t="s">
        <v>715</v>
      </c>
      <c r="L120" s="8" t="s">
        <v>779</v>
      </c>
      <c r="M120" s="8" t="s">
        <v>72</v>
      </c>
      <c r="N120" s="13">
        <v>2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30</v>
      </c>
      <c r="E121" s="5" t="s">
        <v>1447</v>
      </c>
      <c r="F121" s="6" t="s">
        <v>569</v>
      </c>
      <c r="G121" s="5">
        <v>2</v>
      </c>
      <c r="H121" s="5" t="s">
        <v>108</v>
      </c>
      <c r="I121" s="8" t="s">
        <v>607</v>
      </c>
      <c r="J121" s="9"/>
      <c r="K121" s="9" t="s">
        <v>239</v>
      </c>
      <c r="L121" s="8" t="s">
        <v>1677</v>
      </c>
      <c r="M121" s="8" t="s">
        <v>72</v>
      </c>
      <c r="N121" s="13">
        <v>11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30</v>
      </c>
      <c r="E122" s="5" t="s">
        <v>1447</v>
      </c>
      <c r="F122" s="6" t="s">
        <v>569</v>
      </c>
      <c r="G122" s="5">
        <v>2</v>
      </c>
      <c r="H122" s="5" t="s">
        <v>108</v>
      </c>
      <c r="I122" s="8" t="s">
        <v>1091</v>
      </c>
      <c r="J122" s="9"/>
      <c r="K122" s="9" t="s">
        <v>707</v>
      </c>
      <c r="L122" s="8" t="s">
        <v>1677</v>
      </c>
      <c r="M122" s="8" t="s">
        <v>72</v>
      </c>
      <c r="N122" s="13">
        <v>3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30</v>
      </c>
      <c r="E123" s="5" t="s">
        <v>1447</v>
      </c>
      <c r="F123" s="6" t="s">
        <v>569</v>
      </c>
      <c r="G123" s="5">
        <v>2</v>
      </c>
      <c r="H123" s="5" t="s">
        <v>108</v>
      </c>
      <c r="I123" s="8" t="s">
        <v>1164</v>
      </c>
      <c r="J123" s="9"/>
      <c r="K123" s="9" t="s">
        <v>349</v>
      </c>
      <c r="L123" s="8" t="s">
        <v>877</v>
      </c>
      <c r="M123" s="8" t="s">
        <v>7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30</v>
      </c>
      <c r="E124" s="5" t="s">
        <v>1447</v>
      </c>
      <c r="F124" s="6" t="s">
        <v>1987</v>
      </c>
      <c r="G124" s="5">
        <v>2</v>
      </c>
      <c r="H124" s="5" t="s">
        <v>108</v>
      </c>
      <c r="I124" s="8" t="s">
        <v>2010</v>
      </c>
      <c r="J124" s="9"/>
      <c r="K124" s="9" t="s">
        <v>239</v>
      </c>
      <c r="L124" s="8" t="s">
        <v>1677</v>
      </c>
      <c r="M124" s="8" t="s">
        <v>72</v>
      </c>
      <c r="N124" s="13">
        <v>12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30</v>
      </c>
      <c r="E125" s="5" t="s">
        <v>1447</v>
      </c>
      <c r="F125" s="6" t="s">
        <v>1209</v>
      </c>
      <c r="G125" s="5">
        <v>2</v>
      </c>
      <c r="H125" s="5" t="s">
        <v>108</v>
      </c>
      <c r="I125" s="8" t="s">
        <v>2010</v>
      </c>
      <c r="J125" s="9"/>
      <c r="K125" s="9" t="s">
        <v>1266</v>
      </c>
      <c r="L125" s="8" t="s">
        <v>877</v>
      </c>
      <c r="M125" s="8" t="s">
        <v>7</v>
      </c>
      <c r="N125" s="13">
        <v>1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30</v>
      </c>
      <c r="E126" s="5" t="s">
        <v>1447</v>
      </c>
      <c r="F126" s="6" t="s">
        <v>1209</v>
      </c>
      <c r="G126" s="5">
        <v>2</v>
      </c>
      <c r="H126" s="5" t="s">
        <v>108</v>
      </c>
      <c r="I126" s="8" t="s">
        <v>2010</v>
      </c>
      <c r="J126" s="9"/>
      <c r="K126" s="9" t="s">
        <v>1576</v>
      </c>
      <c r="L126" s="8" t="s">
        <v>877</v>
      </c>
      <c r="M126" s="8" t="s">
        <v>7</v>
      </c>
      <c r="N126" s="13">
        <v>1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30</v>
      </c>
      <c r="E127" s="5" t="s">
        <v>1447</v>
      </c>
      <c r="F127" s="6" t="s">
        <v>1209</v>
      </c>
      <c r="G127" s="5">
        <v>2</v>
      </c>
      <c r="H127" s="5" t="s">
        <v>108</v>
      </c>
      <c r="I127" s="8" t="s">
        <v>1863</v>
      </c>
      <c r="J127" s="9"/>
      <c r="K127" s="9" t="s">
        <v>124</v>
      </c>
      <c r="L127" s="8" t="s">
        <v>2036</v>
      </c>
      <c r="M127" s="8" t="s">
        <v>72</v>
      </c>
      <c r="N127" s="13">
        <v>12</v>
      </c>
      <c r="O127" s="13">
        <v>2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30</v>
      </c>
      <c r="E128" s="5" t="s">
        <v>1447</v>
      </c>
      <c r="F128" s="6" t="s">
        <v>1209</v>
      </c>
      <c r="G128" s="5">
        <v>2</v>
      </c>
      <c r="H128" s="5" t="s">
        <v>108</v>
      </c>
      <c r="I128" s="8" t="s">
        <v>1863</v>
      </c>
      <c r="J128" s="9"/>
      <c r="K128" s="9" t="s">
        <v>706</v>
      </c>
      <c r="L128" s="8" t="s">
        <v>2036</v>
      </c>
      <c r="M128" s="8" t="s">
        <v>72</v>
      </c>
      <c r="N128" s="13">
        <v>2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30</v>
      </c>
      <c r="E129" s="5" t="s">
        <v>1447</v>
      </c>
      <c r="F129" s="6" t="s">
        <v>1209</v>
      </c>
      <c r="G129" s="5">
        <v>2</v>
      </c>
      <c r="H129" s="5" t="s">
        <v>108</v>
      </c>
      <c r="I129" s="8" t="s">
        <v>1273</v>
      </c>
      <c r="J129" s="9"/>
      <c r="K129" s="9" t="s">
        <v>124</v>
      </c>
      <c r="L129" s="8" t="s">
        <v>2036</v>
      </c>
      <c r="M129" s="8" t="s">
        <v>72</v>
      </c>
      <c r="N129" s="13">
        <v>12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30</v>
      </c>
      <c r="E130" s="5" t="s">
        <v>1447</v>
      </c>
      <c r="F130" s="6" t="s">
        <v>1209</v>
      </c>
      <c r="G130" s="5">
        <v>2</v>
      </c>
      <c r="H130" s="5" t="s">
        <v>108</v>
      </c>
      <c r="I130" s="8" t="s">
        <v>1273</v>
      </c>
      <c r="J130" s="9"/>
      <c r="K130" s="9" t="s">
        <v>706</v>
      </c>
      <c r="L130" s="8" t="s">
        <v>2036</v>
      </c>
      <c r="M130" s="8" t="s">
        <v>72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30</v>
      </c>
      <c r="E131" s="5" t="s">
        <v>1447</v>
      </c>
      <c r="F131" s="6" t="s">
        <v>1209</v>
      </c>
      <c r="G131" s="5">
        <v>2</v>
      </c>
      <c r="H131" s="5" t="s">
        <v>108</v>
      </c>
      <c r="I131" s="8" t="s">
        <v>1424</v>
      </c>
      <c r="J131" s="9"/>
      <c r="K131" s="9" t="s">
        <v>239</v>
      </c>
      <c r="L131" s="8" t="s">
        <v>1677</v>
      </c>
      <c r="M131" s="8" t="s">
        <v>72</v>
      </c>
      <c r="N131" s="13">
        <v>3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30</v>
      </c>
      <c r="E132" s="5" t="s">
        <v>1447</v>
      </c>
      <c r="F132" s="6" t="s">
        <v>1209</v>
      </c>
      <c r="G132" s="5">
        <v>2</v>
      </c>
      <c r="H132" s="5" t="s">
        <v>108</v>
      </c>
      <c r="I132" s="8" t="s">
        <v>1424</v>
      </c>
      <c r="J132" s="9"/>
      <c r="K132" s="9" t="s">
        <v>766</v>
      </c>
      <c r="L132" s="8" t="s">
        <v>662</v>
      </c>
      <c r="M132" s="8" t="s">
        <v>193</v>
      </c>
      <c r="N132" s="13">
        <v>1</v>
      </c>
      <c r="O132" s="13"/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30</v>
      </c>
      <c r="E133" s="5" t="s">
        <v>1447</v>
      </c>
      <c r="F133" s="6" t="s">
        <v>1209</v>
      </c>
      <c r="G133" s="5">
        <v>2</v>
      </c>
      <c r="H133" s="5" t="s">
        <v>108</v>
      </c>
      <c r="I133" s="8" t="s">
        <v>822</v>
      </c>
      <c r="J133" s="9"/>
      <c r="K133" s="9" t="s">
        <v>1980</v>
      </c>
      <c r="L133" s="8" t="s">
        <v>779</v>
      </c>
      <c r="M133" s="8" t="s">
        <v>7</v>
      </c>
      <c r="N133" s="13">
        <v>1</v>
      </c>
      <c r="O133" s="13">
        <v>1</v>
      </c>
      <c r="P133" s="14" t="s">
        <v>713</v>
      </c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A133" t="s">
        <v>2191</v>
      </c>
      <c r="AB133">
        <f t="shared" si="1"/>
        <v>0</v>
      </c>
    </row>
    <row r="134" spans="4:28" x14ac:dyDescent="0.45">
      <c r="D134" s="5">
        <v>30</v>
      </c>
      <c r="E134" s="5" t="s">
        <v>1447</v>
      </c>
      <c r="F134" s="6" t="s">
        <v>1209</v>
      </c>
      <c r="G134" s="5">
        <v>2</v>
      </c>
      <c r="H134" s="5" t="s">
        <v>108</v>
      </c>
      <c r="I134" s="8" t="s">
        <v>822</v>
      </c>
      <c r="J134" s="9"/>
      <c r="K134" s="9" t="s">
        <v>239</v>
      </c>
      <c r="L134" s="8" t="s">
        <v>1677</v>
      </c>
      <c r="M134" s="8" t="s">
        <v>72</v>
      </c>
      <c r="N134" s="13">
        <v>2</v>
      </c>
      <c r="O134" s="13">
        <v>1</v>
      </c>
      <c r="P134" s="14" t="s">
        <v>1115</v>
      </c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A134" t="s">
        <v>2191</v>
      </c>
      <c r="AB134">
        <f t="shared" si="1"/>
        <v>0</v>
      </c>
    </row>
    <row r="135" spans="4:28" x14ac:dyDescent="0.45">
      <c r="D135" s="5">
        <v>30</v>
      </c>
      <c r="E135" s="5" t="s">
        <v>1447</v>
      </c>
      <c r="F135" s="6" t="s">
        <v>1209</v>
      </c>
      <c r="G135" s="5">
        <v>2</v>
      </c>
      <c r="H135" s="5" t="s">
        <v>108</v>
      </c>
      <c r="I135" s="8" t="s">
        <v>778</v>
      </c>
      <c r="J135" s="9"/>
      <c r="K135" s="9" t="s">
        <v>539</v>
      </c>
      <c r="L135" s="8" t="s">
        <v>471</v>
      </c>
      <c r="M135" s="8" t="s">
        <v>214</v>
      </c>
      <c r="N135" s="13">
        <v>6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30</v>
      </c>
      <c r="E136" s="5" t="s">
        <v>1447</v>
      </c>
      <c r="F136" s="6" t="s">
        <v>1209</v>
      </c>
      <c r="G136" s="5">
        <v>2</v>
      </c>
      <c r="H136" s="5" t="s">
        <v>108</v>
      </c>
      <c r="I136" s="8" t="s">
        <v>778</v>
      </c>
      <c r="J136" s="9"/>
      <c r="K136" s="9" t="s">
        <v>239</v>
      </c>
      <c r="L136" s="8" t="s">
        <v>1677</v>
      </c>
      <c r="M136" s="8" t="s">
        <v>72</v>
      </c>
      <c r="N136" s="13">
        <v>1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30</v>
      </c>
      <c r="E137" s="5" t="s">
        <v>1447</v>
      </c>
      <c r="F137" s="6" t="s">
        <v>1209</v>
      </c>
      <c r="G137" s="5">
        <v>2</v>
      </c>
      <c r="H137" s="5" t="s">
        <v>108</v>
      </c>
      <c r="I137" s="8" t="s">
        <v>2012</v>
      </c>
      <c r="J137" s="9"/>
      <c r="K137" s="9" t="s">
        <v>239</v>
      </c>
      <c r="L137" s="8" t="s">
        <v>1677</v>
      </c>
      <c r="M137" s="8" t="s">
        <v>72</v>
      </c>
      <c r="N137" s="13">
        <v>1</v>
      </c>
      <c r="O137" s="13">
        <v>1</v>
      </c>
      <c r="P137" s="14" t="s">
        <v>1115</v>
      </c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A137" t="s">
        <v>2191</v>
      </c>
      <c r="AB137">
        <f t="shared" si="1"/>
        <v>0</v>
      </c>
    </row>
    <row r="138" spans="4:28" x14ac:dyDescent="0.45">
      <c r="D138" s="5">
        <v>30</v>
      </c>
      <c r="E138" s="5" t="s">
        <v>1447</v>
      </c>
      <c r="F138" s="6" t="s">
        <v>1209</v>
      </c>
      <c r="G138" s="5">
        <v>2</v>
      </c>
      <c r="H138" s="5" t="s">
        <v>108</v>
      </c>
      <c r="I138" s="8" t="s">
        <v>2012</v>
      </c>
      <c r="J138" s="9"/>
      <c r="K138" s="9" t="s">
        <v>1980</v>
      </c>
      <c r="L138" s="8" t="s">
        <v>779</v>
      </c>
      <c r="M138" s="8" t="s">
        <v>7</v>
      </c>
      <c r="N138" s="13">
        <v>2</v>
      </c>
      <c r="O138" s="13">
        <v>1</v>
      </c>
      <c r="P138" s="14" t="s">
        <v>713</v>
      </c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A138" t="s">
        <v>2191</v>
      </c>
      <c r="AB138">
        <f t="shared" si="1"/>
        <v>0</v>
      </c>
    </row>
    <row r="139" spans="4:28" x14ac:dyDescent="0.45">
      <c r="D139" s="5">
        <v>30</v>
      </c>
      <c r="E139" s="5" t="s">
        <v>1447</v>
      </c>
      <c r="F139" s="6" t="s">
        <v>569</v>
      </c>
      <c r="G139" s="5">
        <v>2</v>
      </c>
      <c r="H139" s="5" t="s">
        <v>108</v>
      </c>
      <c r="I139" s="8" t="s">
        <v>54</v>
      </c>
      <c r="J139" s="9"/>
      <c r="K139" s="9" t="s">
        <v>239</v>
      </c>
      <c r="L139" s="8" t="s">
        <v>1677</v>
      </c>
      <c r="M139" s="8" t="s">
        <v>72</v>
      </c>
      <c r="N139" s="13">
        <v>2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202" si="2">IF(AA139="外",0,1)</f>
        <v>1</v>
      </c>
    </row>
    <row r="140" spans="4:28" x14ac:dyDescent="0.45">
      <c r="D140" s="5">
        <v>30</v>
      </c>
      <c r="E140" s="5" t="s">
        <v>1447</v>
      </c>
      <c r="F140" s="6" t="s">
        <v>569</v>
      </c>
      <c r="G140" s="5">
        <v>2</v>
      </c>
      <c r="H140" s="5" t="s">
        <v>108</v>
      </c>
      <c r="I140" s="8" t="s">
        <v>54</v>
      </c>
      <c r="J140" s="9"/>
      <c r="K140" s="9" t="s">
        <v>952</v>
      </c>
      <c r="L140" s="8" t="s">
        <v>877</v>
      </c>
      <c r="M140" s="8" t="s">
        <v>7</v>
      </c>
      <c r="N140" s="13">
        <v>1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30</v>
      </c>
      <c r="E141" s="5" t="s">
        <v>1447</v>
      </c>
      <c r="F141" s="6" t="s">
        <v>569</v>
      </c>
      <c r="G141" s="5">
        <v>2</v>
      </c>
      <c r="H141" s="5" t="s">
        <v>108</v>
      </c>
      <c r="I141" s="8" t="s">
        <v>366</v>
      </c>
      <c r="J141" s="9"/>
      <c r="K141" s="9" t="s">
        <v>707</v>
      </c>
      <c r="L141" s="8" t="s">
        <v>1677</v>
      </c>
      <c r="M141" s="8" t="s">
        <v>72</v>
      </c>
      <c r="N141" s="13">
        <v>2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30</v>
      </c>
      <c r="E142" s="5" t="s">
        <v>1447</v>
      </c>
      <c r="F142" s="6" t="s">
        <v>569</v>
      </c>
      <c r="G142" s="5">
        <v>2</v>
      </c>
      <c r="H142" s="5" t="s">
        <v>108</v>
      </c>
      <c r="I142" s="8" t="s">
        <v>746</v>
      </c>
      <c r="J142" s="9"/>
      <c r="K142" s="9" t="s">
        <v>239</v>
      </c>
      <c r="L142" s="8" t="s">
        <v>1677</v>
      </c>
      <c r="M142" s="8" t="s">
        <v>72</v>
      </c>
      <c r="N142" s="13">
        <v>3</v>
      </c>
      <c r="O142" s="13">
        <v>1</v>
      </c>
      <c r="P142" s="14" t="s">
        <v>1115</v>
      </c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A142" t="s">
        <v>2191</v>
      </c>
      <c r="AB142">
        <f t="shared" si="2"/>
        <v>0</v>
      </c>
    </row>
    <row r="143" spans="4:28" x14ac:dyDescent="0.45">
      <c r="D143" s="5">
        <v>30</v>
      </c>
      <c r="E143" s="5" t="s">
        <v>1447</v>
      </c>
      <c r="F143" s="6" t="s">
        <v>569</v>
      </c>
      <c r="G143" s="5">
        <v>2</v>
      </c>
      <c r="H143" s="5" t="s">
        <v>108</v>
      </c>
      <c r="I143" s="8" t="s">
        <v>1475</v>
      </c>
      <c r="J143" s="9"/>
      <c r="K143" s="9" t="s">
        <v>239</v>
      </c>
      <c r="L143" s="8" t="s">
        <v>1677</v>
      </c>
      <c r="M143" s="8" t="s">
        <v>72</v>
      </c>
      <c r="N143" s="13">
        <v>3</v>
      </c>
      <c r="O143" s="13">
        <v>1</v>
      </c>
      <c r="P143" s="14" t="s">
        <v>1115</v>
      </c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A143" t="s">
        <v>2191</v>
      </c>
      <c r="AB143">
        <f t="shared" si="2"/>
        <v>0</v>
      </c>
    </row>
    <row r="144" spans="4:28" x14ac:dyDescent="0.45">
      <c r="D144" s="5">
        <v>30</v>
      </c>
      <c r="E144" s="5" t="s">
        <v>1447</v>
      </c>
      <c r="F144" s="6" t="s">
        <v>569</v>
      </c>
      <c r="G144" s="5">
        <v>2</v>
      </c>
      <c r="H144" s="5" t="s">
        <v>108</v>
      </c>
      <c r="I144" s="8" t="s">
        <v>366</v>
      </c>
      <c r="J144" s="9"/>
      <c r="K144" s="9" t="s">
        <v>707</v>
      </c>
      <c r="L144" s="8" t="s">
        <v>1677</v>
      </c>
      <c r="M144" s="8" t="s">
        <v>72</v>
      </c>
      <c r="N144" s="13">
        <v>2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B144">
        <f t="shared" si="2"/>
        <v>1</v>
      </c>
    </row>
    <row r="145" spans="4:28" x14ac:dyDescent="0.45">
      <c r="D145" s="5">
        <v>30</v>
      </c>
      <c r="E145" s="5" t="s">
        <v>1447</v>
      </c>
      <c r="F145" s="6" t="s">
        <v>569</v>
      </c>
      <c r="G145" s="5">
        <v>2</v>
      </c>
      <c r="H145" s="5" t="s">
        <v>108</v>
      </c>
      <c r="I145" s="8" t="s">
        <v>364</v>
      </c>
      <c r="J145" s="9"/>
      <c r="K145" s="9" t="s">
        <v>707</v>
      </c>
      <c r="L145" s="8" t="s">
        <v>1677</v>
      </c>
      <c r="M145" s="8" t="s">
        <v>72</v>
      </c>
      <c r="N145" s="13">
        <v>1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B145">
        <f t="shared" si="2"/>
        <v>1</v>
      </c>
    </row>
    <row r="146" spans="4:28" x14ac:dyDescent="0.45">
      <c r="D146" s="5">
        <v>30</v>
      </c>
      <c r="E146" s="5" t="s">
        <v>1447</v>
      </c>
      <c r="F146" s="6" t="s">
        <v>569</v>
      </c>
      <c r="G146" s="5">
        <v>2</v>
      </c>
      <c r="H146" s="5" t="s">
        <v>108</v>
      </c>
      <c r="I146" s="8" t="s">
        <v>364</v>
      </c>
      <c r="J146" s="9"/>
      <c r="K146" s="9" t="s">
        <v>1980</v>
      </c>
      <c r="L146" s="8" t="s">
        <v>779</v>
      </c>
      <c r="M146" s="8" t="s">
        <v>7</v>
      </c>
      <c r="N146" s="13">
        <v>1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B146">
        <f t="shared" si="2"/>
        <v>1</v>
      </c>
    </row>
    <row r="147" spans="4:28" x14ac:dyDescent="0.45">
      <c r="D147" s="5">
        <v>30</v>
      </c>
      <c r="E147" s="5" t="s">
        <v>1447</v>
      </c>
      <c r="F147" s="6" t="s">
        <v>569</v>
      </c>
      <c r="G147" s="5">
        <v>2</v>
      </c>
      <c r="H147" s="5" t="s">
        <v>108</v>
      </c>
      <c r="I147" s="8" t="s">
        <v>1797</v>
      </c>
      <c r="J147" s="9"/>
      <c r="K147" s="9" t="s">
        <v>707</v>
      </c>
      <c r="L147" s="8" t="s">
        <v>1677</v>
      </c>
      <c r="M147" s="8" t="s">
        <v>72</v>
      </c>
      <c r="N147" s="13">
        <v>1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30</v>
      </c>
      <c r="E148" s="5" t="s">
        <v>1447</v>
      </c>
      <c r="F148" s="6" t="s">
        <v>569</v>
      </c>
      <c r="G148" s="5">
        <v>2</v>
      </c>
      <c r="H148" s="5" t="s">
        <v>108</v>
      </c>
      <c r="I148" s="8" t="s">
        <v>798</v>
      </c>
      <c r="J148" s="9"/>
      <c r="K148" s="9" t="s">
        <v>707</v>
      </c>
      <c r="L148" s="8" t="s">
        <v>1677</v>
      </c>
      <c r="M148" s="8" t="s">
        <v>72</v>
      </c>
      <c r="N148" s="13">
        <v>4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30</v>
      </c>
      <c r="E149" s="5" t="s">
        <v>1447</v>
      </c>
      <c r="F149" s="6" t="s">
        <v>569</v>
      </c>
      <c r="G149" s="5">
        <v>2</v>
      </c>
      <c r="H149" s="5" t="s">
        <v>108</v>
      </c>
      <c r="I149" s="8" t="s">
        <v>54</v>
      </c>
      <c r="J149" s="9"/>
      <c r="K149" s="9" t="s">
        <v>239</v>
      </c>
      <c r="L149" s="8" t="s">
        <v>1677</v>
      </c>
      <c r="M149" s="8" t="s">
        <v>72</v>
      </c>
      <c r="N149" s="13">
        <v>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30</v>
      </c>
      <c r="E150" s="5" t="s">
        <v>1447</v>
      </c>
      <c r="F150" s="6" t="s">
        <v>569</v>
      </c>
      <c r="G150" s="5">
        <v>2</v>
      </c>
      <c r="H150" s="5" t="s">
        <v>108</v>
      </c>
      <c r="I150" s="8" t="s">
        <v>54</v>
      </c>
      <c r="J150" s="9"/>
      <c r="K150" s="9" t="s">
        <v>952</v>
      </c>
      <c r="L150" s="8" t="s">
        <v>877</v>
      </c>
      <c r="M150" s="8" t="s">
        <v>7</v>
      </c>
      <c r="N150" s="13">
        <v>1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30</v>
      </c>
      <c r="E151" s="5" t="s">
        <v>1447</v>
      </c>
      <c r="F151" s="6" t="s">
        <v>569</v>
      </c>
      <c r="G151" s="5">
        <v>3</v>
      </c>
      <c r="H151" s="5" t="s">
        <v>108</v>
      </c>
      <c r="I151" s="8" t="s">
        <v>1453</v>
      </c>
      <c r="J151" s="9"/>
      <c r="K151" s="9" t="s">
        <v>707</v>
      </c>
      <c r="L151" s="8" t="s">
        <v>1677</v>
      </c>
      <c r="M151" s="8" t="s">
        <v>72</v>
      </c>
      <c r="N151" s="13">
        <v>6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B151">
        <f t="shared" si="2"/>
        <v>1</v>
      </c>
    </row>
    <row r="152" spans="4:28" x14ac:dyDescent="0.45">
      <c r="D152" s="5">
        <v>30</v>
      </c>
      <c r="E152" s="5" t="s">
        <v>1447</v>
      </c>
      <c r="F152" s="6" t="s">
        <v>569</v>
      </c>
      <c r="G152" s="5">
        <v>3</v>
      </c>
      <c r="H152" s="5" t="s">
        <v>108</v>
      </c>
      <c r="I152" s="8" t="s">
        <v>1453</v>
      </c>
      <c r="J152" s="9"/>
      <c r="K152" s="9" t="s">
        <v>715</v>
      </c>
      <c r="L152" s="8" t="s">
        <v>779</v>
      </c>
      <c r="M152" s="8" t="s">
        <v>72</v>
      </c>
      <c r="N152" s="13">
        <v>2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B152">
        <f t="shared" si="2"/>
        <v>1</v>
      </c>
    </row>
    <row r="153" spans="4:28" x14ac:dyDescent="0.45">
      <c r="D153" s="5">
        <v>30</v>
      </c>
      <c r="E153" s="5" t="s">
        <v>1447</v>
      </c>
      <c r="F153" s="6" t="s">
        <v>569</v>
      </c>
      <c r="G153" s="5">
        <v>3</v>
      </c>
      <c r="H153" s="5" t="s">
        <v>108</v>
      </c>
      <c r="I153" s="8" t="s">
        <v>1453</v>
      </c>
      <c r="J153" s="9"/>
      <c r="K153" s="9" t="s">
        <v>707</v>
      </c>
      <c r="L153" s="8" t="s">
        <v>1677</v>
      </c>
      <c r="M153" s="8" t="s">
        <v>72</v>
      </c>
      <c r="N153" s="13">
        <v>6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B153">
        <f t="shared" si="2"/>
        <v>1</v>
      </c>
    </row>
    <row r="154" spans="4:28" x14ac:dyDescent="0.45">
      <c r="D154" s="5">
        <v>30</v>
      </c>
      <c r="E154" s="5" t="s">
        <v>1447</v>
      </c>
      <c r="F154" s="6" t="s">
        <v>569</v>
      </c>
      <c r="G154" s="5">
        <v>3</v>
      </c>
      <c r="H154" s="5" t="s">
        <v>108</v>
      </c>
      <c r="I154" s="8" t="s">
        <v>1453</v>
      </c>
      <c r="J154" s="9"/>
      <c r="K154" s="9" t="s">
        <v>715</v>
      </c>
      <c r="L154" s="8" t="s">
        <v>779</v>
      </c>
      <c r="M154" s="8" t="s">
        <v>72</v>
      </c>
      <c r="N154" s="13">
        <v>2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B154">
        <f t="shared" si="2"/>
        <v>1</v>
      </c>
    </row>
    <row r="155" spans="4:28" x14ac:dyDescent="0.45">
      <c r="D155" s="5">
        <v>30</v>
      </c>
      <c r="E155" s="5" t="s">
        <v>1447</v>
      </c>
      <c r="F155" s="6" t="s">
        <v>569</v>
      </c>
      <c r="G155" s="5">
        <v>3</v>
      </c>
      <c r="H155" s="5" t="s">
        <v>108</v>
      </c>
      <c r="I155" s="8" t="s">
        <v>1453</v>
      </c>
      <c r="J155" s="9"/>
      <c r="K155" s="9" t="s">
        <v>707</v>
      </c>
      <c r="L155" s="8" t="s">
        <v>1677</v>
      </c>
      <c r="M155" s="8" t="s">
        <v>72</v>
      </c>
      <c r="N155" s="13">
        <v>6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B155">
        <f t="shared" si="2"/>
        <v>1</v>
      </c>
    </row>
    <row r="156" spans="4:28" x14ac:dyDescent="0.45">
      <c r="D156" s="5">
        <v>30</v>
      </c>
      <c r="E156" s="5" t="s">
        <v>1447</v>
      </c>
      <c r="F156" s="6" t="s">
        <v>569</v>
      </c>
      <c r="G156" s="5">
        <v>3</v>
      </c>
      <c r="H156" s="5" t="s">
        <v>108</v>
      </c>
      <c r="I156" s="8" t="s">
        <v>1453</v>
      </c>
      <c r="J156" s="9"/>
      <c r="K156" s="9" t="s">
        <v>715</v>
      </c>
      <c r="L156" s="8" t="s">
        <v>779</v>
      </c>
      <c r="M156" s="8" t="s">
        <v>72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B156">
        <f t="shared" si="2"/>
        <v>1</v>
      </c>
    </row>
    <row r="157" spans="4:28" x14ac:dyDescent="0.45">
      <c r="D157" s="5">
        <v>30</v>
      </c>
      <c r="E157" s="5" t="s">
        <v>1447</v>
      </c>
      <c r="F157" s="6" t="s">
        <v>569</v>
      </c>
      <c r="G157" s="5">
        <v>3</v>
      </c>
      <c r="H157" s="5" t="s">
        <v>108</v>
      </c>
      <c r="I157" s="8" t="s">
        <v>1453</v>
      </c>
      <c r="J157" s="9"/>
      <c r="K157" s="9" t="s">
        <v>707</v>
      </c>
      <c r="L157" s="8" t="s">
        <v>1677</v>
      </c>
      <c r="M157" s="8" t="s">
        <v>72</v>
      </c>
      <c r="N157" s="13">
        <v>6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30</v>
      </c>
      <c r="E158" s="5" t="s">
        <v>1447</v>
      </c>
      <c r="F158" s="6" t="s">
        <v>569</v>
      </c>
      <c r="G158" s="5">
        <v>3</v>
      </c>
      <c r="H158" s="5" t="s">
        <v>108</v>
      </c>
      <c r="I158" s="8" t="s">
        <v>1453</v>
      </c>
      <c r="J158" s="9"/>
      <c r="K158" s="9" t="s">
        <v>715</v>
      </c>
      <c r="L158" s="8" t="s">
        <v>779</v>
      </c>
      <c r="M158" s="8" t="s">
        <v>72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30</v>
      </c>
      <c r="E159" s="5" t="s">
        <v>1447</v>
      </c>
      <c r="F159" s="6" t="s">
        <v>569</v>
      </c>
      <c r="G159" s="5">
        <v>3</v>
      </c>
      <c r="H159" s="5" t="s">
        <v>108</v>
      </c>
      <c r="I159" s="8" t="s">
        <v>1453</v>
      </c>
      <c r="J159" s="9"/>
      <c r="K159" s="9" t="s">
        <v>707</v>
      </c>
      <c r="L159" s="8" t="s">
        <v>1677</v>
      </c>
      <c r="M159" s="8" t="s">
        <v>72</v>
      </c>
      <c r="N159" s="13">
        <v>6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30</v>
      </c>
      <c r="E160" s="5" t="s">
        <v>1447</v>
      </c>
      <c r="F160" s="6" t="s">
        <v>569</v>
      </c>
      <c r="G160" s="5">
        <v>3</v>
      </c>
      <c r="H160" s="5" t="s">
        <v>108</v>
      </c>
      <c r="I160" s="8" t="s">
        <v>1453</v>
      </c>
      <c r="J160" s="9"/>
      <c r="K160" s="9" t="s">
        <v>715</v>
      </c>
      <c r="L160" s="8" t="s">
        <v>779</v>
      </c>
      <c r="M160" s="8" t="s">
        <v>72</v>
      </c>
      <c r="N160" s="13">
        <v>2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30</v>
      </c>
      <c r="E161" s="5" t="s">
        <v>1447</v>
      </c>
      <c r="F161" s="6" t="s">
        <v>569</v>
      </c>
      <c r="G161" s="5">
        <v>3</v>
      </c>
      <c r="H161" s="5" t="s">
        <v>108</v>
      </c>
      <c r="I161" s="8" t="s">
        <v>1453</v>
      </c>
      <c r="J161" s="9"/>
      <c r="K161" s="9" t="s">
        <v>707</v>
      </c>
      <c r="L161" s="8" t="s">
        <v>1677</v>
      </c>
      <c r="M161" s="8" t="s">
        <v>72</v>
      </c>
      <c r="N161" s="13">
        <v>6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30</v>
      </c>
      <c r="E162" s="5" t="s">
        <v>1447</v>
      </c>
      <c r="F162" s="6" t="s">
        <v>569</v>
      </c>
      <c r="G162" s="5">
        <v>3</v>
      </c>
      <c r="H162" s="5" t="s">
        <v>108</v>
      </c>
      <c r="I162" s="8" t="s">
        <v>1453</v>
      </c>
      <c r="J162" s="9"/>
      <c r="K162" s="9" t="s">
        <v>715</v>
      </c>
      <c r="L162" s="8" t="s">
        <v>779</v>
      </c>
      <c r="M162" s="8" t="s">
        <v>72</v>
      </c>
      <c r="N162" s="13">
        <v>2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30</v>
      </c>
      <c r="E163" s="5" t="s">
        <v>1447</v>
      </c>
      <c r="F163" s="6" t="s">
        <v>569</v>
      </c>
      <c r="G163" s="5">
        <v>3</v>
      </c>
      <c r="H163" s="5" t="s">
        <v>108</v>
      </c>
      <c r="I163" s="8" t="s">
        <v>1313</v>
      </c>
      <c r="J163" s="9"/>
      <c r="K163" s="9" t="s">
        <v>698</v>
      </c>
      <c r="L163" s="8" t="s">
        <v>2036</v>
      </c>
      <c r="M163" s="8" t="s">
        <v>326</v>
      </c>
      <c r="N163" s="13">
        <v>24</v>
      </c>
      <c r="O163" s="13">
        <v>4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30</v>
      </c>
      <c r="E164" s="5" t="s">
        <v>1447</v>
      </c>
      <c r="F164" s="6" t="s">
        <v>569</v>
      </c>
      <c r="G164" s="5">
        <v>3</v>
      </c>
      <c r="H164" s="5" t="s">
        <v>108</v>
      </c>
      <c r="I164" s="8" t="s">
        <v>2013</v>
      </c>
      <c r="J164" s="9"/>
      <c r="K164" s="9" t="s">
        <v>124</v>
      </c>
      <c r="L164" s="8" t="s">
        <v>2036</v>
      </c>
      <c r="M164" s="8" t="s">
        <v>72</v>
      </c>
      <c r="N164" s="13">
        <v>3</v>
      </c>
      <c r="O164" s="13">
        <v>2</v>
      </c>
      <c r="P164" s="14"/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x14ac:dyDescent="0.45">
      <c r="D165" s="5">
        <v>30</v>
      </c>
      <c r="E165" s="5" t="s">
        <v>1447</v>
      </c>
      <c r="F165" s="6" t="s">
        <v>569</v>
      </c>
      <c r="G165" s="5">
        <v>3</v>
      </c>
      <c r="H165" s="5" t="s">
        <v>108</v>
      </c>
      <c r="I165" s="8" t="s">
        <v>607</v>
      </c>
      <c r="J165" s="9"/>
      <c r="K165" s="9" t="s">
        <v>239</v>
      </c>
      <c r="L165" s="8" t="s">
        <v>1677</v>
      </c>
      <c r="M165" s="8" t="s">
        <v>72</v>
      </c>
      <c r="N165" s="13">
        <v>11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30</v>
      </c>
      <c r="E166" s="5" t="s">
        <v>1447</v>
      </c>
      <c r="F166" s="6" t="s">
        <v>569</v>
      </c>
      <c r="G166" s="5">
        <v>3</v>
      </c>
      <c r="H166" s="5" t="s">
        <v>108</v>
      </c>
      <c r="I166" s="8" t="s">
        <v>2011</v>
      </c>
      <c r="J166" s="9"/>
      <c r="K166" s="9" t="s">
        <v>349</v>
      </c>
      <c r="L166" s="8" t="s">
        <v>877</v>
      </c>
      <c r="M166" s="8" t="s">
        <v>7</v>
      </c>
      <c r="N166" s="13">
        <v>1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30</v>
      </c>
      <c r="E167" s="5" t="s">
        <v>1447</v>
      </c>
      <c r="F167" s="6" t="s">
        <v>1987</v>
      </c>
      <c r="G167" s="5">
        <v>3</v>
      </c>
      <c r="H167" s="5" t="s">
        <v>108</v>
      </c>
      <c r="I167" s="8" t="s">
        <v>2014</v>
      </c>
      <c r="J167" s="9"/>
      <c r="K167" s="9" t="s">
        <v>239</v>
      </c>
      <c r="L167" s="8" t="s">
        <v>1677</v>
      </c>
      <c r="M167" s="8" t="s">
        <v>72</v>
      </c>
      <c r="N167" s="13">
        <v>12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30</v>
      </c>
      <c r="E168" s="5" t="s">
        <v>1447</v>
      </c>
      <c r="F168" s="6" t="s">
        <v>1209</v>
      </c>
      <c r="G168" s="5">
        <v>3</v>
      </c>
      <c r="H168" s="5" t="s">
        <v>108</v>
      </c>
      <c r="I168" s="8" t="s">
        <v>2014</v>
      </c>
      <c r="J168" s="9"/>
      <c r="K168" s="9" t="s">
        <v>1266</v>
      </c>
      <c r="L168" s="8" t="s">
        <v>877</v>
      </c>
      <c r="M168" s="8" t="s">
        <v>7</v>
      </c>
      <c r="N168" s="13">
        <v>1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30</v>
      </c>
      <c r="E169" s="5" t="s">
        <v>1447</v>
      </c>
      <c r="F169" s="6" t="s">
        <v>1209</v>
      </c>
      <c r="G169" s="5">
        <v>3</v>
      </c>
      <c r="H169" s="5" t="s">
        <v>108</v>
      </c>
      <c r="I169" s="8" t="s">
        <v>2014</v>
      </c>
      <c r="J169" s="9"/>
      <c r="K169" s="9" t="s">
        <v>1632</v>
      </c>
      <c r="L169" s="8" t="s">
        <v>877</v>
      </c>
      <c r="M169" s="8" t="s">
        <v>7</v>
      </c>
      <c r="N169" s="13">
        <v>1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B169">
        <f t="shared" si="2"/>
        <v>1</v>
      </c>
    </row>
    <row r="170" spans="4:28" x14ac:dyDescent="0.45">
      <c r="D170" s="5">
        <v>30</v>
      </c>
      <c r="E170" s="5" t="s">
        <v>1447</v>
      </c>
      <c r="F170" s="6" t="s">
        <v>1209</v>
      </c>
      <c r="G170" s="5">
        <v>3</v>
      </c>
      <c r="H170" s="5" t="s">
        <v>108</v>
      </c>
      <c r="I170" s="8" t="s">
        <v>2015</v>
      </c>
      <c r="J170" s="9"/>
      <c r="K170" s="9" t="s">
        <v>124</v>
      </c>
      <c r="L170" s="8" t="s">
        <v>2036</v>
      </c>
      <c r="M170" s="8" t="s">
        <v>72</v>
      </c>
      <c r="N170" s="13">
        <v>12</v>
      </c>
      <c r="O170" s="13">
        <v>2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B170">
        <f t="shared" si="2"/>
        <v>1</v>
      </c>
    </row>
    <row r="171" spans="4:28" x14ac:dyDescent="0.45">
      <c r="D171" s="5">
        <v>30</v>
      </c>
      <c r="E171" s="5" t="s">
        <v>1447</v>
      </c>
      <c r="F171" s="6" t="s">
        <v>1209</v>
      </c>
      <c r="G171" s="5">
        <v>3</v>
      </c>
      <c r="H171" s="5" t="s">
        <v>108</v>
      </c>
      <c r="I171" s="8" t="s">
        <v>2015</v>
      </c>
      <c r="J171" s="9"/>
      <c r="K171" s="9" t="s">
        <v>706</v>
      </c>
      <c r="L171" s="8" t="s">
        <v>2036</v>
      </c>
      <c r="M171" s="8" t="s">
        <v>72</v>
      </c>
      <c r="N171" s="13">
        <v>2</v>
      </c>
      <c r="O171" s="13">
        <v>1</v>
      </c>
      <c r="P171" s="14"/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B171">
        <f t="shared" si="2"/>
        <v>1</v>
      </c>
    </row>
    <row r="172" spans="4:28" x14ac:dyDescent="0.45">
      <c r="D172" s="5">
        <v>30</v>
      </c>
      <c r="E172" s="5" t="s">
        <v>1447</v>
      </c>
      <c r="F172" s="6" t="s">
        <v>1209</v>
      </c>
      <c r="G172" s="5">
        <v>3</v>
      </c>
      <c r="H172" s="5" t="s">
        <v>108</v>
      </c>
      <c r="I172" s="8" t="s">
        <v>2016</v>
      </c>
      <c r="J172" s="9"/>
      <c r="K172" s="9" t="s">
        <v>124</v>
      </c>
      <c r="L172" s="8" t="s">
        <v>2036</v>
      </c>
      <c r="M172" s="8" t="s">
        <v>72</v>
      </c>
      <c r="N172" s="13">
        <v>12</v>
      </c>
      <c r="O172" s="13">
        <v>2</v>
      </c>
      <c r="P172" s="14"/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30</v>
      </c>
      <c r="E173" s="5" t="s">
        <v>1447</v>
      </c>
      <c r="F173" s="6" t="s">
        <v>1209</v>
      </c>
      <c r="G173" s="5">
        <v>3</v>
      </c>
      <c r="H173" s="5" t="s">
        <v>108</v>
      </c>
      <c r="I173" s="8" t="s">
        <v>2016</v>
      </c>
      <c r="J173" s="9"/>
      <c r="K173" s="9" t="s">
        <v>706</v>
      </c>
      <c r="L173" s="8" t="s">
        <v>2036</v>
      </c>
      <c r="M173" s="8" t="s">
        <v>72</v>
      </c>
      <c r="N173" s="13">
        <v>2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30</v>
      </c>
      <c r="E174" s="5" t="s">
        <v>1447</v>
      </c>
      <c r="F174" s="6" t="s">
        <v>1209</v>
      </c>
      <c r="G174" s="5">
        <v>3</v>
      </c>
      <c r="H174" s="5" t="s">
        <v>108</v>
      </c>
      <c r="I174" s="8" t="s">
        <v>896</v>
      </c>
      <c r="J174" s="9"/>
      <c r="K174" s="9" t="s">
        <v>239</v>
      </c>
      <c r="L174" s="8" t="s">
        <v>1677</v>
      </c>
      <c r="M174" s="8" t="s">
        <v>72</v>
      </c>
      <c r="N174" s="13">
        <v>4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  <row r="175" spans="4:28" x14ac:dyDescent="0.45">
      <c r="D175" s="5">
        <v>30</v>
      </c>
      <c r="E175" s="5" t="s">
        <v>1447</v>
      </c>
      <c r="F175" s="6" t="s">
        <v>1209</v>
      </c>
      <c r="G175" s="5">
        <v>3</v>
      </c>
      <c r="H175" s="5" t="s">
        <v>108</v>
      </c>
      <c r="I175" s="8" t="s">
        <v>2017</v>
      </c>
      <c r="J175" s="9"/>
      <c r="K175" s="9" t="s">
        <v>1980</v>
      </c>
      <c r="L175" s="8" t="s">
        <v>779</v>
      </c>
      <c r="M175" s="8" t="s">
        <v>7</v>
      </c>
      <c r="N175" s="13">
        <v>1</v>
      </c>
      <c r="O175" s="13">
        <v>1</v>
      </c>
      <c r="P175" s="14" t="s">
        <v>713</v>
      </c>
      <c r="Q175" s="16"/>
      <c r="R175" s="16"/>
      <c r="S175" s="16"/>
      <c r="T175" s="16"/>
      <c r="U175" s="16"/>
      <c r="V175" s="16"/>
      <c r="W175" s="20" t="e">
        <f>#REF!*V175*N175/1000</f>
        <v>#REF!</v>
      </c>
      <c r="X175" s="20" t="e">
        <f>W175*#REF!</f>
        <v>#REF!</v>
      </c>
      <c r="Y175" s="16"/>
      <c r="AA175" t="s">
        <v>2191</v>
      </c>
      <c r="AB175">
        <f t="shared" si="2"/>
        <v>0</v>
      </c>
    </row>
    <row r="176" spans="4:28" x14ac:dyDescent="0.45">
      <c r="D176" s="5">
        <v>30</v>
      </c>
      <c r="E176" s="5" t="s">
        <v>1447</v>
      </c>
      <c r="F176" s="6" t="s">
        <v>1209</v>
      </c>
      <c r="G176" s="5">
        <v>3</v>
      </c>
      <c r="H176" s="5" t="s">
        <v>108</v>
      </c>
      <c r="I176" s="8" t="s">
        <v>2017</v>
      </c>
      <c r="J176" s="9"/>
      <c r="K176" s="9" t="s">
        <v>239</v>
      </c>
      <c r="L176" s="8" t="s">
        <v>1677</v>
      </c>
      <c r="M176" s="8" t="s">
        <v>72</v>
      </c>
      <c r="N176" s="13">
        <v>2</v>
      </c>
      <c r="O176" s="13">
        <v>1</v>
      </c>
      <c r="P176" s="14" t="s">
        <v>1115</v>
      </c>
      <c r="Q176" s="16"/>
      <c r="R176" s="16"/>
      <c r="S176" s="16"/>
      <c r="T176" s="16"/>
      <c r="U176" s="16"/>
      <c r="V176" s="16"/>
      <c r="W176" s="20" t="e">
        <f>#REF!*V176*N176/1000</f>
        <v>#REF!</v>
      </c>
      <c r="X176" s="20" t="e">
        <f>W176*#REF!</f>
        <v>#REF!</v>
      </c>
      <c r="Y176" s="16"/>
      <c r="AA176" t="s">
        <v>2191</v>
      </c>
      <c r="AB176">
        <f t="shared" si="2"/>
        <v>0</v>
      </c>
    </row>
    <row r="177" spans="4:28" x14ac:dyDescent="0.45">
      <c r="D177" s="5">
        <v>30</v>
      </c>
      <c r="E177" s="5" t="s">
        <v>1447</v>
      </c>
      <c r="F177" s="6" t="s">
        <v>1209</v>
      </c>
      <c r="G177" s="5">
        <v>3</v>
      </c>
      <c r="H177" s="5" t="s">
        <v>108</v>
      </c>
      <c r="I177" s="8" t="s">
        <v>2018</v>
      </c>
      <c r="J177" s="9"/>
      <c r="K177" s="9" t="s">
        <v>539</v>
      </c>
      <c r="L177" s="8" t="s">
        <v>471</v>
      </c>
      <c r="M177" s="8" t="s">
        <v>214</v>
      </c>
      <c r="N177" s="13">
        <v>6</v>
      </c>
      <c r="O177" s="13">
        <v>1</v>
      </c>
      <c r="P177" s="14"/>
      <c r="Q177" s="16"/>
      <c r="R177" s="16"/>
      <c r="S177" s="16"/>
      <c r="T177" s="16"/>
      <c r="U177" s="16"/>
      <c r="V177" s="16"/>
      <c r="W177" s="20" t="e">
        <f>#REF!*V177*N177/1000</f>
        <v>#REF!</v>
      </c>
      <c r="X177" s="20" t="e">
        <f>W177*#REF!</f>
        <v>#REF!</v>
      </c>
      <c r="Y177" s="16"/>
      <c r="AB177">
        <f t="shared" si="2"/>
        <v>1</v>
      </c>
    </row>
    <row r="178" spans="4:28" x14ac:dyDescent="0.45">
      <c r="D178" s="5">
        <v>30</v>
      </c>
      <c r="E178" s="5" t="s">
        <v>1447</v>
      </c>
      <c r="F178" s="6" t="s">
        <v>1209</v>
      </c>
      <c r="G178" s="5">
        <v>3</v>
      </c>
      <c r="H178" s="5" t="s">
        <v>108</v>
      </c>
      <c r="I178" s="8" t="s">
        <v>2018</v>
      </c>
      <c r="J178" s="9"/>
      <c r="K178" s="9" t="s">
        <v>239</v>
      </c>
      <c r="L178" s="8" t="s">
        <v>1677</v>
      </c>
      <c r="M178" s="8" t="s">
        <v>72</v>
      </c>
      <c r="N178" s="13">
        <v>1</v>
      </c>
      <c r="O178" s="13">
        <v>1</v>
      </c>
      <c r="P178" s="14"/>
      <c r="Q178" s="16"/>
      <c r="R178" s="16"/>
      <c r="S178" s="16"/>
      <c r="T178" s="16"/>
      <c r="U178" s="16"/>
      <c r="V178" s="16"/>
      <c r="W178" s="20" t="e">
        <f>#REF!*V178*N178/1000</f>
        <v>#REF!</v>
      </c>
      <c r="X178" s="20" t="e">
        <f>W178*#REF!</f>
        <v>#REF!</v>
      </c>
      <c r="Y178" s="16"/>
      <c r="AB178">
        <f t="shared" si="2"/>
        <v>1</v>
      </c>
    </row>
    <row r="179" spans="4:28" x14ac:dyDescent="0.45">
      <c r="D179" s="5">
        <v>30</v>
      </c>
      <c r="E179" s="5" t="s">
        <v>1447</v>
      </c>
      <c r="F179" s="6" t="s">
        <v>1209</v>
      </c>
      <c r="G179" s="5">
        <v>3</v>
      </c>
      <c r="H179" s="5" t="s">
        <v>108</v>
      </c>
      <c r="I179" s="8" t="s">
        <v>2019</v>
      </c>
      <c r="J179" s="9"/>
      <c r="K179" s="9" t="s">
        <v>239</v>
      </c>
      <c r="L179" s="8" t="s">
        <v>1677</v>
      </c>
      <c r="M179" s="8" t="s">
        <v>72</v>
      </c>
      <c r="N179" s="13">
        <v>1</v>
      </c>
      <c r="O179" s="13">
        <v>1</v>
      </c>
      <c r="P179" s="14" t="s">
        <v>1115</v>
      </c>
      <c r="Q179" s="16"/>
      <c r="R179" s="16"/>
      <c r="S179" s="16"/>
      <c r="T179" s="16"/>
      <c r="U179" s="16"/>
      <c r="V179" s="16"/>
      <c r="W179" s="20" t="e">
        <f>#REF!*V179*N179/1000</f>
        <v>#REF!</v>
      </c>
      <c r="X179" s="20" t="e">
        <f>W179*#REF!</f>
        <v>#REF!</v>
      </c>
      <c r="Y179" s="16"/>
      <c r="AA179" t="s">
        <v>2191</v>
      </c>
      <c r="AB179">
        <f t="shared" si="2"/>
        <v>0</v>
      </c>
    </row>
    <row r="180" spans="4:28" x14ac:dyDescent="0.45">
      <c r="D180" s="5">
        <v>30</v>
      </c>
      <c r="E180" s="5" t="s">
        <v>1447</v>
      </c>
      <c r="F180" s="6" t="s">
        <v>1209</v>
      </c>
      <c r="G180" s="5">
        <v>3</v>
      </c>
      <c r="H180" s="5" t="s">
        <v>108</v>
      </c>
      <c r="I180" s="8" t="s">
        <v>2019</v>
      </c>
      <c r="J180" s="9"/>
      <c r="K180" s="9" t="s">
        <v>1980</v>
      </c>
      <c r="L180" s="8" t="s">
        <v>779</v>
      </c>
      <c r="M180" s="8" t="s">
        <v>7</v>
      </c>
      <c r="N180" s="13">
        <v>2</v>
      </c>
      <c r="O180" s="13">
        <v>1</v>
      </c>
      <c r="P180" s="14" t="s">
        <v>713</v>
      </c>
      <c r="Q180" s="16"/>
      <c r="R180" s="16"/>
      <c r="S180" s="16"/>
      <c r="T180" s="16"/>
      <c r="U180" s="16"/>
      <c r="V180" s="16"/>
      <c r="W180" s="20" t="e">
        <f>#REF!*V180*N180/1000</f>
        <v>#REF!</v>
      </c>
      <c r="X180" s="20" t="e">
        <f>W180*#REF!</f>
        <v>#REF!</v>
      </c>
      <c r="Y180" s="16"/>
      <c r="AA180" t="s">
        <v>2191</v>
      </c>
      <c r="AB180">
        <f t="shared" si="2"/>
        <v>0</v>
      </c>
    </row>
    <row r="181" spans="4:28" x14ac:dyDescent="0.45">
      <c r="D181" s="5">
        <v>30</v>
      </c>
      <c r="E181" s="5" t="s">
        <v>1447</v>
      </c>
      <c r="F181" s="6" t="s">
        <v>569</v>
      </c>
      <c r="G181" s="5">
        <v>3</v>
      </c>
      <c r="H181" s="5" t="s">
        <v>108</v>
      </c>
      <c r="I181" s="8" t="s">
        <v>54</v>
      </c>
      <c r="J181" s="9"/>
      <c r="K181" s="9" t="s">
        <v>239</v>
      </c>
      <c r="L181" s="8" t="s">
        <v>1677</v>
      </c>
      <c r="M181" s="8" t="s">
        <v>72</v>
      </c>
      <c r="N181" s="13">
        <v>2</v>
      </c>
      <c r="O181" s="13">
        <v>1</v>
      </c>
      <c r="P181" s="14"/>
      <c r="Q181" s="16"/>
      <c r="R181" s="16"/>
      <c r="S181" s="16"/>
      <c r="T181" s="16"/>
      <c r="U181" s="16"/>
      <c r="V181" s="16"/>
      <c r="W181" s="20" t="e">
        <f>#REF!*V181*N181/1000</f>
        <v>#REF!</v>
      </c>
      <c r="X181" s="20" t="e">
        <f>W181*#REF!</f>
        <v>#REF!</v>
      </c>
      <c r="Y181" s="16"/>
      <c r="AB181">
        <f t="shared" si="2"/>
        <v>1</v>
      </c>
    </row>
    <row r="182" spans="4:28" x14ac:dyDescent="0.45">
      <c r="D182" s="5">
        <v>30</v>
      </c>
      <c r="E182" s="5" t="s">
        <v>1447</v>
      </c>
      <c r="F182" s="6" t="s">
        <v>569</v>
      </c>
      <c r="G182" s="5">
        <v>3</v>
      </c>
      <c r="H182" s="5" t="s">
        <v>108</v>
      </c>
      <c r="I182" s="8" t="s">
        <v>54</v>
      </c>
      <c r="J182" s="9"/>
      <c r="K182" s="9" t="s">
        <v>952</v>
      </c>
      <c r="L182" s="8" t="s">
        <v>877</v>
      </c>
      <c r="M182" s="8" t="s">
        <v>7</v>
      </c>
      <c r="N182" s="13">
        <v>1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 t="e">
        <f>#REF!*V182*N182/1000</f>
        <v>#REF!</v>
      </c>
      <c r="X182" s="20" t="e">
        <f>W182*#REF!</f>
        <v>#REF!</v>
      </c>
      <c r="Y182" s="16"/>
      <c r="AB182">
        <f t="shared" si="2"/>
        <v>1</v>
      </c>
    </row>
    <row r="183" spans="4:28" x14ac:dyDescent="0.45">
      <c r="D183" s="5">
        <v>30</v>
      </c>
      <c r="E183" s="5" t="s">
        <v>1447</v>
      </c>
      <c r="F183" s="6" t="s">
        <v>569</v>
      </c>
      <c r="G183" s="5">
        <v>3</v>
      </c>
      <c r="H183" s="5" t="s">
        <v>108</v>
      </c>
      <c r="I183" s="8" t="s">
        <v>2020</v>
      </c>
      <c r="J183" s="9"/>
      <c r="K183" s="9" t="s">
        <v>707</v>
      </c>
      <c r="L183" s="8" t="s">
        <v>1677</v>
      </c>
      <c r="M183" s="8" t="s">
        <v>72</v>
      </c>
      <c r="N183" s="13">
        <v>2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 t="e">
        <f>#REF!*V183*N183/1000</f>
        <v>#REF!</v>
      </c>
      <c r="X183" s="20" t="e">
        <f>W183*#REF!</f>
        <v>#REF!</v>
      </c>
      <c r="Y183" s="16"/>
      <c r="AB183">
        <f t="shared" si="2"/>
        <v>1</v>
      </c>
    </row>
    <row r="184" spans="4:28" x14ac:dyDescent="0.45">
      <c r="D184" s="5">
        <v>30</v>
      </c>
      <c r="E184" s="5" t="s">
        <v>1447</v>
      </c>
      <c r="F184" s="6" t="s">
        <v>569</v>
      </c>
      <c r="G184" s="5">
        <v>3</v>
      </c>
      <c r="H184" s="5" t="s">
        <v>108</v>
      </c>
      <c r="I184" s="8" t="s">
        <v>746</v>
      </c>
      <c r="J184" s="9"/>
      <c r="K184" s="9" t="s">
        <v>239</v>
      </c>
      <c r="L184" s="8" t="s">
        <v>1677</v>
      </c>
      <c r="M184" s="8" t="s">
        <v>72</v>
      </c>
      <c r="N184" s="13">
        <v>3</v>
      </c>
      <c r="O184" s="13">
        <v>1</v>
      </c>
      <c r="P184" s="14" t="s">
        <v>1115</v>
      </c>
      <c r="Q184" s="16"/>
      <c r="R184" s="16"/>
      <c r="S184" s="16"/>
      <c r="T184" s="16"/>
      <c r="U184" s="16"/>
      <c r="V184" s="16"/>
      <c r="W184" s="20" t="e">
        <f>#REF!*V184*N184/1000</f>
        <v>#REF!</v>
      </c>
      <c r="X184" s="20" t="e">
        <f>W184*#REF!</f>
        <v>#REF!</v>
      </c>
      <c r="Y184" s="16"/>
      <c r="AA184" t="s">
        <v>2191</v>
      </c>
      <c r="AB184">
        <f t="shared" si="2"/>
        <v>0</v>
      </c>
    </row>
    <row r="185" spans="4:28" x14ac:dyDescent="0.45">
      <c r="D185" s="5">
        <v>30</v>
      </c>
      <c r="E185" s="5" t="s">
        <v>1447</v>
      </c>
      <c r="F185" s="6" t="s">
        <v>569</v>
      </c>
      <c r="G185" s="5">
        <v>3</v>
      </c>
      <c r="H185" s="5" t="s">
        <v>108</v>
      </c>
      <c r="I185" s="8" t="s">
        <v>1475</v>
      </c>
      <c r="J185" s="9"/>
      <c r="K185" s="9" t="s">
        <v>239</v>
      </c>
      <c r="L185" s="8" t="s">
        <v>1677</v>
      </c>
      <c r="M185" s="8" t="s">
        <v>72</v>
      </c>
      <c r="N185" s="13">
        <v>3</v>
      </c>
      <c r="O185" s="13">
        <v>1</v>
      </c>
      <c r="P185" s="14" t="s">
        <v>1115</v>
      </c>
      <c r="Q185" s="16"/>
      <c r="R185" s="16"/>
      <c r="S185" s="16"/>
      <c r="T185" s="16"/>
      <c r="U185" s="16"/>
      <c r="V185" s="16"/>
      <c r="W185" s="20" t="e">
        <f>#REF!*V185*N185/1000</f>
        <v>#REF!</v>
      </c>
      <c r="X185" s="20" t="e">
        <f>W185*#REF!</f>
        <v>#REF!</v>
      </c>
      <c r="Y185" s="16"/>
      <c r="AA185" t="s">
        <v>2191</v>
      </c>
      <c r="AB185">
        <f t="shared" si="2"/>
        <v>0</v>
      </c>
    </row>
    <row r="186" spans="4:28" x14ac:dyDescent="0.45">
      <c r="D186" s="5">
        <v>30</v>
      </c>
      <c r="E186" s="5" t="s">
        <v>1447</v>
      </c>
      <c r="F186" s="6" t="s">
        <v>569</v>
      </c>
      <c r="G186" s="5">
        <v>3</v>
      </c>
      <c r="H186" s="5" t="s">
        <v>108</v>
      </c>
      <c r="I186" s="8" t="s">
        <v>2021</v>
      </c>
      <c r="J186" s="9"/>
      <c r="K186" s="9" t="s">
        <v>707</v>
      </c>
      <c r="L186" s="8" t="s">
        <v>1677</v>
      </c>
      <c r="M186" s="8" t="s">
        <v>72</v>
      </c>
      <c r="N186" s="13">
        <v>2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 t="e">
        <f>#REF!*V186*N186/1000</f>
        <v>#REF!</v>
      </c>
      <c r="X186" s="20" t="e">
        <f>W186*#REF!</f>
        <v>#REF!</v>
      </c>
      <c r="Y186" s="16"/>
      <c r="AB186">
        <f t="shared" si="2"/>
        <v>1</v>
      </c>
    </row>
    <row r="187" spans="4:28" x14ac:dyDescent="0.45">
      <c r="D187" s="5">
        <v>30</v>
      </c>
      <c r="E187" s="5" t="s">
        <v>1447</v>
      </c>
      <c r="F187" s="6" t="s">
        <v>569</v>
      </c>
      <c r="G187" s="5">
        <v>3</v>
      </c>
      <c r="H187" s="5" t="s">
        <v>108</v>
      </c>
      <c r="I187" s="8" t="s">
        <v>364</v>
      </c>
      <c r="J187" s="9"/>
      <c r="K187" s="9" t="s">
        <v>707</v>
      </c>
      <c r="L187" s="8" t="s">
        <v>1677</v>
      </c>
      <c r="M187" s="8" t="s">
        <v>72</v>
      </c>
      <c r="N187" s="13">
        <v>1</v>
      </c>
      <c r="O187" s="13">
        <v>1</v>
      </c>
      <c r="P187" s="14"/>
      <c r="Q187" s="16"/>
      <c r="R187" s="16"/>
      <c r="S187" s="16"/>
      <c r="T187" s="16"/>
      <c r="U187" s="16"/>
      <c r="V187" s="16"/>
      <c r="W187" s="20" t="e">
        <f>#REF!*V187*N187/1000</f>
        <v>#REF!</v>
      </c>
      <c r="X187" s="20" t="e">
        <f>W187*#REF!</f>
        <v>#REF!</v>
      </c>
      <c r="Y187" s="16"/>
      <c r="AB187">
        <f t="shared" si="2"/>
        <v>1</v>
      </c>
    </row>
    <row r="188" spans="4:28" x14ac:dyDescent="0.45">
      <c r="D188" s="5">
        <v>30</v>
      </c>
      <c r="E188" s="5" t="s">
        <v>1447</v>
      </c>
      <c r="F188" s="6" t="s">
        <v>569</v>
      </c>
      <c r="G188" s="5">
        <v>3</v>
      </c>
      <c r="H188" s="5" t="s">
        <v>108</v>
      </c>
      <c r="I188" s="8" t="s">
        <v>364</v>
      </c>
      <c r="J188" s="9"/>
      <c r="K188" s="9" t="s">
        <v>1980</v>
      </c>
      <c r="L188" s="8" t="s">
        <v>779</v>
      </c>
      <c r="M188" s="8" t="s">
        <v>7</v>
      </c>
      <c r="N188" s="13">
        <v>1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 t="e">
        <f>#REF!*V188*N188/1000</f>
        <v>#REF!</v>
      </c>
      <c r="X188" s="20" t="e">
        <f>W188*#REF!</f>
        <v>#REF!</v>
      </c>
      <c r="Y188" s="16"/>
      <c r="AB188">
        <f t="shared" si="2"/>
        <v>1</v>
      </c>
    </row>
    <row r="189" spans="4:28" x14ac:dyDescent="0.45">
      <c r="D189" s="5">
        <v>30</v>
      </c>
      <c r="E189" s="5" t="s">
        <v>1447</v>
      </c>
      <c r="F189" s="6" t="s">
        <v>569</v>
      </c>
      <c r="G189" s="5">
        <v>3</v>
      </c>
      <c r="H189" s="5" t="s">
        <v>108</v>
      </c>
      <c r="I189" s="8" t="s">
        <v>798</v>
      </c>
      <c r="J189" s="9"/>
      <c r="K189" s="9" t="s">
        <v>707</v>
      </c>
      <c r="L189" s="8" t="s">
        <v>1677</v>
      </c>
      <c r="M189" s="8" t="s">
        <v>72</v>
      </c>
      <c r="N189" s="13">
        <v>4</v>
      </c>
      <c r="O189" s="13">
        <v>1</v>
      </c>
      <c r="P189" s="14"/>
      <c r="Q189" s="16"/>
      <c r="R189" s="16"/>
      <c r="S189" s="16"/>
      <c r="T189" s="16"/>
      <c r="U189" s="16"/>
      <c r="V189" s="16"/>
      <c r="W189" s="20" t="e">
        <f>#REF!*V189*N189/1000</f>
        <v>#REF!</v>
      </c>
      <c r="X189" s="20" t="e">
        <f>W189*#REF!</f>
        <v>#REF!</v>
      </c>
      <c r="Y189" s="16"/>
      <c r="AB189">
        <f t="shared" si="2"/>
        <v>1</v>
      </c>
    </row>
    <row r="190" spans="4:28" x14ac:dyDescent="0.45">
      <c r="D190" s="5">
        <v>30</v>
      </c>
      <c r="E190" s="5" t="s">
        <v>1447</v>
      </c>
      <c r="F190" s="6" t="s">
        <v>569</v>
      </c>
      <c r="G190" s="5">
        <v>3</v>
      </c>
      <c r="H190" s="5" t="s">
        <v>108</v>
      </c>
      <c r="I190" s="8" t="s">
        <v>54</v>
      </c>
      <c r="J190" s="9"/>
      <c r="K190" s="9" t="s">
        <v>239</v>
      </c>
      <c r="L190" s="8" t="s">
        <v>1677</v>
      </c>
      <c r="M190" s="8" t="s">
        <v>72</v>
      </c>
      <c r="N190" s="13">
        <v>2</v>
      </c>
      <c r="O190" s="13">
        <v>1</v>
      </c>
      <c r="P190" s="14"/>
      <c r="Q190" s="16"/>
      <c r="R190" s="16"/>
      <c r="S190" s="16"/>
      <c r="T190" s="16"/>
      <c r="U190" s="16"/>
      <c r="V190" s="16"/>
      <c r="W190" s="20" t="e">
        <f>#REF!*V190*N190/1000</f>
        <v>#REF!</v>
      </c>
      <c r="X190" s="20" t="e">
        <f>W190*#REF!</f>
        <v>#REF!</v>
      </c>
      <c r="Y190" s="16"/>
      <c r="AB190">
        <f t="shared" si="2"/>
        <v>1</v>
      </c>
    </row>
    <row r="191" spans="4:28" x14ac:dyDescent="0.45">
      <c r="D191" s="5">
        <v>30</v>
      </c>
      <c r="E191" s="5" t="s">
        <v>1447</v>
      </c>
      <c r="F191" s="6" t="s">
        <v>569</v>
      </c>
      <c r="G191" s="5">
        <v>3</v>
      </c>
      <c r="H191" s="5" t="s">
        <v>108</v>
      </c>
      <c r="I191" s="8" t="s">
        <v>54</v>
      </c>
      <c r="J191" s="9"/>
      <c r="K191" s="9" t="s">
        <v>700</v>
      </c>
      <c r="L191" s="8" t="s">
        <v>779</v>
      </c>
      <c r="M191" s="8" t="s">
        <v>72</v>
      </c>
      <c r="N191" s="13">
        <v>1</v>
      </c>
      <c r="O191" s="13">
        <v>1</v>
      </c>
      <c r="P191" s="14"/>
      <c r="Q191" s="16"/>
      <c r="R191" s="16"/>
      <c r="S191" s="16"/>
      <c r="T191" s="16"/>
      <c r="U191" s="16"/>
      <c r="V191" s="16"/>
      <c r="W191" s="20" t="e">
        <f>#REF!*V191*N191/1000</f>
        <v>#REF!</v>
      </c>
      <c r="X191" s="20" t="e">
        <f>W191*#REF!</f>
        <v>#REF!</v>
      </c>
      <c r="Y191" s="16"/>
      <c r="AB191">
        <f t="shared" si="2"/>
        <v>1</v>
      </c>
    </row>
    <row r="192" spans="4:28" x14ac:dyDescent="0.45">
      <c r="D192" s="5">
        <v>30</v>
      </c>
      <c r="E192" s="5" t="s">
        <v>1447</v>
      </c>
      <c r="F192" s="6" t="s">
        <v>569</v>
      </c>
      <c r="G192" s="5">
        <v>3</v>
      </c>
      <c r="H192" s="5" t="s">
        <v>108</v>
      </c>
      <c r="I192" s="8" t="s">
        <v>54</v>
      </c>
      <c r="J192" s="9"/>
      <c r="K192" s="9" t="s">
        <v>952</v>
      </c>
      <c r="L192" s="8" t="s">
        <v>877</v>
      </c>
      <c r="M192" s="8" t="s">
        <v>7</v>
      </c>
      <c r="N192" s="13">
        <v>1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 t="e">
        <f>#REF!*V192*N192/1000</f>
        <v>#REF!</v>
      </c>
      <c r="X192" s="20" t="e">
        <f>W192*#REF!</f>
        <v>#REF!</v>
      </c>
      <c r="Y192" s="16"/>
      <c r="AB192">
        <f t="shared" si="2"/>
        <v>1</v>
      </c>
    </row>
    <row r="193" spans="4:28" x14ac:dyDescent="0.45">
      <c r="D193" s="5">
        <v>30</v>
      </c>
      <c r="E193" s="5" t="s">
        <v>1447</v>
      </c>
      <c r="F193" s="6" t="s">
        <v>569</v>
      </c>
      <c r="G193" s="5">
        <v>4</v>
      </c>
      <c r="H193" s="5" t="s">
        <v>108</v>
      </c>
      <c r="I193" s="8" t="s">
        <v>1453</v>
      </c>
      <c r="J193" s="9"/>
      <c r="K193" s="9" t="s">
        <v>707</v>
      </c>
      <c r="L193" s="8" t="s">
        <v>1677</v>
      </c>
      <c r="M193" s="8" t="s">
        <v>72</v>
      </c>
      <c r="N193" s="13">
        <v>6</v>
      </c>
      <c r="O193" s="13">
        <v>1</v>
      </c>
      <c r="P193" s="14"/>
      <c r="Q193" s="16"/>
      <c r="R193" s="16"/>
      <c r="S193" s="16"/>
      <c r="T193" s="16"/>
      <c r="U193" s="16"/>
      <c r="V193" s="16"/>
      <c r="W193" s="20" t="e">
        <f>#REF!*V193*N193/1000</f>
        <v>#REF!</v>
      </c>
      <c r="X193" s="20" t="e">
        <f>W193*#REF!</f>
        <v>#REF!</v>
      </c>
      <c r="Y193" s="16"/>
      <c r="AB193">
        <f t="shared" si="2"/>
        <v>1</v>
      </c>
    </row>
    <row r="194" spans="4:28" x14ac:dyDescent="0.45">
      <c r="D194" s="5">
        <v>30</v>
      </c>
      <c r="E194" s="5" t="s">
        <v>1447</v>
      </c>
      <c r="F194" s="6" t="s">
        <v>569</v>
      </c>
      <c r="G194" s="5">
        <v>4</v>
      </c>
      <c r="H194" s="5" t="s">
        <v>108</v>
      </c>
      <c r="I194" s="8" t="s">
        <v>1453</v>
      </c>
      <c r="J194" s="9"/>
      <c r="K194" s="9" t="s">
        <v>715</v>
      </c>
      <c r="L194" s="8" t="s">
        <v>779</v>
      </c>
      <c r="M194" s="8" t="s">
        <v>72</v>
      </c>
      <c r="N194" s="13">
        <v>2</v>
      </c>
      <c r="O194" s="13">
        <v>1</v>
      </c>
      <c r="P194" s="14"/>
      <c r="Q194" s="16"/>
      <c r="R194" s="16"/>
      <c r="S194" s="16"/>
      <c r="T194" s="16"/>
      <c r="U194" s="16"/>
      <c r="V194" s="16"/>
      <c r="W194" s="20" t="e">
        <f>#REF!*V194*N194/1000</f>
        <v>#REF!</v>
      </c>
      <c r="X194" s="20" t="e">
        <f>W194*#REF!</f>
        <v>#REF!</v>
      </c>
      <c r="Y194" s="16"/>
      <c r="AB194">
        <f t="shared" si="2"/>
        <v>1</v>
      </c>
    </row>
    <row r="195" spans="4:28" x14ac:dyDescent="0.45">
      <c r="D195" s="5">
        <v>30</v>
      </c>
      <c r="E195" s="5" t="s">
        <v>1447</v>
      </c>
      <c r="F195" s="6" t="s">
        <v>569</v>
      </c>
      <c r="G195" s="5">
        <v>4</v>
      </c>
      <c r="H195" s="5" t="s">
        <v>108</v>
      </c>
      <c r="I195" s="8" t="s">
        <v>1453</v>
      </c>
      <c r="J195" s="9"/>
      <c r="K195" s="9" t="s">
        <v>707</v>
      </c>
      <c r="L195" s="8" t="s">
        <v>1677</v>
      </c>
      <c r="M195" s="8" t="s">
        <v>72</v>
      </c>
      <c r="N195" s="13">
        <v>6</v>
      </c>
      <c r="O195" s="13">
        <v>1</v>
      </c>
      <c r="P195" s="14"/>
      <c r="Q195" s="16"/>
      <c r="R195" s="16"/>
      <c r="S195" s="16"/>
      <c r="T195" s="16"/>
      <c r="U195" s="16"/>
      <c r="V195" s="16"/>
      <c r="W195" s="20" t="e">
        <f>#REF!*V195*N195/1000</f>
        <v>#REF!</v>
      </c>
      <c r="X195" s="20" t="e">
        <f>W195*#REF!</f>
        <v>#REF!</v>
      </c>
      <c r="Y195" s="16"/>
      <c r="AB195">
        <f t="shared" si="2"/>
        <v>1</v>
      </c>
    </row>
    <row r="196" spans="4:28" x14ac:dyDescent="0.45">
      <c r="D196" s="5">
        <v>30</v>
      </c>
      <c r="E196" s="5" t="s">
        <v>1447</v>
      </c>
      <c r="F196" s="6" t="s">
        <v>569</v>
      </c>
      <c r="G196" s="5">
        <v>4</v>
      </c>
      <c r="H196" s="5" t="s">
        <v>108</v>
      </c>
      <c r="I196" s="8" t="s">
        <v>1453</v>
      </c>
      <c r="J196" s="9"/>
      <c r="K196" s="9" t="s">
        <v>715</v>
      </c>
      <c r="L196" s="8" t="s">
        <v>779</v>
      </c>
      <c r="M196" s="8" t="s">
        <v>72</v>
      </c>
      <c r="N196" s="13">
        <v>2</v>
      </c>
      <c r="O196" s="13">
        <v>1</v>
      </c>
      <c r="P196" s="14"/>
      <c r="Q196" s="16"/>
      <c r="R196" s="16"/>
      <c r="S196" s="16"/>
      <c r="T196" s="16"/>
      <c r="U196" s="16"/>
      <c r="V196" s="16"/>
      <c r="W196" s="20" t="e">
        <f>#REF!*V196*N196/1000</f>
        <v>#REF!</v>
      </c>
      <c r="X196" s="20" t="e">
        <f>W196*#REF!</f>
        <v>#REF!</v>
      </c>
      <c r="Y196" s="16"/>
      <c r="AB196">
        <f t="shared" si="2"/>
        <v>1</v>
      </c>
    </row>
    <row r="197" spans="4:28" x14ac:dyDescent="0.45">
      <c r="D197" s="5">
        <v>30</v>
      </c>
      <c r="E197" s="5" t="s">
        <v>1447</v>
      </c>
      <c r="F197" s="6" t="s">
        <v>569</v>
      </c>
      <c r="G197" s="5">
        <v>4</v>
      </c>
      <c r="H197" s="5" t="s">
        <v>108</v>
      </c>
      <c r="I197" s="8" t="s">
        <v>1453</v>
      </c>
      <c r="J197" s="9"/>
      <c r="K197" s="9" t="s">
        <v>707</v>
      </c>
      <c r="L197" s="8" t="s">
        <v>1677</v>
      </c>
      <c r="M197" s="8" t="s">
        <v>72</v>
      </c>
      <c r="N197" s="13">
        <v>6</v>
      </c>
      <c r="O197" s="13">
        <v>1</v>
      </c>
      <c r="P197" s="14"/>
      <c r="Q197" s="16"/>
      <c r="R197" s="16"/>
      <c r="S197" s="16"/>
      <c r="T197" s="16"/>
      <c r="U197" s="16"/>
      <c r="V197" s="16"/>
      <c r="W197" s="20" t="e">
        <f>#REF!*V197*N197/1000</f>
        <v>#REF!</v>
      </c>
      <c r="X197" s="20" t="e">
        <f>W197*#REF!</f>
        <v>#REF!</v>
      </c>
      <c r="Y197" s="16"/>
      <c r="AB197">
        <f t="shared" si="2"/>
        <v>1</v>
      </c>
    </row>
    <row r="198" spans="4:28" x14ac:dyDescent="0.45">
      <c r="D198" s="5">
        <v>30</v>
      </c>
      <c r="E198" s="5" t="s">
        <v>1447</v>
      </c>
      <c r="F198" s="6" t="s">
        <v>569</v>
      </c>
      <c r="G198" s="5">
        <v>4</v>
      </c>
      <c r="H198" s="5" t="s">
        <v>108</v>
      </c>
      <c r="I198" s="8" t="s">
        <v>1453</v>
      </c>
      <c r="J198" s="9"/>
      <c r="K198" s="9" t="s">
        <v>715</v>
      </c>
      <c r="L198" s="8" t="s">
        <v>779</v>
      </c>
      <c r="M198" s="8" t="s">
        <v>72</v>
      </c>
      <c r="N198" s="13">
        <v>2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 t="e">
        <f>#REF!*V198*N198/1000</f>
        <v>#REF!</v>
      </c>
      <c r="X198" s="20" t="e">
        <f>W198*#REF!</f>
        <v>#REF!</v>
      </c>
      <c r="Y198" s="16"/>
      <c r="AB198">
        <f t="shared" si="2"/>
        <v>1</v>
      </c>
    </row>
    <row r="199" spans="4:28" x14ac:dyDescent="0.45">
      <c r="D199" s="5">
        <v>30</v>
      </c>
      <c r="E199" s="5" t="s">
        <v>1447</v>
      </c>
      <c r="F199" s="6" t="s">
        <v>569</v>
      </c>
      <c r="G199" s="5">
        <v>4</v>
      </c>
      <c r="H199" s="5" t="s">
        <v>108</v>
      </c>
      <c r="I199" s="8" t="s">
        <v>1453</v>
      </c>
      <c r="J199" s="9"/>
      <c r="K199" s="9" t="s">
        <v>707</v>
      </c>
      <c r="L199" s="8" t="s">
        <v>1677</v>
      </c>
      <c r="M199" s="8" t="s">
        <v>72</v>
      </c>
      <c r="N199" s="13">
        <v>6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 t="e">
        <f>#REF!*V199*N199/1000</f>
        <v>#REF!</v>
      </c>
      <c r="X199" s="20" t="e">
        <f>W199*#REF!</f>
        <v>#REF!</v>
      </c>
      <c r="Y199" s="16"/>
      <c r="AB199">
        <f t="shared" si="2"/>
        <v>1</v>
      </c>
    </row>
    <row r="200" spans="4:28" x14ac:dyDescent="0.45">
      <c r="D200" s="5">
        <v>30</v>
      </c>
      <c r="E200" s="5" t="s">
        <v>1447</v>
      </c>
      <c r="F200" s="6" t="s">
        <v>569</v>
      </c>
      <c r="G200" s="5">
        <v>4</v>
      </c>
      <c r="H200" s="5" t="s">
        <v>108</v>
      </c>
      <c r="I200" s="8" t="s">
        <v>1453</v>
      </c>
      <c r="J200" s="9"/>
      <c r="K200" s="9" t="s">
        <v>715</v>
      </c>
      <c r="L200" s="8" t="s">
        <v>779</v>
      </c>
      <c r="M200" s="8" t="s">
        <v>72</v>
      </c>
      <c r="N200" s="13">
        <v>2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 t="e">
        <f>#REF!*V200*N200/1000</f>
        <v>#REF!</v>
      </c>
      <c r="X200" s="20" t="e">
        <f>W200*#REF!</f>
        <v>#REF!</v>
      </c>
      <c r="Y200" s="16"/>
      <c r="AB200">
        <f t="shared" si="2"/>
        <v>1</v>
      </c>
    </row>
    <row r="201" spans="4:28" x14ac:dyDescent="0.45">
      <c r="D201" s="5">
        <v>30</v>
      </c>
      <c r="E201" s="5" t="s">
        <v>1447</v>
      </c>
      <c r="F201" s="6" t="s">
        <v>569</v>
      </c>
      <c r="G201" s="5">
        <v>4</v>
      </c>
      <c r="H201" s="5" t="s">
        <v>108</v>
      </c>
      <c r="I201" s="8" t="s">
        <v>1453</v>
      </c>
      <c r="J201" s="9"/>
      <c r="K201" s="9" t="s">
        <v>707</v>
      </c>
      <c r="L201" s="8" t="s">
        <v>1677</v>
      </c>
      <c r="M201" s="8" t="s">
        <v>72</v>
      </c>
      <c r="N201" s="13">
        <v>6</v>
      </c>
      <c r="O201" s="13">
        <v>1</v>
      </c>
      <c r="P201" s="14"/>
      <c r="Q201" s="16"/>
      <c r="R201" s="16"/>
      <c r="S201" s="16"/>
      <c r="T201" s="16"/>
      <c r="U201" s="16"/>
      <c r="V201" s="16"/>
      <c r="W201" s="20" t="e">
        <f>#REF!*V201*N201/1000</f>
        <v>#REF!</v>
      </c>
      <c r="X201" s="20" t="e">
        <f>W201*#REF!</f>
        <v>#REF!</v>
      </c>
      <c r="Y201" s="16"/>
      <c r="AB201">
        <f t="shared" si="2"/>
        <v>1</v>
      </c>
    </row>
    <row r="202" spans="4:28" x14ac:dyDescent="0.45">
      <c r="D202" s="5">
        <v>30</v>
      </c>
      <c r="E202" s="5" t="s">
        <v>1447</v>
      </c>
      <c r="F202" s="6" t="s">
        <v>569</v>
      </c>
      <c r="G202" s="5">
        <v>4</v>
      </c>
      <c r="H202" s="5" t="s">
        <v>108</v>
      </c>
      <c r="I202" s="8" t="s">
        <v>1453</v>
      </c>
      <c r="J202" s="9"/>
      <c r="K202" s="9" t="s">
        <v>715</v>
      </c>
      <c r="L202" s="8" t="s">
        <v>779</v>
      </c>
      <c r="M202" s="8" t="s">
        <v>72</v>
      </c>
      <c r="N202" s="13">
        <v>2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 t="e">
        <f>#REF!*V202*N202/1000</f>
        <v>#REF!</v>
      </c>
      <c r="X202" s="20" t="e">
        <f>W202*#REF!</f>
        <v>#REF!</v>
      </c>
      <c r="Y202" s="16"/>
      <c r="AB202">
        <f t="shared" si="2"/>
        <v>1</v>
      </c>
    </row>
    <row r="203" spans="4:28" x14ac:dyDescent="0.45">
      <c r="D203" s="5">
        <v>30</v>
      </c>
      <c r="E203" s="5" t="s">
        <v>1447</v>
      </c>
      <c r="F203" s="6" t="s">
        <v>569</v>
      </c>
      <c r="G203" s="5">
        <v>4</v>
      </c>
      <c r="H203" s="5" t="s">
        <v>108</v>
      </c>
      <c r="I203" s="8" t="s">
        <v>1453</v>
      </c>
      <c r="J203" s="9"/>
      <c r="K203" s="9" t="s">
        <v>707</v>
      </c>
      <c r="L203" s="8" t="s">
        <v>1677</v>
      </c>
      <c r="M203" s="8" t="s">
        <v>72</v>
      </c>
      <c r="N203" s="13">
        <v>6</v>
      </c>
      <c r="O203" s="13">
        <v>1</v>
      </c>
      <c r="P203" s="14"/>
      <c r="Q203" s="16"/>
      <c r="R203" s="16"/>
      <c r="S203" s="16"/>
      <c r="T203" s="16"/>
      <c r="U203" s="16"/>
      <c r="V203" s="16"/>
      <c r="W203" s="20" t="e">
        <f>#REF!*V203*N203/1000</f>
        <v>#REF!</v>
      </c>
      <c r="X203" s="20" t="e">
        <f>W203*#REF!</f>
        <v>#REF!</v>
      </c>
      <c r="Y203" s="16"/>
      <c r="AB203">
        <f t="shared" ref="AB203:AB251" si="3">IF(AA203="外",0,1)</f>
        <v>1</v>
      </c>
    </row>
    <row r="204" spans="4:28" x14ac:dyDescent="0.45">
      <c r="D204" s="5">
        <v>30</v>
      </c>
      <c r="E204" s="5" t="s">
        <v>1447</v>
      </c>
      <c r="F204" s="6" t="s">
        <v>569</v>
      </c>
      <c r="G204" s="5">
        <v>4</v>
      </c>
      <c r="H204" s="5" t="s">
        <v>108</v>
      </c>
      <c r="I204" s="8" t="s">
        <v>1453</v>
      </c>
      <c r="J204" s="9"/>
      <c r="K204" s="9" t="s">
        <v>715</v>
      </c>
      <c r="L204" s="8" t="s">
        <v>779</v>
      </c>
      <c r="M204" s="8" t="s">
        <v>72</v>
      </c>
      <c r="N204" s="13">
        <v>2</v>
      </c>
      <c r="O204" s="13">
        <v>1</v>
      </c>
      <c r="P204" s="14"/>
      <c r="Q204" s="16"/>
      <c r="R204" s="16"/>
      <c r="S204" s="16"/>
      <c r="T204" s="16"/>
      <c r="U204" s="16"/>
      <c r="V204" s="16"/>
      <c r="W204" s="20" t="e">
        <f>#REF!*V204*N204/1000</f>
        <v>#REF!</v>
      </c>
      <c r="X204" s="20" t="e">
        <f>W204*#REF!</f>
        <v>#REF!</v>
      </c>
      <c r="Y204" s="16"/>
      <c r="AB204">
        <f t="shared" si="3"/>
        <v>1</v>
      </c>
    </row>
    <row r="205" spans="4:28" x14ac:dyDescent="0.45">
      <c r="D205" s="5">
        <v>30</v>
      </c>
      <c r="E205" s="5" t="s">
        <v>1447</v>
      </c>
      <c r="F205" s="6" t="s">
        <v>569</v>
      </c>
      <c r="G205" s="5">
        <v>4</v>
      </c>
      <c r="H205" s="5" t="s">
        <v>108</v>
      </c>
      <c r="I205" s="8" t="s">
        <v>2022</v>
      </c>
      <c r="J205" s="9"/>
      <c r="K205" s="9" t="s">
        <v>124</v>
      </c>
      <c r="L205" s="8" t="s">
        <v>2036</v>
      </c>
      <c r="M205" s="8" t="s">
        <v>72</v>
      </c>
      <c r="N205" s="13">
        <v>24</v>
      </c>
      <c r="O205" s="13">
        <v>2</v>
      </c>
      <c r="P205" s="14"/>
      <c r="Q205" s="16"/>
      <c r="R205" s="16"/>
      <c r="S205" s="16"/>
      <c r="T205" s="16"/>
      <c r="U205" s="16"/>
      <c r="V205" s="16"/>
      <c r="W205" s="20" t="e">
        <f>#REF!*V205*N205/1000</f>
        <v>#REF!</v>
      </c>
      <c r="X205" s="20" t="e">
        <f>W205*#REF!</f>
        <v>#REF!</v>
      </c>
      <c r="Y205" s="16"/>
      <c r="AB205">
        <f t="shared" si="3"/>
        <v>1</v>
      </c>
    </row>
    <row r="206" spans="4:28" x14ac:dyDescent="0.45">
      <c r="D206" s="5">
        <v>30</v>
      </c>
      <c r="E206" s="5" t="s">
        <v>1447</v>
      </c>
      <c r="F206" s="6" t="s">
        <v>569</v>
      </c>
      <c r="G206" s="5">
        <v>4</v>
      </c>
      <c r="H206" s="5" t="s">
        <v>108</v>
      </c>
      <c r="I206" s="8" t="s">
        <v>607</v>
      </c>
      <c r="J206" s="9"/>
      <c r="K206" s="9" t="s">
        <v>239</v>
      </c>
      <c r="L206" s="8" t="s">
        <v>1677</v>
      </c>
      <c r="M206" s="8" t="s">
        <v>72</v>
      </c>
      <c r="N206" s="13">
        <v>11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 t="e">
        <f>#REF!*V206*N206/1000</f>
        <v>#REF!</v>
      </c>
      <c r="X206" s="20" t="e">
        <f>W206*#REF!</f>
        <v>#REF!</v>
      </c>
      <c r="Y206" s="16"/>
      <c r="AB206">
        <f t="shared" si="3"/>
        <v>1</v>
      </c>
    </row>
    <row r="207" spans="4:28" x14ac:dyDescent="0.45">
      <c r="D207" s="5">
        <v>30</v>
      </c>
      <c r="E207" s="5" t="s">
        <v>1447</v>
      </c>
      <c r="F207" s="6" t="s">
        <v>569</v>
      </c>
      <c r="G207" s="5">
        <v>4</v>
      </c>
      <c r="H207" s="5" t="s">
        <v>108</v>
      </c>
      <c r="I207" s="8" t="s">
        <v>2023</v>
      </c>
      <c r="J207" s="9"/>
      <c r="K207" s="9" t="s">
        <v>349</v>
      </c>
      <c r="L207" s="8" t="s">
        <v>877</v>
      </c>
      <c r="M207" s="8" t="s">
        <v>7</v>
      </c>
      <c r="N207" s="13">
        <v>1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 t="e">
        <f>#REF!*V207*N207/1000</f>
        <v>#REF!</v>
      </c>
      <c r="X207" s="20" t="e">
        <f>W207*#REF!</f>
        <v>#REF!</v>
      </c>
      <c r="Y207" s="16"/>
      <c r="AB207">
        <f t="shared" si="3"/>
        <v>1</v>
      </c>
    </row>
    <row r="208" spans="4:28" x14ac:dyDescent="0.45">
      <c r="D208" s="5">
        <v>30</v>
      </c>
      <c r="E208" s="5" t="s">
        <v>1447</v>
      </c>
      <c r="F208" s="6" t="s">
        <v>1987</v>
      </c>
      <c r="G208" s="5">
        <v>4</v>
      </c>
      <c r="H208" s="5" t="s">
        <v>108</v>
      </c>
      <c r="I208" s="8" t="s">
        <v>2063</v>
      </c>
      <c r="J208" s="9"/>
      <c r="K208" s="9" t="s">
        <v>239</v>
      </c>
      <c r="L208" s="8" t="s">
        <v>1677</v>
      </c>
      <c r="M208" s="8" t="s">
        <v>72</v>
      </c>
      <c r="N208" s="13">
        <v>12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 t="e">
        <f>#REF!*V208*N208/1000</f>
        <v>#REF!</v>
      </c>
      <c r="X208" s="20" t="e">
        <f>W208*#REF!</f>
        <v>#REF!</v>
      </c>
      <c r="Y208" s="16"/>
      <c r="AB208">
        <f t="shared" si="3"/>
        <v>1</v>
      </c>
    </row>
    <row r="209" spans="4:28" x14ac:dyDescent="0.45">
      <c r="D209" s="5">
        <v>30</v>
      </c>
      <c r="E209" s="5" t="s">
        <v>1447</v>
      </c>
      <c r="F209" s="6" t="s">
        <v>1209</v>
      </c>
      <c r="G209" s="5">
        <v>4</v>
      </c>
      <c r="H209" s="5" t="s">
        <v>108</v>
      </c>
      <c r="I209" s="8" t="s">
        <v>1789</v>
      </c>
      <c r="J209" s="9"/>
      <c r="K209" s="9" t="s">
        <v>1266</v>
      </c>
      <c r="L209" s="8" t="s">
        <v>877</v>
      </c>
      <c r="M209" s="8" t="s">
        <v>7</v>
      </c>
      <c r="N209" s="13">
        <v>1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 t="e">
        <f>#REF!*V209*N209/1000</f>
        <v>#REF!</v>
      </c>
      <c r="X209" s="20" t="e">
        <f>W209*#REF!</f>
        <v>#REF!</v>
      </c>
      <c r="Y209" s="16"/>
      <c r="AB209">
        <f t="shared" si="3"/>
        <v>1</v>
      </c>
    </row>
    <row r="210" spans="4:28" x14ac:dyDescent="0.45">
      <c r="D210" s="5">
        <v>30</v>
      </c>
      <c r="E210" s="5" t="s">
        <v>1447</v>
      </c>
      <c r="F210" s="6" t="s">
        <v>1209</v>
      </c>
      <c r="G210" s="5">
        <v>4</v>
      </c>
      <c r="H210" s="5" t="s">
        <v>108</v>
      </c>
      <c r="I210" s="8" t="s">
        <v>1789</v>
      </c>
      <c r="J210" s="9"/>
      <c r="K210" s="9" t="s">
        <v>1632</v>
      </c>
      <c r="L210" s="8" t="s">
        <v>877</v>
      </c>
      <c r="M210" s="8" t="s">
        <v>7</v>
      </c>
      <c r="N210" s="13">
        <v>1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 t="e">
        <f>#REF!*V210*N210/1000</f>
        <v>#REF!</v>
      </c>
      <c r="X210" s="20" t="e">
        <f>W210*#REF!</f>
        <v>#REF!</v>
      </c>
      <c r="Y210" s="16"/>
      <c r="AB210">
        <f t="shared" si="3"/>
        <v>1</v>
      </c>
    </row>
    <row r="211" spans="4:28" x14ac:dyDescent="0.45">
      <c r="D211" s="5">
        <v>30</v>
      </c>
      <c r="E211" s="5" t="s">
        <v>1447</v>
      </c>
      <c r="F211" s="6" t="s">
        <v>1209</v>
      </c>
      <c r="G211" s="5">
        <v>4</v>
      </c>
      <c r="H211" s="5" t="s">
        <v>108</v>
      </c>
      <c r="I211" s="8" t="s">
        <v>2024</v>
      </c>
      <c r="J211" s="9"/>
      <c r="K211" s="9" t="s">
        <v>698</v>
      </c>
      <c r="L211" s="8" t="s">
        <v>2036</v>
      </c>
      <c r="M211" s="8" t="s">
        <v>326</v>
      </c>
      <c r="N211" s="13">
        <v>16</v>
      </c>
      <c r="O211" s="13">
        <v>2</v>
      </c>
      <c r="P211" s="14"/>
      <c r="Q211" s="16"/>
      <c r="R211" s="16"/>
      <c r="S211" s="16"/>
      <c r="T211" s="16"/>
      <c r="U211" s="16"/>
      <c r="V211" s="16"/>
      <c r="W211" s="20" t="e">
        <f>#REF!*V211*N211/1000</f>
        <v>#REF!</v>
      </c>
      <c r="X211" s="20" t="e">
        <f>W211*#REF!</f>
        <v>#REF!</v>
      </c>
      <c r="Y211" s="16"/>
      <c r="AB211">
        <f t="shared" si="3"/>
        <v>1</v>
      </c>
    </row>
    <row r="212" spans="4:28" x14ac:dyDescent="0.45">
      <c r="D212" s="5">
        <v>30</v>
      </c>
      <c r="E212" s="5" t="s">
        <v>1447</v>
      </c>
      <c r="F212" s="6" t="s">
        <v>1209</v>
      </c>
      <c r="G212" s="5">
        <v>4</v>
      </c>
      <c r="H212" s="5" t="s">
        <v>108</v>
      </c>
      <c r="I212" s="8" t="s">
        <v>2024</v>
      </c>
      <c r="J212" s="9"/>
      <c r="K212" s="9" t="s">
        <v>715</v>
      </c>
      <c r="L212" s="8" t="s">
        <v>779</v>
      </c>
      <c r="M212" s="8" t="s">
        <v>72</v>
      </c>
      <c r="N212" s="13">
        <v>2</v>
      </c>
      <c r="O212" s="13">
        <v>1</v>
      </c>
      <c r="P212" s="14"/>
      <c r="Q212" s="16"/>
      <c r="R212" s="16"/>
      <c r="S212" s="16"/>
      <c r="T212" s="16"/>
      <c r="U212" s="16"/>
      <c r="V212" s="16"/>
      <c r="W212" s="20" t="e">
        <f>#REF!*V212*N212/1000</f>
        <v>#REF!</v>
      </c>
      <c r="X212" s="20" t="e">
        <f>W212*#REF!</f>
        <v>#REF!</v>
      </c>
      <c r="Y212" s="16"/>
      <c r="AB212">
        <f t="shared" si="3"/>
        <v>1</v>
      </c>
    </row>
    <row r="213" spans="4:28" x14ac:dyDescent="0.45">
      <c r="D213" s="5">
        <v>30</v>
      </c>
      <c r="E213" s="5" t="s">
        <v>1447</v>
      </c>
      <c r="F213" s="6" t="s">
        <v>1209</v>
      </c>
      <c r="G213" s="5">
        <v>4</v>
      </c>
      <c r="H213" s="5" t="s">
        <v>108</v>
      </c>
      <c r="I213" s="8" t="s">
        <v>450</v>
      </c>
      <c r="J213" s="9"/>
      <c r="K213" s="9" t="s">
        <v>698</v>
      </c>
      <c r="L213" s="8" t="s">
        <v>2036</v>
      </c>
      <c r="M213" s="8" t="s">
        <v>326</v>
      </c>
      <c r="N213" s="13">
        <v>20</v>
      </c>
      <c r="O213" s="13">
        <v>4</v>
      </c>
      <c r="P213" s="14"/>
      <c r="Q213" s="16"/>
      <c r="R213" s="16"/>
      <c r="S213" s="16"/>
      <c r="T213" s="16"/>
      <c r="U213" s="16"/>
      <c r="V213" s="16"/>
      <c r="W213" s="20" t="e">
        <f>#REF!*V213*N213/1000</f>
        <v>#REF!</v>
      </c>
      <c r="X213" s="20" t="e">
        <f>W213*#REF!</f>
        <v>#REF!</v>
      </c>
      <c r="Y213" s="16"/>
      <c r="AB213">
        <f t="shared" si="3"/>
        <v>1</v>
      </c>
    </row>
    <row r="214" spans="4:28" x14ac:dyDescent="0.45">
      <c r="D214" s="5">
        <v>30</v>
      </c>
      <c r="E214" s="5" t="s">
        <v>1447</v>
      </c>
      <c r="F214" s="6" t="s">
        <v>1209</v>
      </c>
      <c r="G214" s="5">
        <v>4</v>
      </c>
      <c r="H214" s="5" t="s">
        <v>108</v>
      </c>
      <c r="I214" s="8" t="s">
        <v>450</v>
      </c>
      <c r="J214" s="9"/>
      <c r="K214" s="9" t="s">
        <v>715</v>
      </c>
      <c r="L214" s="8" t="s">
        <v>779</v>
      </c>
      <c r="M214" s="8" t="s">
        <v>72</v>
      </c>
      <c r="N214" s="13">
        <v>2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 t="e">
        <f>#REF!*V214*N214/1000</f>
        <v>#REF!</v>
      </c>
      <c r="X214" s="20" t="e">
        <f>W214*#REF!</f>
        <v>#REF!</v>
      </c>
      <c r="Y214" s="16"/>
      <c r="AB214">
        <f t="shared" si="3"/>
        <v>1</v>
      </c>
    </row>
    <row r="215" spans="4:28" x14ac:dyDescent="0.45">
      <c r="D215" s="5">
        <v>30</v>
      </c>
      <c r="E215" s="5" t="s">
        <v>1447</v>
      </c>
      <c r="F215" s="6" t="s">
        <v>1209</v>
      </c>
      <c r="G215" s="5">
        <v>4</v>
      </c>
      <c r="H215" s="5" t="s">
        <v>108</v>
      </c>
      <c r="I215" s="8" t="s">
        <v>2025</v>
      </c>
      <c r="J215" s="9"/>
      <c r="K215" s="9" t="s">
        <v>239</v>
      </c>
      <c r="L215" s="8" t="s">
        <v>1677</v>
      </c>
      <c r="M215" s="8" t="s">
        <v>72</v>
      </c>
      <c r="N215" s="13">
        <v>4</v>
      </c>
      <c r="O215" s="13">
        <v>1</v>
      </c>
      <c r="P215" s="14"/>
      <c r="Q215" s="16"/>
      <c r="R215" s="16"/>
      <c r="S215" s="16"/>
      <c r="T215" s="16"/>
      <c r="U215" s="16"/>
      <c r="V215" s="16"/>
      <c r="W215" s="20" t="e">
        <f>#REF!*V215*N215/1000</f>
        <v>#REF!</v>
      </c>
      <c r="X215" s="20" t="e">
        <f>W215*#REF!</f>
        <v>#REF!</v>
      </c>
      <c r="Y215" s="16"/>
      <c r="AB215">
        <f t="shared" si="3"/>
        <v>1</v>
      </c>
    </row>
    <row r="216" spans="4:28" x14ac:dyDescent="0.45">
      <c r="D216" s="5">
        <v>30</v>
      </c>
      <c r="E216" s="5" t="s">
        <v>1447</v>
      </c>
      <c r="F216" s="6" t="s">
        <v>1209</v>
      </c>
      <c r="G216" s="5">
        <v>4</v>
      </c>
      <c r="H216" s="5" t="s">
        <v>108</v>
      </c>
      <c r="I216" s="8" t="s">
        <v>381</v>
      </c>
      <c r="J216" s="9"/>
      <c r="K216" s="9" t="s">
        <v>1980</v>
      </c>
      <c r="L216" s="8" t="s">
        <v>779</v>
      </c>
      <c r="M216" s="8" t="s">
        <v>7</v>
      </c>
      <c r="N216" s="13">
        <v>1</v>
      </c>
      <c r="O216" s="13">
        <v>1</v>
      </c>
      <c r="P216" s="14" t="s">
        <v>713</v>
      </c>
      <c r="Q216" s="16"/>
      <c r="R216" s="16"/>
      <c r="S216" s="16"/>
      <c r="T216" s="16"/>
      <c r="U216" s="16"/>
      <c r="V216" s="16"/>
      <c r="W216" s="20" t="e">
        <f>#REF!*V216*N216/1000</f>
        <v>#REF!</v>
      </c>
      <c r="X216" s="20" t="e">
        <f>W216*#REF!</f>
        <v>#REF!</v>
      </c>
      <c r="Y216" s="16"/>
      <c r="AA216" t="s">
        <v>2191</v>
      </c>
      <c r="AB216">
        <f t="shared" si="3"/>
        <v>0</v>
      </c>
    </row>
    <row r="217" spans="4:28" x14ac:dyDescent="0.45">
      <c r="D217" s="5">
        <v>30</v>
      </c>
      <c r="E217" s="5" t="s">
        <v>1447</v>
      </c>
      <c r="F217" s="6" t="s">
        <v>1209</v>
      </c>
      <c r="G217" s="5">
        <v>4</v>
      </c>
      <c r="H217" s="5" t="s">
        <v>108</v>
      </c>
      <c r="I217" s="8" t="s">
        <v>381</v>
      </c>
      <c r="J217" s="9"/>
      <c r="K217" s="9" t="s">
        <v>239</v>
      </c>
      <c r="L217" s="8" t="s">
        <v>1677</v>
      </c>
      <c r="M217" s="8" t="s">
        <v>72</v>
      </c>
      <c r="N217" s="13">
        <v>2</v>
      </c>
      <c r="O217" s="13">
        <v>1</v>
      </c>
      <c r="P217" s="14" t="s">
        <v>1115</v>
      </c>
      <c r="Q217" s="16"/>
      <c r="R217" s="16"/>
      <c r="S217" s="16"/>
      <c r="T217" s="16"/>
      <c r="U217" s="16"/>
      <c r="V217" s="16"/>
      <c r="W217" s="20" t="e">
        <f>#REF!*V217*N217/1000</f>
        <v>#REF!</v>
      </c>
      <c r="X217" s="20" t="e">
        <f>W217*#REF!</f>
        <v>#REF!</v>
      </c>
      <c r="Y217" s="16"/>
      <c r="AA217" t="s">
        <v>2191</v>
      </c>
      <c r="AB217">
        <f t="shared" si="3"/>
        <v>0</v>
      </c>
    </row>
    <row r="218" spans="4:28" x14ac:dyDescent="0.45">
      <c r="D218" s="5">
        <v>30</v>
      </c>
      <c r="E218" s="5" t="s">
        <v>1447</v>
      </c>
      <c r="F218" s="6" t="s">
        <v>1209</v>
      </c>
      <c r="G218" s="5">
        <v>4</v>
      </c>
      <c r="H218" s="5" t="s">
        <v>108</v>
      </c>
      <c r="I218" s="8" t="s">
        <v>977</v>
      </c>
      <c r="J218" s="9"/>
      <c r="K218" s="9" t="s">
        <v>539</v>
      </c>
      <c r="L218" s="8" t="s">
        <v>471</v>
      </c>
      <c r="M218" s="8" t="s">
        <v>214</v>
      </c>
      <c r="N218" s="13">
        <v>6</v>
      </c>
      <c r="O218" s="13">
        <v>1</v>
      </c>
      <c r="P218" s="14"/>
      <c r="Q218" s="16"/>
      <c r="R218" s="16"/>
      <c r="S218" s="16"/>
      <c r="T218" s="16"/>
      <c r="U218" s="16"/>
      <c r="V218" s="16"/>
      <c r="W218" s="20" t="e">
        <f>#REF!*V218*N218/1000</f>
        <v>#REF!</v>
      </c>
      <c r="X218" s="20" t="e">
        <f>W218*#REF!</f>
        <v>#REF!</v>
      </c>
      <c r="Y218" s="16"/>
      <c r="AB218">
        <f t="shared" si="3"/>
        <v>1</v>
      </c>
    </row>
    <row r="219" spans="4:28" x14ac:dyDescent="0.45">
      <c r="D219" s="5">
        <v>30</v>
      </c>
      <c r="E219" s="5" t="s">
        <v>1447</v>
      </c>
      <c r="F219" s="6" t="s">
        <v>1209</v>
      </c>
      <c r="G219" s="5">
        <v>4</v>
      </c>
      <c r="H219" s="5" t="s">
        <v>108</v>
      </c>
      <c r="I219" s="8" t="s">
        <v>2026</v>
      </c>
      <c r="J219" s="9"/>
      <c r="K219" s="9" t="s">
        <v>239</v>
      </c>
      <c r="L219" s="8" t="s">
        <v>1677</v>
      </c>
      <c r="M219" s="8" t="s">
        <v>72</v>
      </c>
      <c r="N219" s="13">
        <v>1</v>
      </c>
      <c r="O219" s="13">
        <v>1</v>
      </c>
      <c r="P219" s="14"/>
      <c r="Q219" s="16"/>
      <c r="R219" s="16"/>
      <c r="S219" s="16"/>
      <c r="T219" s="16"/>
      <c r="U219" s="16"/>
      <c r="V219" s="16"/>
      <c r="W219" s="20" t="e">
        <f>#REF!*V219*N219/1000</f>
        <v>#REF!</v>
      </c>
      <c r="X219" s="20" t="e">
        <f>W219*#REF!</f>
        <v>#REF!</v>
      </c>
      <c r="Y219" s="16"/>
      <c r="AB219">
        <f t="shared" si="3"/>
        <v>1</v>
      </c>
    </row>
    <row r="220" spans="4:28" x14ac:dyDescent="0.45">
      <c r="D220" s="5">
        <v>30</v>
      </c>
      <c r="E220" s="5" t="s">
        <v>1447</v>
      </c>
      <c r="F220" s="6" t="s">
        <v>1209</v>
      </c>
      <c r="G220" s="5">
        <v>4</v>
      </c>
      <c r="H220" s="5" t="s">
        <v>108</v>
      </c>
      <c r="I220" s="8" t="s">
        <v>2027</v>
      </c>
      <c r="J220" s="9"/>
      <c r="K220" s="9" t="s">
        <v>239</v>
      </c>
      <c r="L220" s="8" t="s">
        <v>1677</v>
      </c>
      <c r="M220" s="8" t="s">
        <v>72</v>
      </c>
      <c r="N220" s="13">
        <v>1</v>
      </c>
      <c r="O220" s="13">
        <v>1</v>
      </c>
      <c r="P220" s="14" t="s">
        <v>1115</v>
      </c>
      <c r="Q220" s="16"/>
      <c r="R220" s="16"/>
      <c r="S220" s="16"/>
      <c r="T220" s="16"/>
      <c r="U220" s="16"/>
      <c r="V220" s="16"/>
      <c r="W220" s="20" t="e">
        <f>#REF!*V220*N220/1000</f>
        <v>#REF!</v>
      </c>
      <c r="X220" s="20" t="e">
        <f>W220*#REF!</f>
        <v>#REF!</v>
      </c>
      <c r="Y220" s="16"/>
      <c r="AA220" t="s">
        <v>2191</v>
      </c>
      <c r="AB220">
        <f t="shared" si="3"/>
        <v>0</v>
      </c>
    </row>
    <row r="221" spans="4:28" x14ac:dyDescent="0.45">
      <c r="D221" s="5">
        <v>30</v>
      </c>
      <c r="E221" s="5" t="s">
        <v>1447</v>
      </c>
      <c r="F221" s="6" t="s">
        <v>1209</v>
      </c>
      <c r="G221" s="5">
        <v>4</v>
      </c>
      <c r="H221" s="5" t="s">
        <v>108</v>
      </c>
      <c r="I221" s="8" t="s">
        <v>2028</v>
      </c>
      <c r="J221" s="9"/>
      <c r="K221" s="9" t="s">
        <v>1980</v>
      </c>
      <c r="L221" s="8" t="s">
        <v>779</v>
      </c>
      <c r="M221" s="8" t="s">
        <v>7</v>
      </c>
      <c r="N221" s="13">
        <v>2</v>
      </c>
      <c r="O221" s="13">
        <v>1</v>
      </c>
      <c r="P221" s="14" t="s">
        <v>713</v>
      </c>
      <c r="Q221" s="16"/>
      <c r="R221" s="16"/>
      <c r="S221" s="16"/>
      <c r="T221" s="16"/>
      <c r="U221" s="16"/>
      <c r="V221" s="16"/>
      <c r="W221" s="20" t="e">
        <f>#REF!*V221*N221/1000</f>
        <v>#REF!</v>
      </c>
      <c r="X221" s="20" t="e">
        <f>W221*#REF!</f>
        <v>#REF!</v>
      </c>
      <c r="Y221" s="16"/>
      <c r="AA221" t="s">
        <v>2191</v>
      </c>
      <c r="AB221">
        <f t="shared" si="3"/>
        <v>0</v>
      </c>
    </row>
    <row r="222" spans="4:28" x14ac:dyDescent="0.45">
      <c r="D222" s="5">
        <v>30</v>
      </c>
      <c r="E222" s="5" t="s">
        <v>1447</v>
      </c>
      <c r="F222" s="6" t="s">
        <v>569</v>
      </c>
      <c r="G222" s="5">
        <v>4</v>
      </c>
      <c r="H222" s="5" t="s">
        <v>108</v>
      </c>
      <c r="I222" s="8" t="s">
        <v>54</v>
      </c>
      <c r="J222" s="9"/>
      <c r="K222" s="9" t="s">
        <v>239</v>
      </c>
      <c r="L222" s="8" t="s">
        <v>1677</v>
      </c>
      <c r="M222" s="8" t="s">
        <v>72</v>
      </c>
      <c r="N222" s="13">
        <v>2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 t="e">
        <f>#REF!*V222*N222/1000</f>
        <v>#REF!</v>
      </c>
      <c r="X222" s="20" t="e">
        <f>W222*#REF!</f>
        <v>#REF!</v>
      </c>
      <c r="Y222" s="16"/>
      <c r="AB222">
        <f t="shared" si="3"/>
        <v>1</v>
      </c>
    </row>
    <row r="223" spans="4:28" x14ac:dyDescent="0.45">
      <c r="D223" s="5">
        <v>30</v>
      </c>
      <c r="E223" s="5" t="s">
        <v>1447</v>
      </c>
      <c r="F223" s="6" t="s">
        <v>569</v>
      </c>
      <c r="G223" s="5">
        <v>4</v>
      </c>
      <c r="H223" s="5" t="s">
        <v>108</v>
      </c>
      <c r="I223" s="8" t="s">
        <v>54</v>
      </c>
      <c r="J223" s="9"/>
      <c r="K223" s="9" t="s">
        <v>952</v>
      </c>
      <c r="L223" s="8" t="s">
        <v>877</v>
      </c>
      <c r="M223" s="8" t="s">
        <v>7</v>
      </c>
      <c r="N223" s="13">
        <v>1</v>
      </c>
      <c r="O223" s="13">
        <v>1</v>
      </c>
      <c r="P223" s="14"/>
      <c r="Q223" s="16"/>
      <c r="R223" s="16"/>
      <c r="S223" s="16"/>
      <c r="T223" s="16"/>
      <c r="U223" s="16"/>
      <c r="V223" s="16"/>
      <c r="W223" s="20" t="e">
        <f>#REF!*V223*N223/1000</f>
        <v>#REF!</v>
      </c>
      <c r="X223" s="20" t="e">
        <f>W223*#REF!</f>
        <v>#REF!</v>
      </c>
      <c r="Y223" s="16"/>
      <c r="AB223">
        <f t="shared" si="3"/>
        <v>1</v>
      </c>
    </row>
    <row r="224" spans="4:28" x14ac:dyDescent="0.45">
      <c r="D224" s="5">
        <v>30</v>
      </c>
      <c r="E224" s="5" t="s">
        <v>1447</v>
      </c>
      <c r="F224" s="6" t="s">
        <v>569</v>
      </c>
      <c r="G224" s="5">
        <v>4</v>
      </c>
      <c r="H224" s="5" t="s">
        <v>108</v>
      </c>
      <c r="I224" s="8" t="s">
        <v>2020</v>
      </c>
      <c r="J224" s="9"/>
      <c r="K224" s="9" t="s">
        <v>707</v>
      </c>
      <c r="L224" s="8" t="s">
        <v>1677</v>
      </c>
      <c r="M224" s="8" t="s">
        <v>72</v>
      </c>
      <c r="N224" s="13">
        <v>2</v>
      </c>
      <c r="O224" s="13">
        <v>1</v>
      </c>
      <c r="P224" s="14"/>
      <c r="Q224" s="16"/>
      <c r="R224" s="16"/>
      <c r="S224" s="16"/>
      <c r="T224" s="16"/>
      <c r="U224" s="16"/>
      <c r="V224" s="16"/>
      <c r="W224" s="20" t="e">
        <f>#REF!*V224*N224/1000</f>
        <v>#REF!</v>
      </c>
      <c r="X224" s="20" t="e">
        <f>W224*#REF!</f>
        <v>#REF!</v>
      </c>
      <c r="Y224" s="16"/>
      <c r="AB224">
        <f t="shared" si="3"/>
        <v>1</v>
      </c>
    </row>
    <row r="225" spans="4:28" x14ac:dyDescent="0.45">
      <c r="D225" s="5">
        <v>30</v>
      </c>
      <c r="E225" s="5" t="s">
        <v>1447</v>
      </c>
      <c r="F225" s="6" t="s">
        <v>569</v>
      </c>
      <c r="G225" s="5">
        <v>4</v>
      </c>
      <c r="H225" s="5" t="s">
        <v>108</v>
      </c>
      <c r="I225" s="8" t="s">
        <v>746</v>
      </c>
      <c r="J225" s="9"/>
      <c r="K225" s="9" t="s">
        <v>239</v>
      </c>
      <c r="L225" s="8" t="s">
        <v>1677</v>
      </c>
      <c r="M225" s="8" t="s">
        <v>72</v>
      </c>
      <c r="N225" s="13">
        <v>3</v>
      </c>
      <c r="O225" s="13">
        <v>1</v>
      </c>
      <c r="P225" s="14" t="s">
        <v>1115</v>
      </c>
      <c r="Q225" s="16"/>
      <c r="R225" s="16"/>
      <c r="S225" s="16"/>
      <c r="T225" s="16"/>
      <c r="U225" s="16"/>
      <c r="V225" s="16"/>
      <c r="W225" s="20" t="e">
        <f>#REF!*V225*N225/1000</f>
        <v>#REF!</v>
      </c>
      <c r="X225" s="20" t="e">
        <f>W225*#REF!</f>
        <v>#REF!</v>
      </c>
      <c r="Y225" s="16"/>
      <c r="AA225" t="s">
        <v>2191</v>
      </c>
      <c r="AB225">
        <f t="shared" si="3"/>
        <v>0</v>
      </c>
    </row>
    <row r="226" spans="4:28" x14ac:dyDescent="0.45">
      <c r="D226" s="5">
        <v>30</v>
      </c>
      <c r="E226" s="5" t="s">
        <v>1447</v>
      </c>
      <c r="F226" s="6" t="s">
        <v>569</v>
      </c>
      <c r="G226" s="5">
        <v>4</v>
      </c>
      <c r="H226" s="5" t="s">
        <v>108</v>
      </c>
      <c r="I226" s="8" t="s">
        <v>1475</v>
      </c>
      <c r="J226" s="9"/>
      <c r="K226" s="9" t="s">
        <v>239</v>
      </c>
      <c r="L226" s="8" t="s">
        <v>1677</v>
      </c>
      <c r="M226" s="8" t="s">
        <v>72</v>
      </c>
      <c r="N226" s="13">
        <v>3</v>
      </c>
      <c r="O226" s="13">
        <v>1</v>
      </c>
      <c r="P226" s="14" t="s">
        <v>1115</v>
      </c>
      <c r="Q226" s="16"/>
      <c r="R226" s="16"/>
      <c r="S226" s="16"/>
      <c r="T226" s="16"/>
      <c r="U226" s="16"/>
      <c r="V226" s="16"/>
      <c r="W226" s="20" t="e">
        <f>#REF!*V226*N226/1000</f>
        <v>#REF!</v>
      </c>
      <c r="X226" s="20" t="e">
        <f>W226*#REF!</f>
        <v>#REF!</v>
      </c>
      <c r="Y226" s="16"/>
      <c r="AA226" t="s">
        <v>2191</v>
      </c>
      <c r="AB226">
        <f t="shared" si="3"/>
        <v>0</v>
      </c>
    </row>
    <row r="227" spans="4:28" x14ac:dyDescent="0.45">
      <c r="D227" s="5">
        <v>30</v>
      </c>
      <c r="E227" s="5" t="s">
        <v>1447</v>
      </c>
      <c r="F227" s="6" t="s">
        <v>569</v>
      </c>
      <c r="G227" s="5">
        <v>4</v>
      </c>
      <c r="H227" s="5" t="s">
        <v>108</v>
      </c>
      <c r="I227" s="8" t="s">
        <v>2021</v>
      </c>
      <c r="J227" s="9"/>
      <c r="K227" s="9" t="s">
        <v>707</v>
      </c>
      <c r="L227" s="8" t="s">
        <v>1677</v>
      </c>
      <c r="M227" s="8" t="s">
        <v>72</v>
      </c>
      <c r="N227" s="13">
        <v>2</v>
      </c>
      <c r="O227" s="13">
        <v>1</v>
      </c>
      <c r="P227" s="14"/>
      <c r="Q227" s="16"/>
      <c r="R227" s="16"/>
      <c r="S227" s="16"/>
      <c r="T227" s="16"/>
      <c r="U227" s="16"/>
      <c r="V227" s="16"/>
      <c r="W227" s="20" t="e">
        <f>#REF!*V227*N227/1000</f>
        <v>#REF!</v>
      </c>
      <c r="X227" s="20" t="e">
        <f>W227*#REF!</f>
        <v>#REF!</v>
      </c>
      <c r="Y227" s="16"/>
      <c r="AB227">
        <f t="shared" si="3"/>
        <v>1</v>
      </c>
    </row>
    <row r="228" spans="4:28" x14ac:dyDescent="0.45">
      <c r="D228" s="5">
        <v>30</v>
      </c>
      <c r="E228" s="5" t="s">
        <v>1447</v>
      </c>
      <c r="F228" s="6" t="s">
        <v>569</v>
      </c>
      <c r="G228" s="5">
        <v>4</v>
      </c>
      <c r="H228" s="5" t="s">
        <v>108</v>
      </c>
      <c r="I228" s="8" t="s">
        <v>364</v>
      </c>
      <c r="J228" s="9"/>
      <c r="K228" s="9" t="s">
        <v>707</v>
      </c>
      <c r="L228" s="8" t="s">
        <v>1677</v>
      </c>
      <c r="M228" s="8" t="s">
        <v>72</v>
      </c>
      <c r="N228" s="13">
        <v>1</v>
      </c>
      <c r="O228" s="13">
        <v>1</v>
      </c>
      <c r="P228" s="14"/>
      <c r="Q228" s="16"/>
      <c r="R228" s="16"/>
      <c r="S228" s="16"/>
      <c r="T228" s="16"/>
      <c r="U228" s="16"/>
      <c r="V228" s="16"/>
      <c r="W228" s="20" t="e">
        <f>#REF!*V228*N228/1000</f>
        <v>#REF!</v>
      </c>
      <c r="X228" s="20" t="e">
        <f>W228*#REF!</f>
        <v>#REF!</v>
      </c>
      <c r="Y228" s="16"/>
      <c r="AB228">
        <f t="shared" si="3"/>
        <v>1</v>
      </c>
    </row>
    <row r="229" spans="4:28" x14ac:dyDescent="0.45">
      <c r="D229" s="5">
        <v>30</v>
      </c>
      <c r="E229" s="5" t="s">
        <v>1447</v>
      </c>
      <c r="F229" s="6" t="s">
        <v>569</v>
      </c>
      <c r="G229" s="5">
        <v>4</v>
      </c>
      <c r="H229" s="5" t="s">
        <v>108</v>
      </c>
      <c r="I229" s="8" t="s">
        <v>364</v>
      </c>
      <c r="J229" s="9"/>
      <c r="K229" s="9" t="s">
        <v>1980</v>
      </c>
      <c r="L229" s="8" t="s">
        <v>779</v>
      </c>
      <c r="M229" s="8" t="s">
        <v>7</v>
      </c>
      <c r="N229" s="13">
        <v>1</v>
      </c>
      <c r="O229" s="13">
        <v>1</v>
      </c>
      <c r="P229" s="14"/>
      <c r="Q229" s="16"/>
      <c r="R229" s="16"/>
      <c r="S229" s="16"/>
      <c r="T229" s="16"/>
      <c r="U229" s="16"/>
      <c r="V229" s="16"/>
      <c r="W229" s="20" t="e">
        <f>#REF!*V229*N229/1000</f>
        <v>#REF!</v>
      </c>
      <c r="X229" s="20" t="e">
        <f>W229*#REF!</f>
        <v>#REF!</v>
      </c>
      <c r="Y229" s="16"/>
      <c r="AB229">
        <f t="shared" si="3"/>
        <v>1</v>
      </c>
    </row>
    <row r="230" spans="4:28" x14ac:dyDescent="0.45">
      <c r="D230" s="5">
        <v>30</v>
      </c>
      <c r="E230" s="5" t="s">
        <v>1447</v>
      </c>
      <c r="F230" s="6" t="s">
        <v>569</v>
      </c>
      <c r="G230" s="5">
        <v>4</v>
      </c>
      <c r="H230" s="5" t="s">
        <v>108</v>
      </c>
      <c r="I230" s="8" t="s">
        <v>798</v>
      </c>
      <c r="J230" s="9"/>
      <c r="K230" s="9" t="s">
        <v>707</v>
      </c>
      <c r="L230" s="8" t="s">
        <v>1677</v>
      </c>
      <c r="M230" s="8" t="s">
        <v>72</v>
      </c>
      <c r="N230" s="13">
        <v>4</v>
      </c>
      <c r="O230" s="13">
        <v>1</v>
      </c>
      <c r="P230" s="14"/>
      <c r="Q230" s="16"/>
      <c r="R230" s="16"/>
      <c r="S230" s="16"/>
      <c r="T230" s="16"/>
      <c r="U230" s="16"/>
      <c r="V230" s="16"/>
      <c r="W230" s="20" t="e">
        <f>#REF!*V230*N230/1000</f>
        <v>#REF!</v>
      </c>
      <c r="X230" s="20" t="e">
        <f>W230*#REF!</f>
        <v>#REF!</v>
      </c>
      <c r="Y230" s="16"/>
      <c r="AB230">
        <f t="shared" si="3"/>
        <v>1</v>
      </c>
    </row>
    <row r="231" spans="4:28" x14ac:dyDescent="0.45">
      <c r="D231" s="5">
        <v>30</v>
      </c>
      <c r="E231" s="5" t="s">
        <v>1447</v>
      </c>
      <c r="F231" s="6" t="s">
        <v>569</v>
      </c>
      <c r="G231" s="5">
        <v>4</v>
      </c>
      <c r="H231" s="5" t="s">
        <v>108</v>
      </c>
      <c r="I231" s="8" t="s">
        <v>54</v>
      </c>
      <c r="J231" s="9"/>
      <c r="K231" s="9" t="s">
        <v>239</v>
      </c>
      <c r="L231" s="8" t="s">
        <v>1677</v>
      </c>
      <c r="M231" s="8" t="s">
        <v>72</v>
      </c>
      <c r="N231" s="13">
        <v>2</v>
      </c>
      <c r="O231" s="13">
        <v>1</v>
      </c>
      <c r="P231" s="14"/>
      <c r="Q231" s="16"/>
      <c r="R231" s="16"/>
      <c r="S231" s="16"/>
      <c r="T231" s="16"/>
      <c r="U231" s="16"/>
      <c r="V231" s="16"/>
      <c r="W231" s="20" t="e">
        <f>#REF!*V231*N231/1000</f>
        <v>#REF!</v>
      </c>
      <c r="X231" s="20" t="e">
        <f>W231*#REF!</f>
        <v>#REF!</v>
      </c>
      <c r="Y231" s="16"/>
      <c r="AB231">
        <f t="shared" si="3"/>
        <v>1</v>
      </c>
    </row>
    <row r="232" spans="4:28" x14ac:dyDescent="0.45">
      <c r="D232" s="5">
        <v>30</v>
      </c>
      <c r="E232" s="5" t="s">
        <v>1447</v>
      </c>
      <c r="F232" s="6" t="s">
        <v>569</v>
      </c>
      <c r="G232" s="5">
        <v>4</v>
      </c>
      <c r="H232" s="5" t="s">
        <v>108</v>
      </c>
      <c r="I232" s="8" t="s">
        <v>54</v>
      </c>
      <c r="J232" s="9"/>
      <c r="K232" s="9" t="s">
        <v>700</v>
      </c>
      <c r="L232" s="8" t="s">
        <v>779</v>
      </c>
      <c r="M232" s="8" t="s">
        <v>72</v>
      </c>
      <c r="N232" s="13">
        <v>1</v>
      </c>
      <c r="O232" s="13">
        <v>1</v>
      </c>
      <c r="P232" s="14"/>
      <c r="Q232" s="16"/>
      <c r="R232" s="16"/>
      <c r="S232" s="16"/>
      <c r="T232" s="16"/>
      <c r="U232" s="16"/>
      <c r="V232" s="16"/>
      <c r="W232" s="20" t="e">
        <f>#REF!*V232*N232/1000</f>
        <v>#REF!</v>
      </c>
      <c r="X232" s="20" t="e">
        <f>W232*#REF!</f>
        <v>#REF!</v>
      </c>
      <c r="Y232" s="16"/>
      <c r="AB232">
        <f t="shared" si="3"/>
        <v>1</v>
      </c>
    </row>
    <row r="233" spans="4:28" x14ac:dyDescent="0.45">
      <c r="D233" s="5">
        <v>30</v>
      </c>
      <c r="E233" s="5" t="s">
        <v>1447</v>
      </c>
      <c r="F233" s="6" t="s">
        <v>569</v>
      </c>
      <c r="G233" s="5">
        <v>4</v>
      </c>
      <c r="H233" s="5" t="s">
        <v>108</v>
      </c>
      <c r="I233" s="8" t="s">
        <v>54</v>
      </c>
      <c r="J233" s="9"/>
      <c r="K233" s="9" t="s">
        <v>952</v>
      </c>
      <c r="L233" s="8" t="s">
        <v>877</v>
      </c>
      <c r="M233" s="8" t="s">
        <v>7</v>
      </c>
      <c r="N233" s="13">
        <v>1</v>
      </c>
      <c r="O233" s="13">
        <v>1</v>
      </c>
      <c r="P233" s="14"/>
      <c r="Q233" s="16"/>
      <c r="R233" s="16"/>
      <c r="S233" s="16"/>
      <c r="T233" s="16"/>
      <c r="U233" s="16"/>
      <c r="V233" s="16"/>
      <c r="W233" s="20" t="e">
        <f>#REF!*V233*N233/1000</f>
        <v>#REF!</v>
      </c>
      <c r="X233" s="20" t="e">
        <f>W233*#REF!</f>
        <v>#REF!</v>
      </c>
      <c r="Y233" s="16"/>
      <c r="AB233">
        <f t="shared" si="3"/>
        <v>1</v>
      </c>
    </row>
    <row r="234" spans="4:28" x14ac:dyDescent="0.45">
      <c r="D234" s="5">
        <v>30</v>
      </c>
      <c r="E234" s="5" t="s">
        <v>1447</v>
      </c>
      <c r="F234" s="6" t="s">
        <v>384</v>
      </c>
      <c r="G234" s="5">
        <v>1</v>
      </c>
      <c r="H234" s="5" t="s">
        <v>108</v>
      </c>
      <c r="I234" s="8" t="s">
        <v>35</v>
      </c>
      <c r="J234" s="9"/>
      <c r="K234" s="9" t="s">
        <v>1659</v>
      </c>
      <c r="L234" s="8" t="s">
        <v>1677</v>
      </c>
      <c r="M234" s="8" t="s">
        <v>72</v>
      </c>
      <c r="N234" s="13">
        <v>9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 t="e">
        <f>#REF!*V234*N234/1000</f>
        <v>#REF!</v>
      </c>
      <c r="X234" s="20" t="e">
        <f>W234*#REF!</f>
        <v>#REF!</v>
      </c>
      <c r="Y234" s="16"/>
      <c r="AB234">
        <f t="shared" si="3"/>
        <v>1</v>
      </c>
    </row>
    <row r="235" spans="4:28" x14ac:dyDescent="0.45">
      <c r="D235" s="5">
        <v>30</v>
      </c>
      <c r="E235" s="5" t="s">
        <v>1447</v>
      </c>
      <c r="F235" s="6" t="s">
        <v>306</v>
      </c>
      <c r="G235" s="5">
        <v>1</v>
      </c>
      <c r="H235" s="5" t="s">
        <v>108</v>
      </c>
      <c r="I235" s="8" t="s">
        <v>2029</v>
      </c>
      <c r="J235" s="9"/>
      <c r="K235" s="9" t="s">
        <v>707</v>
      </c>
      <c r="L235" s="8" t="s">
        <v>2037</v>
      </c>
      <c r="M235" s="8" t="s">
        <v>72</v>
      </c>
      <c r="N235" s="13">
        <v>10</v>
      </c>
      <c r="O235" s="13">
        <v>1</v>
      </c>
      <c r="P235" s="14"/>
      <c r="Q235" s="16"/>
      <c r="R235" s="16"/>
      <c r="S235" s="16"/>
      <c r="T235" s="16"/>
      <c r="U235" s="16"/>
      <c r="V235" s="16"/>
      <c r="W235" s="20" t="e">
        <f>#REF!*V235*N235/1000</f>
        <v>#REF!</v>
      </c>
      <c r="X235" s="20" t="e">
        <f>W235*#REF!</f>
        <v>#REF!</v>
      </c>
      <c r="Y235" s="16"/>
      <c r="AB235">
        <f t="shared" si="3"/>
        <v>1</v>
      </c>
    </row>
    <row r="236" spans="4:28" x14ac:dyDescent="0.45">
      <c r="D236" s="5">
        <v>30</v>
      </c>
      <c r="E236" s="5" t="s">
        <v>1447</v>
      </c>
      <c r="F236" s="6" t="s">
        <v>80</v>
      </c>
      <c r="G236" s="5">
        <v>1</v>
      </c>
      <c r="H236" s="5" t="s">
        <v>108</v>
      </c>
      <c r="I236" s="8" t="s">
        <v>2030</v>
      </c>
      <c r="J236" s="9"/>
      <c r="K236" s="9" t="s">
        <v>707</v>
      </c>
      <c r="L236" s="8" t="s">
        <v>2037</v>
      </c>
      <c r="M236" s="8" t="s">
        <v>72</v>
      </c>
      <c r="N236" s="13">
        <v>6</v>
      </c>
      <c r="O236" s="13">
        <v>1</v>
      </c>
      <c r="P236" s="14"/>
      <c r="Q236" s="16"/>
      <c r="R236" s="16"/>
      <c r="S236" s="16"/>
      <c r="T236" s="16"/>
      <c r="U236" s="16"/>
      <c r="V236" s="16"/>
      <c r="W236" s="20" t="e">
        <f>#REF!*V236*N236/1000</f>
        <v>#REF!</v>
      </c>
      <c r="X236" s="20" t="e">
        <f>W236*#REF!</f>
        <v>#REF!</v>
      </c>
      <c r="Y236" s="16"/>
      <c r="AB236">
        <f t="shared" si="3"/>
        <v>1</v>
      </c>
    </row>
    <row r="237" spans="4:28" x14ac:dyDescent="0.45">
      <c r="D237" s="5">
        <v>30</v>
      </c>
      <c r="E237" s="5" t="s">
        <v>1447</v>
      </c>
      <c r="F237" s="6" t="s">
        <v>332</v>
      </c>
      <c r="G237" s="5">
        <v>1</v>
      </c>
      <c r="H237" s="5" t="s">
        <v>108</v>
      </c>
      <c r="I237" s="8" t="s">
        <v>1976</v>
      </c>
      <c r="J237" s="9"/>
      <c r="K237" s="9" t="s">
        <v>707</v>
      </c>
      <c r="L237" s="8" t="s">
        <v>2037</v>
      </c>
      <c r="M237" s="8" t="s">
        <v>72</v>
      </c>
      <c r="N237" s="13">
        <v>4</v>
      </c>
      <c r="O237" s="13">
        <v>1</v>
      </c>
      <c r="P237" s="14"/>
      <c r="Q237" s="16"/>
      <c r="R237" s="16"/>
      <c r="S237" s="16"/>
      <c r="T237" s="16"/>
      <c r="U237" s="16"/>
      <c r="V237" s="16"/>
      <c r="W237" s="20" t="e">
        <f>#REF!*V237*N237/1000</f>
        <v>#REF!</v>
      </c>
      <c r="X237" s="20" t="e">
        <f>W237*#REF!</f>
        <v>#REF!</v>
      </c>
      <c r="Y237" s="16"/>
      <c r="AB237">
        <f t="shared" si="3"/>
        <v>1</v>
      </c>
    </row>
    <row r="238" spans="4:28" x14ac:dyDescent="0.45">
      <c r="D238" s="5">
        <v>30</v>
      </c>
      <c r="E238" s="5" t="s">
        <v>1447</v>
      </c>
      <c r="F238" s="6" t="s">
        <v>1988</v>
      </c>
      <c r="G238" s="5">
        <v>1</v>
      </c>
      <c r="H238" s="5" t="s">
        <v>108</v>
      </c>
      <c r="I238" s="8" t="s">
        <v>1133</v>
      </c>
      <c r="J238" s="9"/>
      <c r="K238" s="9" t="s">
        <v>239</v>
      </c>
      <c r="L238" s="8" t="s">
        <v>2037</v>
      </c>
      <c r="M238" s="8" t="s">
        <v>326</v>
      </c>
      <c r="N238" s="13">
        <v>4</v>
      </c>
      <c r="O238" s="13">
        <v>1</v>
      </c>
      <c r="P238" s="14"/>
      <c r="Q238" s="16"/>
      <c r="R238" s="16"/>
      <c r="S238" s="16"/>
      <c r="T238" s="16"/>
      <c r="U238" s="16"/>
      <c r="V238" s="16"/>
      <c r="W238" s="20" t="e">
        <f>#REF!*V238*N238/1000</f>
        <v>#REF!</v>
      </c>
      <c r="X238" s="20" t="e">
        <f>W238*#REF!</f>
        <v>#REF!</v>
      </c>
      <c r="Y238" s="16"/>
      <c r="AB238">
        <f t="shared" si="3"/>
        <v>1</v>
      </c>
    </row>
    <row r="239" spans="4:28" x14ac:dyDescent="0.45">
      <c r="D239" s="5">
        <v>30</v>
      </c>
      <c r="E239" s="5" t="s">
        <v>1447</v>
      </c>
      <c r="F239" s="6"/>
      <c r="G239" s="5">
        <v>1</v>
      </c>
      <c r="H239" s="5" t="s">
        <v>108</v>
      </c>
      <c r="I239" s="8" t="s">
        <v>1710</v>
      </c>
      <c r="J239" s="9"/>
      <c r="K239" s="9" t="s">
        <v>1659</v>
      </c>
      <c r="L239" s="8" t="s">
        <v>756</v>
      </c>
      <c r="M239" s="8" t="s">
        <v>326</v>
      </c>
      <c r="N239" s="13">
        <v>12</v>
      </c>
      <c r="O239" s="13">
        <v>1</v>
      </c>
      <c r="P239" s="14"/>
      <c r="Q239" s="16"/>
      <c r="R239" s="16"/>
      <c r="S239" s="16"/>
      <c r="T239" s="16"/>
      <c r="U239" s="16"/>
      <c r="V239" s="16"/>
      <c r="W239" s="20" t="e">
        <f>#REF!*V239*N239/1000</f>
        <v>#REF!</v>
      </c>
      <c r="X239" s="20" t="e">
        <f>W239*#REF!</f>
        <v>#REF!</v>
      </c>
      <c r="Y239" s="16"/>
      <c r="AB239">
        <f t="shared" si="3"/>
        <v>1</v>
      </c>
    </row>
    <row r="240" spans="4:28" x14ac:dyDescent="0.45">
      <c r="D240" s="5">
        <v>30</v>
      </c>
      <c r="E240" s="5" t="s">
        <v>1447</v>
      </c>
      <c r="F240" s="6" t="s">
        <v>1791</v>
      </c>
      <c r="G240" s="5">
        <v>1</v>
      </c>
      <c r="H240" s="5" t="s">
        <v>405</v>
      </c>
      <c r="I240" s="8" t="s">
        <v>1640</v>
      </c>
      <c r="J240" s="9"/>
      <c r="K240" s="9" t="s">
        <v>763</v>
      </c>
      <c r="L240" s="8" t="s">
        <v>1345</v>
      </c>
      <c r="M240" s="8" t="s">
        <v>326</v>
      </c>
      <c r="N240" s="13">
        <v>2</v>
      </c>
      <c r="O240" s="13">
        <v>2</v>
      </c>
      <c r="P240" s="14"/>
      <c r="Q240" s="16"/>
      <c r="R240" s="16"/>
      <c r="S240" s="16"/>
      <c r="T240" s="16"/>
      <c r="U240" s="16"/>
      <c r="V240" s="16"/>
      <c r="W240" s="20" t="e">
        <f>#REF!*V240*N240/1000</f>
        <v>#REF!</v>
      </c>
      <c r="X240" s="20" t="e">
        <f>W240*#REF!</f>
        <v>#REF!</v>
      </c>
      <c r="Y240" s="16"/>
      <c r="AB240">
        <f t="shared" si="3"/>
        <v>1</v>
      </c>
    </row>
    <row r="241" spans="4:28" x14ac:dyDescent="0.45">
      <c r="D241" s="5">
        <v>30</v>
      </c>
      <c r="E241" s="5" t="s">
        <v>1447</v>
      </c>
      <c r="F241" s="6" t="s">
        <v>1791</v>
      </c>
      <c r="G241" s="5">
        <v>1</v>
      </c>
      <c r="H241" s="5" t="s">
        <v>405</v>
      </c>
      <c r="I241" s="8" t="s">
        <v>168</v>
      </c>
      <c r="J241" s="9"/>
      <c r="K241" s="9" t="s">
        <v>707</v>
      </c>
      <c r="L241" s="8" t="s">
        <v>1677</v>
      </c>
      <c r="M241" s="8" t="s">
        <v>72</v>
      </c>
      <c r="N241" s="13">
        <v>1</v>
      </c>
      <c r="O241" s="13">
        <v>1</v>
      </c>
      <c r="P241" s="14"/>
      <c r="Q241" s="16"/>
      <c r="R241" s="16"/>
      <c r="S241" s="16"/>
      <c r="T241" s="16"/>
      <c r="U241" s="16"/>
      <c r="V241" s="16"/>
      <c r="W241" s="20" t="e">
        <f>#REF!*V241*N241/1000</f>
        <v>#REF!</v>
      </c>
      <c r="X241" s="20" t="e">
        <f>W241*#REF!</f>
        <v>#REF!</v>
      </c>
      <c r="Y241" s="16"/>
      <c r="AB241">
        <f t="shared" si="3"/>
        <v>1</v>
      </c>
    </row>
    <row r="242" spans="4:28" x14ac:dyDescent="0.45">
      <c r="D242" s="5">
        <v>30</v>
      </c>
      <c r="E242" s="5" t="s">
        <v>1447</v>
      </c>
      <c r="F242" s="6" t="s">
        <v>1791</v>
      </c>
      <c r="G242" s="5">
        <v>1</v>
      </c>
      <c r="H242" s="5" t="s">
        <v>1713</v>
      </c>
      <c r="I242" s="8" t="s">
        <v>2031</v>
      </c>
      <c r="J242" s="9"/>
      <c r="K242" s="9" t="s">
        <v>190</v>
      </c>
      <c r="L242" s="8" t="s">
        <v>412</v>
      </c>
      <c r="M242" s="8" t="s">
        <v>72</v>
      </c>
      <c r="N242" s="13">
        <v>1</v>
      </c>
      <c r="O242" s="13">
        <v>1</v>
      </c>
      <c r="P242" s="14"/>
      <c r="Q242" s="16"/>
      <c r="R242" s="16"/>
      <c r="S242" s="16"/>
      <c r="T242" s="16"/>
      <c r="U242" s="16"/>
      <c r="V242" s="16"/>
      <c r="W242" s="20" t="e">
        <f>#REF!*V242*N242/1000</f>
        <v>#REF!</v>
      </c>
      <c r="X242" s="20" t="e">
        <f>W242*#REF!</f>
        <v>#REF!</v>
      </c>
      <c r="Y242" s="16"/>
      <c r="AB242">
        <f t="shared" si="3"/>
        <v>1</v>
      </c>
    </row>
    <row r="243" spans="4:28" x14ac:dyDescent="0.45">
      <c r="D243" s="5">
        <v>30</v>
      </c>
      <c r="E243" s="5" t="s">
        <v>1447</v>
      </c>
      <c r="F243" s="6" t="s">
        <v>1791</v>
      </c>
      <c r="G243" s="5">
        <v>1</v>
      </c>
      <c r="H243" s="5" t="s">
        <v>405</v>
      </c>
      <c r="I243" s="8" t="s">
        <v>373</v>
      </c>
      <c r="J243" s="9"/>
      <c r="K243" s="9" t="s">
        <v>707</v>
      </c>
      <c r="L243" s="8" t="s">
        <v>1677</v>
      </c>
      <c r="M243" s="8" t="s">
        <v>72</v>
      </c>
      <c r="N243" s="13">
        <v>1</v>
      </c>
      <c r="O243" s="13">
        <v>1</v>
      </c>
      <c r="P243" s="14"/>
      <c r="Q243" s="16"/>
      <c r="R243" s="16"/>
      <c r="S243" s="16"/>
      <c r="T243" s="16"/>
      <c r="U243" s="16"/>
      <c r="V243" s="16"/>
      <c r="W243" s="20" t="e">
        <f>#REF!*V243*N243/1000</f>
        <v>#REF!</v>
      </c>
      <c r="X243" s="20" t="e">
        <f>W243*#REF!</f>
        <v>#REF!</v>
      </c>
      <c r="Y243" s="16"/>
      <c r="AB243">
        <f t="shared" si="3"/>
        <v>1</v>
      </c>
    </row>
    <row r="244" spans="4:28" x14ac:dyDescent="0.45">
      <c r="D244" s="5">
        <v>30</v>
      </c>
      <c r="E244" s="5" t="s">
        <v>1447</v>
      </c>
      <c r="F244" s="6" t="s">
        <v>1791</v>
      </c>
      <c r="G244" s="5">
        <v>1</v>
      </c>
      <c r="H244" s="5" t="s">
        <v>405</v>
      </c>
      <c r="I244" s="8" t="s">
        <v>1577</v>
      </c>
      <c r="J244" s="9"/>
      <c r="K244" s="9" t="s">
        <v>124</v>
      </c>
      <c r="L244" s="8" t="s">
        <v>1677</v>
      </c>
      <c r="M244" s="8" t="s">
        <v>326</v>
      </c>
      <c r="N244" s="13">
        <v>1</v>
      </c>
      <c r="O244" s="13">
        <v>1</v>
      </c>
      <c r="P244" s="14"/>
      <c r="Q244" s="16"/>
      <c r="R244" s="16"/>
      <c r="S244" s="16"/>
      <c r="T244" s="16"/>
      <c r="U244" s="16"/>
      <c r="V244" s="16"/>
      <c r="W244" s="20" t="e">
        <f>#REF!*V244*N244/1000</f>
        <v>#REF!</v>
      </c>
      <c r="X244" s="20" t="e">
        <f>W244*#REF!</f>
        <v>#REF!</v>
      </c>
      <c r="Y244" s="16"/>
      <c r="AB244">
        <f t="shared" si="3"/>
        <v>1</v>
      </c>
    </row>
    <row r="245" spans="4:28" x14ac:dyDescent="0.45">
      <c r="D245" s="5">
        <v>30</v>
      </c>
      <c r="E245" s="5" t="s">
        <v>1447</v>
      </c>
      <c r="F245" s="6" t="s">
        <v>1791</v>
      </c>
      <c r="G245" s="5">
        <v>1</v>
      </c>
      <c r="H245" s="5" t="s">
        <v>405</v>
      </c>
      <c r="I245" s="8" t="s">
        <v>16</v>
      </c>
      <c r="J245" s="9"/>
      <c r="K245" s="9" t="s">
        <v>707</v>
      </c>
      <c r="L245" s="8" t="s">
        <v>1677</v>
      </c>
      <c r="M245" s="8" t="s">
        <v>72</v>
      </c>
      <c r="N245" s="13">
        <v>1</v>
      </c>
      <c r="O245" s="13">
        <v>1</v>
      </c>
      <c r="P245" s="14"/>
      <c r="Q245" s="16"/>
      <c r="R245" s="16"/>
      <c r="S245" s="16"/>
      <c r="T245" s="16"/>
      <c r="U245" s="16"/>
      <c r="V245" s="16"/>
      <c r="W245" s="20" t="e">
        <f>#REF!*V245*N245/1000</f>
        <v>#REF!</v>
      </c>
      <c r="X245" s="20" t="e">
        <f>W245*#REF!</f>
        <v>#REF!</v>
      </c>
      <c r="Y245" s="16"/>
      <c r="AB245">
        <f t="shared" si="3"/>
        <v>1</v>
      </c>
    </row>
    <row r="246" spans="4:28" x14ac:dyDescent="0.45">
      <c r="D246" s="5">
        <v>30</v>
      </c>
      <c r="E246" s="5" t="s">
        <v>1447</v>
      </c>
      <c r="F246" s="6" t="s">
        <v>1791</v>
      </c>
      <c r="G246" s="5">
        <v>1</v>
      </c>
      <c r="H246" s="5" t="s">
        <v>1713</v>
      </c>
      <c r="I246" s="8" t="s">
        <v>2032</v>
      </c>
      <c r="J246" s="9"/>
      <c r="K246" s="9" t="s">
        <v>190</v>
      </c>
      <c r="L246" s="8" t="s">
        <v>412</v>
      </c>
      <c r="M246" s="8" t="s">
        <v>72</v>
      </c>
      <c r="N246" s="13">
        <v>1</v>
      </c>
      <c r="O246" s="13">
        <v>1</v>
      </c>
      <c r="P246" s="14"/>
      <c r="Q246" s="16"/>
      <c r="R246" s="16"/>
      <c r="S246" s="16"/>
      <c r="T246" s="16"/>
      <c r="U246" s="16"/>
      <c r="V246" s="16"/>
      <c r="W246" s="20" t="e">
        <f>#REF!*V246*N246/1000</f>
        <v>#REF!</v>
      </c>
      <c r="X246" s="20" t="e">
        <f>W246*#REF!</f>
        <v>#REF!</v>
      </c>
      <c r="Y246" s="16"/>
      <c r="AB246">
        <f t="shared" si="3"/>
        <v>1</v>
      </c>
    </row>
    <row r="247" spans="4:28" x14ac:dyDescent="0.45">
      <c r="D247" s="5">
        <v>30</v>
      </c>
      <c r="E247" s="5" t="s">
        <v>1447</v>
      </c>
      <c r="F247" s="6" t="s">
        <v>1791</v>
      </c>
      <c r="G247" s="5">
        <v>1</v>
      </c>
      <c r="H247" s="5" t="s">
        <v>405</v>
      </c>
      <c r="I247" s="8" t="s">
        <v>1978</v>
      </c>
      <c r="J247" s="9"/>
      <c r="K247" s="9" t="s">
        <v>707</v>
      </c>
      <c r="L247" s="8" t="s">
        <v>1677</v>
      </c>
      <c r="M247" s="8" t="s">
        <v>72</v>
      </c>
      <c r="N247" s="13">
        <v>1</v>
      </c>
      <c r="O247" s="13">
        <v>1</v>
      </c>
      <c r="P247" s="14"/>
      <c r="Q247" s="16"/>
      <c r="R247" s="16"/>
      <c r="S247" s="16"/>
      <c r="T247" s="16"/>
      <c r="U247" s="16"/>
      <c r="V247" s="16"/>
      <c r="W247" s="20" t="e">
        <f>#REF!*V247*N247/1000</f>
        <v>#REF!</v>
      </c>
      <c r="X247" s="20" t="e">
        <f>W247*#REF!</f>
        <v>#REF!</v>
      </c>
      <c r="Y247" s="16"/>
      <c r="AB247">
        <f t="shared" si="3"/>
        <v>1</v>
      </c>
    </row>
    <row r="248" spans="4:28" x14ac:dyDescent="0.45">
      <c r="D248" s="5">
        <v>30</v>
      </c>
      <c r="E248" s="5" t="s">
        <v>1447</v>
      </c>
      <c r="F248" s="6" t="s">
        <v>1791</v>
      </c>
      <c r="G248" s="5">
        <v>1</v>
      </c>
      <c r="H248" s="5" t="s">
        <v>405</v>
      </c>
      <c r="I248" s="8" t="s">
        <v>1578</v>
      </c>
      <c r="J248" s="9"/>
      <c r="K248" s="9" t="s">
        <v>124</v>
      </c>
      <c r="L248" s="8" t="s">
        <v>1677</v>
      </c>
      <c r="M248" s="8" t="s">
        <v>326</v>
      </c>
      <c r="N248" s="13">
        <v>1</v>
      </c>
      <c r="O248" s="13">
        <v>1</v>
      </c>
      <c r="P248" s="14"/>
      <c r="Q248" s="16"/>
      <c r="R248" s="16"/>
      <c r="S248" s="16"/>
      <c r="T248" s="16"/>
      <c r="U248" s="16"/>
      <c r="V248" s="16"/>
      <c r="W248" s="20" t="e">
        <f>#REF!*V248*N248/1000</f>
        <v>#REF!</v>
      </c>
      <c r="X248" s="20" t="e">
        <f>W248*#REF!</f>
        <v>#REF!</v>
      </c>
      <c r="Y248" s="16"/>
      <c r="AB248">
        <f t="shared" si="3"/>
        <v>1</v>
      </c>
    </row>
    <row r="249" spans="4:28" x14ac:dyDescent="0.45">
      <c r="D249" s="5">
        <v>30</v>
      </c>
      <c r="E249" s="5" t="s">
        <v>1447</v>
      </c>
      <c r="F249" s="6" t="s">
        <v>1791</v>
      </c>
      <c r="G249" s="5">
        <v>1</v>
      </c>
      <c r="H249" s="5" t="s">
        <v>405</v>
      </c>
      <c r="I249" s="8" t="s">
        <v>1979</v>
      </c>
      <c r="J249" s="9"/>
      <c r="K249" s="9" t="s">
        <v>707</v>
      </c>
      <c r="L249" s="8" t="s">
        <v>1677</v>
      </c>
      <c r="M249" s="8" t="s">
        <v>72</v>
      </c>
      <c r="N249" s="13">
        <v>2</v>
      </c>
      <c r="O249" s="13">
        <v>1</v>
      </c>
      <c r="P249" s="14"/>
      <c r="Q249" s="16"/>
      <c r="R249" s="16"/>
      <c r="S249" s="16"/>
      <c r="T249" s="16"/>
      <c r="U249" s="16"/>
      <c r="V249" s="16"/>
      <c r="W249" s="20" t="e">
        <f>#REF!*V249*N249/1000</f>
        <v>#REF!</v>
      </c>
      <c r="X249" s="20" t="e">
        <f>W249*#REF!</f>
        <v>#REF!</v>
      </c>
      <c r="Y249" s="16"/>
      <c r="AB249">
        <f t="shared" si="3"/>
        <v>1</v>
      </c>
    </row>
    <row r="250" spans="4:28" x14ac:dyDescent="0.45">
      <c r="D250" s="5">
        <v>30</v>
      </c>
      <c r="E250" s="5" t="s">
        <v>1447</v>
      </c>
      <c r="F250" s="6" t="s">
        <v>1791</v>
      </c>
      <c r="G250" s="5">
        <v>1</v>
      </c>
      <c r="H250" s="5" t="s">
        <v>1713</v>
      </c>
      <c r="I250" s="8" t="s">
        <v>1818</v>
      </c>
      <c r="J250" s="9"/>
      <c r="K250" s="9" t="s">
        <v>109</v>
      </c>
      <c r="L250" s="8" t="s">
        <v>1777</v>
      </c>
      <c r="M250" s="8" t="s">
        <v>326</v>
      </c>
      <c r="N250" s="13">
        <v>2</v>
      </c>
      <c r="O250" s="13">
        <v>1</v>
      </c>
      <c r="P250" s="14"/>
      <c r="Q250" s="16"/>
      <c r="R250" s="16"/>
      <c r="S250" s="16"/>
      <c r="T250" s="16"/>
      <c r="U250" s="16"/>
      <c r="V250" s="16"/>
      <c r="W250" s="20" t="e">
        <f>#REF!*V250*N250/1000</f>
        <v>#REF!</v>
      </c>
      <c r="X250" s="20" t="e">
        <f>W250*#REF!</f>
        <v>#REF!</v>
      </c>
      <c r="Y250" s="16"/>
      <c r="AB250">
        <f t="shared" si="3"/>
        <v>1</v>
      </c>
    </row>
    <row r="251" spans="4:28" x14ac:dyDescent="0.45">
      <c r="D251" s="5">
        <v>30</v>
      </c>
      <c r="E251" s="5" t="s">
        <v>1447</v>
      </c>
      <c r="F251" s="6" t="s">
        <v>1791</v>
      </c>
      <c r="G251" s="5">
        <v>1</v>
      </c>
      <c r="H251" s="5" t="s">
        <v>405</v>
      </c>
      <c r="I251" s="8" t="s">
        <v>405</v>
      </c>
      <c r="J251" s="9"/>
      <c r="K251" s="9" t="s">
        <v>1266</v>
      </c>
      <c r="L251" s="8" t="s">
        <v>1984</v>
      </c>
      <c r="M251" s="8" t="s">
        <v>7</v>
      </c>
      <c r="N251" s="13">
        <v>2</v>
      </c>
      <c r="O251" s="13">
        <v>1</v>
      </c>
      <c r="P251" s="14" t="s">
        <v>483</v>
      </c>
      <c r="Q251" s="16"/>
      <c r="R251" s="16"/>
      <c r="S251" s="16"/>
      <c r="T251" s="16"/>
      <c r="U251" s="16"/>
      <c r="V251" s="16"/>
      <c r="W251" s="20" t="e">
        <f>#REF!*V251*N251/1000</f>
        <v>#REF!</v>
      </c>
      <c r="X251" s="20" t="e">
        <f>W251*#REF!</f>
        <v>#REF!</v>
      </c>
      <c r="Y251" s="16"/>
      <c r="AB251">
        <f t="shared" si="3"/>
        <v>1</v>
      </c>
    </row>
    <row r="252" spans="4:28" x14ac:dyDescent="0.45">
      <c r="Y252"/>
    </row>
    <row r="253" spans="4:28" x14ac:dyDescent="0.45">
      <c r="Y253"/>
    </row>
    <row r="254" spans="4:28" x14ac:dyDescent="0.45">
      <c r="Y254"/>
    </row>
    <row r="255" spans="4:28" x14ac:dyDescent="0.45">
      <c r="Y255"/>
    </row>
    <row r="256" spans="4:28" x14ac:dyDescent="0.45">
      <c r="Y256"/>
    </row>
    <row r="257" spans="25:25" x14ac:dyDescent="0.45">
      <c r="Y257"/>
    </row>
    <row r="258" spans="25:25" x14ac:dyDescent="0.45">
      <c r="Y258"/>
    </row>
    <row r="259" spans="25:25" x14ac:dyDescent="0.45">
      <c r="Y259"/>
    </row>
    <row r="260" spans="25:25" x14ac:dyDescent="0.45">
      <c r="Y260"/>
    </row>
    <row r="261" spans="25:25" x14ac:dyDescent="0.45">
      <c r="Y261"/>
    </row>
    <row r="262" spans="25:25" x14ac:dyDescent="0.45">
      <c r="Y262"/>
    </row>
    <row r="263" spans="25:25" x14ac:dyDescent="0.45">
      <c r="Y263"/>
    </row>
    <row r="264" spans="25:25" x14ac:dyDescent="0.45">
      <c r="Y264"/>
    </row>
    <row r="265" spans="25:25" x14ac:dyDescent="0.45">
      <c r="Y265"/>
    </row>
    <row r="266" spans="25:25" x14ac:dyDescent="0.45">
      <c r="Y266"/>
    </row>
    <row r="267" spans="25:25" x14ac:dyDescent="0.45">
      <c r="Y267"/>
    </row>
    <row r="268" spans="25:25" x14ac:dyDescent="0.45">
      <c r="Y268"/>
    </row>
    <row r="269" spans="25:25" x14ac:dyDescent="0.45">
      <c r="Y269"/>
    </row>
    <row r="270" spans="25:25" x14ac:dyDescent="0.45">
      <c r="Y270"/>
    </row>
    <row r="271" spans="25:25" x14ac:dyDescent="0.45">
      <c r="Y271"/>
    </row>
    <row r="272" spans="25:25" x14ac:dyDescent="0.45">
      <c r="Y272"/>
    </row>
    <row r="273" spans="25:25" x14ac:dyDescent="0.45">
      <c r="Y273"/>
    </row>
    <row r="274" spans="25:25" x14ac:dyDescent="0.45">
      <c r="Y274"/>
    </row>
    <row r="275" spans="25:25" x14ac:dyDescent="0.45">
      <c r="Y275"/>
    </row>
    <row r="276" spans="25:25" x14ac:dyDescent="0.45">
      <c r="Y276"/>
    </row>
    <row r="277" spans="25:25" x14ac:dyDescent="0.45">
      <c r="Y277"/>
    </row>
    <row r="278" spans="25:25" x14ac:dyDescent="0.45">
      <c r="Y278"/>
    </row>
    <row r="279" spans="25:25" x14ac:dyDescent="0.45">
      <c r="Y279"/>
    </row>
    <row r="280" spans="25:25" x14ac:dyDescent="0.45">
      <c r="Y280"/>
    </row>
    <row r="281" spans="25:25" x14ac:dyDescent="0.45">
      <c r="Y281"/>
    </row>
    <row r="282" spans="25:25" x14ac:dyDescent="0.45">
      <c r="Y282"/>
    </row>
    <row r="283" spans="25:25" x14ac:dyDescent="0.45">
      <c r="Y283"/>
    </row>
    <row r="284" spans="25:25" x14ac:dyDescent="0.45">
      <c r="Y284"/>
    </row>
    <row r="285" spans="25:25" x14ac:dyDescent="0.45">
      <c r="Y285"/>
    </row>
    <row r="286" spans="25:25" x14ac:dyDescent="0.45">
      <c r="Y286"/>
    </row>
    <row r="287" spans="25:25" x14ac:dyDescent="0.45">
      <c r="Y287"/>
    </row>
    <row r="288" spans="25:25" x14ac:dyDescent="0.45">
      <c r="Y288"/>
    </row>
    <row r="289" spans="25:25" x14ac:dyDescent="0.45">
      <c r="Y289"/>
    </row>
    <row r="290" spans="25:25" x14ac:dyDescent="0.45">
      <c r="Y290"/>
    </row>
    <row r="291" spans="25:25" x14ac:dyDescent="0.45">
      <c r="Y291"/>
    </row>
    <row r="292" spans="25:25" x14ac:dyDescent="0.45">
      <c r="Y292"/>
    </row>
    <row r="293" spans="25:25" x14ac:dyDescent="0.45">
      <c r="Y293"/>
    </row>
    <row r="294" spans="25:25" x14ac:dyDescent="0.45">
      <c r="Y294"/>
    </row>
    <row r="295" spans="25:25" x14ac:dyDescent="0.45">
      <c r="Y295"/>
    </row>
    <row r="296" spans="25:25" x14ac:dyDescent="0.45">
      <c r="Y296"/>
    </row>
    <row r="297" spans="25:25" x14ac:dyDescent="0.45">
      <c r="Y297"/>
    </row>
    <row r="298" spans="25:25" x14ac:dyDescent="0.45">
      <c r="Y298"/>
    </row>
    <row r="299" spans="25:25" x14ac:dyDescent="0.45">
      <c r="Y299"/>
    </row>
    <row r="300" spans="25:25" x14ac:dyDescent="0.45">
      <c r="Y300"/>
    </row>
    <row r="301" spans="25:25" x14ac:dyDescent="0.45">
      <c r="Y301"/>
    </row>
    <row r="302" spans="25:25" x14ac:dyDescent="0.45">
      <c r="Y302"/>
    </row>
    <row r="303" spans="25:25" x14ac:dyDescent="0.45">
      <c r="Y303"/>
    </row>
    <row r="304" spans="25:25" x14ac:dyDescent="0.45">
      <c r="Y304"/>
    </row>
    <row r="305" spans="25:25" x14ac:dyDescent="0.45">
      <c r="Y305"/>
    </row>
    <row r="306" spans="25:25" x14ac:dyDescent="0.45">
      <c r="Y306"/>
    </row>
    <row r="307" spans="25:25" x14ac:dyDescent="0.45">
      <c r="Y307"/>
    </row>
    <row r="308" spans="25:25" x14ac:dyDescent="0.45">
      <c r="Y308"/>
    </row>
    <row r="309" spans="25:25" x14ac:dyDescent="0.45">
      <c r="Y309"/>
    </row>
    <row r="310" spans="25:25" x14ac:dyDescent="0.45">
      <c r="Y310"/>
    </row>
    <row r="311" spans="25:25" x14ac:dyDescent="0.45">
      <c r="Y311"/>
    </row>
    <row r="312" spans="25:25" x14ac:dyDescent="0.45">
      <c r="Y312"/>
    </row>
    <row r="313" spans="25:25" x14ac:dyDescent="0.45">
      <c r="Y313"/>
    </row>
    <row r="314" spans="25:25" x14ac:dyDescent="0.45">
      <c r="Y314"/>
    </row>
    <row r="315" spans="25:25" x14ac:dyDescent="0.45">
      <c r="Y315"/>
    </row>
    <row r="316" spans="25:25" x14ac:dyDescent="0.45">
      <c r="Y316"/>
    </row>
    <row r="317" spans="25:25" x14ac:dyDescent="0.45">
      <c r="Y317"/>
    </row>
    <row r="318" spans="25:25" x14ac:dyDescent="0.45">
      <c r="Y318"/>
    </row>
    <row r="319" spans="25:25" x14ac:dyDescent="0.45">
      <c r="Y319"/>
    </row>
    <row r="320" spans="25:25" x14ac:dyDescent="0.45">
      <c r="Y320"/>
    </row>
    <row r="321" spans="25:25" x14ac:dyDescent="0.45">
      <c r="Y321"/>
    </row>
    <row r="322" spans="25:25" x14ac:dyDescent="0.45">
      <c r="Y322"/>
    </row>
    <row r="323" spans="25:25" x14ac:dyDescent="0.45">
      <c r="Y323"/>
    </row>
    <row r="324" spans="25:25" x14ac:dyDescent="0.45">
      <c r="Y324"/>
    </row>
    <row r="325" spans="25:25" x14ac:dyDescent="0.45">
      <c r="Y325"/>
    </row>
    <row r="326" spans="25:25" x14ac:dyDescent="0.45">
      <c r="Y326"/>
    </row>
    <row r="327" spans="25:25" x14ac:dyDescent="0.45">
      <c r="Y327"/>
    </row>
    <row r="328" spans="25:25" x14ac:dyDescent="0.45">
      <c r="Y328"/>
    </row>
    <row r="329" spans="25:25" x14ac:dyDescent="0.45">
      <c r="Y329"/>
    </row>
    <row r="330" spans="25:25" x14ac:dyDescent="0.45">
      <c r="Y330"/>
    </row>
    <row r="331" spans="25:25" x14ac:dyDescent="0.45">
      <c r="Y331"/>
    </row>
    <row r="332" spans="25:25" x14ac:dyDescent="0.45">
      <c r="Y332"/>
    </row>
    <row r="333" spans="25:25" x14ac:dyDescent="0.45">
      <c r="Y333"/>
    </row>
    <row r="334" spans="25:25" x14ac:dyDescent="0.45">
      <c r="Y334"/>
    </row>
    <row r="335" spans="25:25" x14ac:dyDescent="0.45">
      <c r="Y335"/>
    </row>
    <row r="336" spans="25:25" x14ac:dyDescent="0.45">
      <c r="Y336"/>
    </row>
    <row r="337" spans="25:25" x14ac:dyDescent="0.45">
      <c r="Y337"/>
    </row>
    <row r="338" spans="25:25" x14ac:dyDescent="0.45">
      <c r="Y338"/>
    </row>
    <row r="339" spans="25:25" x14ac:dyDescent="0.45">
      <c r="Y339"/>
    </row>
    <row r="340" spans="25:25" x14ac:dyDescent="0.45">
      <c r="Y340"/>
    </row>
    <row r="341" spans="25:25" x14ac:dyDescent="0.45">
      <c r="Y341"/>
    </row>
    <row r="342" spans="25:25" x14ac:dyDescent="0.45">
      <c r="Y342"/>
    </row>
    <row r="343" spans="25:25" x14ac:dyDescent="0.45">
      <c r="Y343"/>
    </row>
    <row r="344" spans="25:25" x14ac:dyDescent="0.45">
      <c r="Y344"/>
    </row>
    <row r="345" spans="25:25" x14ac:dyDescent="0.45">
      <c r="Y345"/>
    </row>
    <row r="346" spans="25:25" x14ac:dyDescent="0.45">
      <c r="Y346"/>
    </row>
    <row r="347" spans="25:25" x14ac:dyDescent="0.45">
      <c r="Y347"/>
    </row>
    <row r="348" spans="25:25" x14ac:dyDescent="0.45">
      <c r="Y348"/>
    </row>
    <row r="349" spans="25:25" x14ac:dyDescent="0.45">
      <c r="Y349"/>
    </row>
    <row r="350" spans="25:25" x14ac:dyDescent="0.45">
      <c r="Y350"/>
    </row>
    <row r="351" spans="25:25" x14ac:dyDescent="0.45">
      <c r="Y351"/>
    </row>
    <row r="352" spans="25:25" x14ac:dyDescent="0.45">
      <c r="Y352"/>
    </row>
    <row r="353" spans="25:25" x14ac:dyDescent="0.45">
      <c r="Y353"/>
    </row>
    <row r="354" spans="25:25" x14ac:dyDescent="0.45">
      <c r="Y354"/>
    </row>
    <row r="355" spans="25:25" x14ac:dyDescent="0.45">
      <c r="Y355"/>
    </row>
    <row r="356" spans="25:25" x14ac:dyDescent="0.45">
      <c r="Y356"/>
    </row>
    <row r="357" spans="25:25" x14ac:dyDescent="0.45">
      <c r="Y357"/>
    </row>
    <row r="358" spans="25:25" x14ac:dyDescent="0.45">
      <c r="Y358"/>
    </row>
    <row r="359" spans="25:25" x14ac:dyDescent="0.45">
      <c r="Y359"/>
    </row>
    <row r="360" spans="25:25" x14ac:dyDescent="0.45">
      <c r="Y360"/>
    </row>
    <row r="361" spans="25:25" x14ac:dyDescent="0.45">
      <c r="Y361"/>
    </row>
    <row r="362" spans="25:25" x14ac:dyDescent="0.45">
      <c r="Y362"/>
    </row>
    <row r="363" spans="25:25" x14ac:dyDescent="0.45">
      <c r="Y363"/>
    </row>
    <row r="364" spans="25:25" x14ac:dyDescent="0.45">
      <c r="Y364"/>
    </row>
    <row r="365" spans="25:25" x14ac:dyDescent="0.45">
      <c r="Y365"/>
    </row>
    <row r="366" spans="25:25" x14ac:dyDescent="0.45">
      <c r="Y366"/>
    </row>
    <row r="367" spans="25:25" x14ac:dyDescent="0.45">
      <c r="Y367"/>
    </row>
    <row r="368" spans="25:25" x14ac:dyDescent="0.45">
      <c r="Y368"/>
    </row>
    <row r="369" spans="25:25" x14ac:dyDescent="0.45">
      <c r="Y369"/>
    </row>
    <row r="370" spans="25:25" x14ac:dyDescent="0.45">
      <c r="Y370"/>
    </row>
    <row r="371" spans="25:25" x14ac:dyDescent="0.45">
      <c r="Y371"/>
    </row>
    <row r="372" spans="25:25" x14ac:dyDescent="0.45">
      <c r="Y372"/>
    </row>
    <row r="373" spans="25:25" x14ac:dyDescent="0.45">
      <c r="Y373"/>
    </row>
    <row r="374" spans="25:25" x14ac:dyDescent="0.45">
      <c r="Y374"/>
    </row>
  </sheetData>
  <autoFilter ref="D10:AB251" xr:uid="{00000000-0009-0000-0000-000021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69" max="42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D1:AB256"/>
  <sheetViews>
    <sheetView view="pageBreakPreview" zoomScale="60" zoomScaleNormal="50" workbookViewId="0">
      <pane xSplit="16" ySplit="10" topLeftCell="Q64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7" max="8" width="8.796875" style="2" customWidth="1"/>
    <col min="9" max="9" width="19.5" style="2" bestFit="1" customWidth="1"/>
    <col min="10" max="10" width="7.59765625" style="2" customWidth="1"/>
    <col min="11" max="11" width="6.59765625" style="2" customWidth="1"/>
    <col min="12" max="12" width="18.59765625" style="2" customWidth="1"/>
    <col min="13" max="13" width="10.59765625" style="2" customWidth="1"/>
    <col min="14" max="15" width="10.3984375" style="2" bestFit="1" customWidth="1"/>
    <col min="16" max="16" width="22.69921875" style="2" customWidth="1"/>
    <col min="17" max="19" width="12.19921875" customWidth="1"/>
    <col min="20" max="20" width="38.09765625" customWidth="1"/>
    <col min="21" max="21" width="25.5" customWidth="1"/>
    <col min="22" max="23" width="12.09765625" customWidth="1"/>
    <col min="24" max="24" width="12.0976562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2039</v>
      </c>
      <c r="G2" s="10"/>
      <c r="H2" s="10"/>
      <c r="J2" s="10"/>
      <c r="K2" s="10"/>
      <c r="L2" s="10"/>
      <c r="M2" s="10"/>
      <c r="N2" s="10"/>
      <c r="O2" s="10"/>
      <c r="P2" s="10"/>
      <c r="X2" s="21"/>
      <c r="Y2" s="10"/>
    </row>
    <row r="3" spans="4:28" ht="18" customHeight="1" x14ac:dyDescent="0.45">
      <c r="I3"/>
    </row>
    <row r="4" spans="4:28" x14ac:dyDescent="0.45">
      <c r="G4"/>
      <c r="H4"/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G5"/>
      <c r="H5"/>
      <c r="I5" s="7">
        <f>I1</f>
        <v>0.42099999999999999</v>
      </c>
      <c r="J5"/>
      <c r="L5"/>
      <c r="M5"/>
      <c r="N5" s="1">
        <f>SUM(N11:N256)</f>
        <v>821</v>
      </c>
      <c r="O5" s="1">
        <f>SUM(O11:O256)</f>
        <v>303</v>
      </c>
      <c r="P5" s="1"/>
      <c r="Q5" s="1">
        <f>SUM(Q11:Q256)</f>
        <v>0</v>
      </c>
      <c r="R5" s="1">
        <f>SUM(R11:R256)</f>
        <v>0</v>
      </c>
      <c r="S5" s="1">
        <f>SUM(S11:S256)</f>
        <v>0</v>
      </c>
      <c r="V5" s="1">
        <f>SUM(V11:V256)</f>
        <v>0</v>
      </c>
      <c r="W5" s="1" t="e">
        <f>SUM(W11:W256)</f>
        <v>#REF!</v>
      </c>
      <c r="X5" s="1" t="e">
        <f>SUM(X11:X256)</f>
        <v>#REF!</v>
      </c>
    </row>
    <row r="6" spans="4:28" s="4" customFormat="1" ht="18" customHeight="1" x14ac:dyDescent="0.45">
      <c r="G6" s="10"/>
      <c r="H6" s="10"/>
      <c r="I6" s="10"/>
      <c r="J6" s="10"/>
      <c r="K6" s="10"/>
      <c r="L6" s="10"/>
      <c r="M6" s="10"/>
      <c r="N6" s="10"/>
      <c r="O6" s="10"/>
      <c r="P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62" t="s">
        <v>17</v>
      </c>
      <c r="H7" s="62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62"/>
      <c r="H8" s="62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62"/>
      <c r="H9" s="62"/>
      <c r="I9" s="62"/>
      <c r="J9" s="62"/>
      <c r="K9" s="62"/>
      <c r="L9" s="62"/>
      <c r="M9" s="62"/>
      <c r="N9" s="61"/>
      <c r="O9" s="61"/>
      <c r="P9" s="87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62"/>
      <c r="H10" s="62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31</v>
      </c>
      <c r="E11" s="5" t="s">
        <v>2040</v>
      </c>
      <c r="F11" s="6" t="s">
        <v>569</v>
      </c>
      <c r="G11" s="5">
        <v>1</v>
      </c>
      <c r="H11" s="5" t="s">
        <v>1645</v>
      </c>
      <c r="I11" s="8" t="s">
        <v>1994</v>
      </c>
      <c r="J11" s="9"/>
      <c r="K11" s="9" t="s">
        <v>141</v>
      </c>
      <c r="L11" s="8" t="s">
        <v>1677</v>
      </c>
      <c r="M11" s="8" t="s">
        <v>72</v>
      </c>
      <c r="N11" s="13">
        <v>1</v>
      </c>
      <c r="O11" s="13">
        <v>1</v>
      </c>
      <c r="P11" s="14" t="s">
        <v>125</v>
      </c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A11" t="s">
        <v>2191</v>
      </c>
      <c r="AB11">
        <f t="shared" ref="AB11:AB74" si="0">IF(AA11="外",0,1)</f>
        <v>0</v>
      </c>
    </row>
    <row r="12" spans="4:28" x14ac:dyDescent="0.45">
      <c r="D12" s="5">
        <v>31</v>
      </c>
      <c r="E12" s="5" t="s">
        <v>2040</v>
      </c>
      <c r="F12" s="6" t="s">
        <v>569</v>
      </c>
      <c r="G12" s="5">
        <v>1</v>
      </c>
      <c r="H12" s="5" t="s">
        <v>1645</v>
      </c>
      <c r="I12" s="8" t="s">
        <v>1995</v>
      </c>
      <c r="J12" s="9"/>
      <c r="K12" s="9" t="s">
        <v>141</v>
      </c>
      <c r="L12" s="8" t="s">
        <v>1677</v>
      </c>
      <c r="M12" s="8" t="s">
        <v>72</v>
      </c>
      <c r="N12" s="13">
        <v>1</v>
      </c>
      <c r="O12" s="13">
        <v>1</v>
      </c>
      <c r="P12" s="14" t="s">
        <v>125</v>
      </c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A12" t="s">
        <v>2191</v>
      </c>
      <c r="AB12">
        <f t="shared" si="0"/>
        <v>0</v>
      </c>
    </row>
    <row r="13" spans="4:28" x14ac:dyDescent="0.45">
      <c r="D13" s="5">
        <v>31</v>
      </c>
      <c r="E13" s="5" t="s">
        <v>2040</v>
      </c>
      <c r="F13" s="6" t="s">
        <v>569</v>
      </c>
      <c r="G13" s="5">
        <v>1</v>
      </c>
      <c r="H13" s="5" t="s">
        <v>1645</v>
      </c>
      <c r="I13" s="8" t="s">
        <v>1158</v>
      </c>
      <c r="J13" s="9"/>
      <c r="K13" s="9" t="s">
        <v>124</v>
      </c>
      <c r="L13" s="8" t="s">
        <v>779</v>
      </c>
      <c r="M13" s="8" t="s">
        <v>72</v>
      </c>
      <c r="N13" s="13">
        <v>1</v>
      </c>
      <c r="O13" s="13">
        <v>1</v>
      </c>
      <c r="P13" s="14" t="s">
        <v>2114</v>
      </c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A13" t="s">
        <v>2191</v>
      </c>
      <c r="AB13">
        <f t="shared" si="0"/>
        <v>0</v>
      </c>
    </row>
    <row r="14" spans="4:28" x14ac:dyDescent="0.45">
      <c r="D14" s="5">
        <v>31</v>
      </c>
      <c r="E14" s="5" t="s">
        <v>2040</v>
      </c>
      <c r="F14" s="6" t="s">
        <v>569</v>
      </c>
      <c r="G14" s="5">
        <v>1</v>
      </c>
      <c r="H14" s="5" t="s">
        <v>1645</v>
      </c>
      <c r="I14" s="8" t="s">
        <v>478</v>
      </c>
      <c r="J14" s="9"/>
      <c r="K14" s="9" t="s">
        <v>124</v>
      </c>
      <c r="L14" s="8" t="s">
        <v>779</v>
      </c>
      <c r="M14" s="8" t="s">
        <v>72</v>
      </c>
      <c r="N14" s="13">
        <v>1</v>
      </c>
      <c r="O14" s="13">
        <v>1</v>
      </c>
      <c r="P14" s="14" t="s">
        <v>2114</v>
      </c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A14" t="s">
        <v>2191</v>
      </c>
      <c r="AB14">
        <f t="shared" si="0"/>
        <v>0</v>
      </c>
    </row>
    <row r="15" spans="4:28" x14ac:dyDescent="0.45">
      <c r="D15" s="5">
        <v>31</v>
      </c>
      <c r="E15" s="5" t="s">
        <v>2040</v>
      </c>
      <c r="F15" s="6" t="s">
        <v>569</v>
      </c>
      <c r="G15" s="5">
        <v>1</v>
      </c>
      <c r="H15" s="5" t="s">
        <v>1645</v>
      </c>
      <c r="I15" s="8" t="s">
        <v>318</v>
      </c>
      <c r="J15" s="9"/>
      <c r="K15" s="9" t="s">
        <v>604</v>
      </c>
      <c r="L15" s="8" t="s">
        <v>242</v>
      </c>
      <c r="M15" s="8" t="s">
        <v>1440</v>
      </c>
      <c r="N15" s="13">
        <v>1</v>
      </c>
      <c r="O15" s="13">
        <v>1</v>
      </c>
      <c r="P15" s="14" t="s">
        <v>2099</v>
      </c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A15" t="s">
        <v>2191</v>
      </c>
      <c r="AB15">
        <f t="shared" si="0"/>
        <v>0</v>
      </c>
    </row>
    <row r="16" spans="4:28" x14ac:dyDescent="0.45">
      <c r="D16" s="5">
        <v>31</v>
      </c>
      <c r="E16" s="5" t="s">
        <v>2040</v>
      </c>
      <c r="F16" s="6" t="s">
        <v>569</v>
      </c>
      <c r="G16" s="5">
        <v>2</v>
      </c>
      <c r="H16" s="5" t="s">
        <v>1645</v>
      </c>
      <c r="I16" s="8" t="s">
        <v>1475</v>
      </c>
      <c r="J16" s="9"/>
      <c r="K16" s="9" t="s">
        <v>141</v>
      </c>
      <c r="L16" s="8" t="s">
        <v>1677</v>
      </c>
      <c r="M16" s="8" t="s">
        <v>72</v>
      </c>
      <c r="N16" s="13">
        <v>1</v>
      </c>
      <c r="O16" s="13">
        <v>1</v>
      </c>
      <c r="P16" s="14" t="s">
        <v>125</v>
      </c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A16" t="s">
        <v>2191</v>
      </c>
      <c r="AB16">
        <f t="shared" si="0"/>
        <v>0</v>
      </c>
    </row>
    <row r="17" spans="4:28" x14ac:dyDescent="0.45">
      <c r="D17" s="5">
        <v>31</v>
      </c>
      <c r="E17" s="5" t="s">
        <v>2040</v>
      </c>
      <c r="F17" s="6" t="s">
        <v>569</v>
      </c>
      <c r="G17" s="5">
        <v>2</v>
      </c>
      <c r="H17" s="5" t="s">
        <v>1645</v>
      </c>
      <c r="I17" s="8" t="s">
        <v>746</v>
      </c>
      <c r="J17" s="9"/>
      <c r="K17" s="9" t="s">
        <v>141</v>
      </c>
      <c r="L17" s="8" t="s">
        <v>1677</v>
      </c>
      <c r="M17" s="8" t="s">
        <v>72</v>
      </c>
      <c r="N17" s="13">
        <v>1</v>
      </c>
      <c r="O17" s="13">
        <v>1</v>
      </c>
      <c r="P17" s="14" t="s">
        <v>125</v>
      </c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A17" t="s">
        <v>2191</v>
      </c>
      <c r="AB17">
        <f t="shared" si="0"/>
        <v>0</v>
      </c>
    </row>
    <row r="18" spans="4:28" x14ac:dyDescent="0.45">
      <c r="D18" s="5">
        <v>31</v>
      </c>
      <c r="E18" s="5" t="s">
        <v>2040</v>
      </c>
      <c r="F18" s="6" t="s">
        <v>569</v>
      </c>
      <c r="G18" s="5">
        <v>2</v>
      </c>
      <c r="H18" s="5" t="s">
        <v>1645</v>
      </c>
      <c r="I18" s="8" t="s">
        <v>1997</v>
      </c>
      <c r="J18" s="9"/>
      <c r="K18" s="9" t="s">
        <v>124</v>
      </c>
      <c r="L18" s="8" t="s">
        <v>779</v>
      </c>
      <c r="M18" s="8" t="s">
        <v>72</v>
      </c>
      <c r="N18" s="13">
        <v>1</v>
      </c>
      <c r="O18" s="13">
        <v>1</v>
      </c>
      <c r="P18" s="14" t="s">
        <v>2114</v>
      </c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A18" t="s">
        <v>2191</v>
      </c>
      <c r="AB18">
        <f t="shared" si="0"/>
        <v>0</v>
      </c>
    </row>
    <row r="19" spans="4:28" x14ac:dyDescent="0.45">
      <c r="D19" s="5">
        <v>31</v>
      </c>
      <c r="E19" s="5" t="s">
        <v>2040</v>
      </c>
      <c r="F19" s="6" t="s">
        <v>569</v>
      </c>
      <c r="G19" s="5">
        <v>2</v>
      </c>
      <c r="H19" s="5" t="s">
        <v>1645</v>
      </c>
      <c r="I19" s="8" t="s">
        <v>1993</v>
      </c>
      <c r="J19" s="9"/>
      <c r="K19" s="9" t="s">
        <v>124</v>
      </c>
      <c r="L19" s="8" t="s">
        <v>779</v>
      </c>
      <c r="M19" s="8" t="s">
        <v>72</v>
      </c>
      <c r="N19" s="13">
        <v>1</v>
      </c>
      <c r="O19" s="13">
        <v>1</v>
      </c>
      <c r="P19" s="14" t="s">
        <v>2114</v>
      </c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A19" t="s">
        <v>2191</v>
      </c>
      <c r="AB19">
        <f t="shared" si="0"/>
        <v>0</v>
      </c>
    </row>
    <row r="20" spans="4:28" x14ac:dyDescent="0.45">
      <c r="D20" s="5">
        <v>31</v>
      </c>
      <c r="E20" s="5" t="s">
        <v>2040</v>
      </c>
      <c r="F20" s="6" t="s">
        <v>569</v>
      </c>
      <c r="G20" s="5">
        <v>2</v>
      </c>
      <c r="H20" s="5" t="s">
        <v>1645</v>
      </c>
      <c r="I20" s="8" t="s">
        <v>318</v>
      </c>
      <c r="J20" s="9"/>
      <c r="K20" s="9" t="s">
        <v>604</v>
      </c>
      <c r="L20" s="8" t="s">
        <v>242</v>
      </c>
      <c r="M20" s="8" t="s">
        <v>1440</v>
      </c>
      <c r="N20" s="13">
        <v>1</v>
      </c>
      <c r="O20" s="13">
        <v>1</v>
      </c>
      <c r="P20" s="14" t="s">
        <v>2099</v>
      </c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A20" t="s">
        <v>2191</v>
      </c>
      <c r="AB20">
        <f t="shared" si="0"/>
        <v>0</v>
      </c>
    </row>
    <row r="21" spans="4:28" x14ac:dyDescent="0.45">
      <c r="D21" s="5">
        <v>31</v>
      </c>
      <c r="E21" s="5" t="s">
        <v>2040</v>
      </c>
      <c r="F21" s="6" t="s">
        <v>569</v>
      </c>
      <c r="G21" s="5">
        <v>3</v>
      </c>
      <c r="H21" s="5" t="s">
        <v>1645</v>
      </c>
      <c r="I21" s="8" t="s">
        <v>1475</v>
      </c>
      <c r="J21" s="9"/>
      <c r="K21" s="9" t="s">
        <v>141</v>
      </c>
      <c r="L21" s="8" t="s">
        <v>1677</v>
      </c>
      <c r="M21" s="8" t="s">
        <v>72</v>
      </c>
      <c r="N21" s="13">
        <v>1</v>
      </c>
      <c r="O21" s="13">
        <v>1</v>
      </c>
      <c r="P21" s="14" t="s">
        <v>125</v>
      </c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A21" t="s">
        <v>2191</v>
      </c>
      <c r="AB21">
        <f t="shared" si="0"/>
        <v>0</v>
      </c>
    </row>
    <row r="22" spans="4:28" x14ac:dyDescent="0.45">
      <c r="D22" s="5">
        <v>31</v>
      </c>
      <c r="E22" s="5" t="s">
        <v>2040</v>
      </c>
      <c r="F22" s="6" t="s">
        <v>569</v>
      </c>
      <c r="G22" s="5">
        <v>3</v>
      </c>
      <c r="H22" s="5" t="s">
        <v>1645</v>
      </c>
      <c r="I22" s="8" t="s">
        <v>746</v>
      </c>
      <c r="J22" s="9"/>
      <c r="K22" s="9" t="s">
        <v>141</v>
      </c>
      <c r="L22" s="8" t="s">
        <v>1677</v>
      </c>
      <c r="M22" s="8" t="s">
        <v>72</v>
      </c>
      <c r="N22" s="13">
        <v>1</v>
      </c>
      <c r="O22" s="13">
        <v>1</v>
      </c>
      <c r="P22" s="14" t="s">
        <v>125</v>
      </c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A22" t="s">
        <v>2191</v>
      </c>
      <c r="AB22">
        <f t="shared" si="0"/>
        <v>0</v>
      </c>
    </row>
    <row r="23" spans="4:28" x14ac:dyDescent="0.45">
      <c r="D23" s="5">
        <v>31</v>
      </c>
      <c r="E23" s="5" t="s">
        <v>2040</v>
      </c>
      <c r="F23" s="6" t="s">
        <v>569</v>
      </c>
      <c r="G23" s="5">
        <v>3</v>
      </c>
      <c r="H23" s="5" t="s">
        <v>1645</v>
      </c>
      <c r="I23" s="8" t="s">
        <v>1997</v>
      </c>
      <c r="J23" s="9"/>
      <c r="K23" s="9" t="s">
        <v>124</v>
      </c>
      <c r="L23" s="8" t="s">
        <v>779</v>
      </c>
      <c r="M23" s="8" t="s">
        <v>72</v>
      </c>
      <c r="N23" s="13">
        <v>1</v>
      </c>
      <c r="O23" s="13">
        <v>1</v>
      </c>
      <c r="P23" s="14" t="s">
        <v>2114</v>
      </c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A23" t="s">
        <v>2191</v>
      </c>
      <c r="AB23">
        <f t="shared" si="0"/>
        <v>0</v>
      </c>
    </row>
    <row r="24" spans="4:28" x14ac:dyDescent="0.45">
      <c r="D24" s="5">
        <v>31</v>
      </c>
      <c r="E24" s="5" t="s">
        <v>2040</v>
      </c>
      <c r="F24" s="6" t="s">
        <v>569</v>
      </c>
      <c r="G24" s="5">
        <v>3</v>
      </c>
      <c r="H24" s="5" t="s">
        <v>1645</v>
      </c>
      <c r="I24" s="8" t="s">
        <v>1993</v>
      </c>
      <c r="J24" s="9"/>
      <c r="K24" s="9" t="s">
        <v>124</v>
      </c>
      <c r="L24" s="8" t="s">
        <v>779</v>
      </c>
      <c r="M24" s="8" t="s">
        <v>72</v>
      </c>
      <c r="N24" s="13">
        <v>1</v>
      </c>
      <c r="O24" s="13">
        <v>1</v>
      </c>
      <c r="P24" s="14" t="s">
        <v>2114</v>
      </c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A24" t="s">
        <v>2191</v>
      </c>
      <c r="AB24">
        <f t="shared" si="0"/>
        <v>0</v>
      </c>
    </row>
    <row r="25" spans="4:28" x14ac:dyDescent="0.45">
      <c r="D25" s="5">
        <v>31</v>
      </c>
      <c r="E25" s="5" t="s">
        <v>2040</v>
      </c>
      <c r="F25" s="6" t="s">
        <v>569</v>
      </c>
      <c r="G25" s="5">
        <v>3</v>
      </c>
      <c r="H25" s="5" t="s">
        <v>1645</v>
      </c>
      <c r="I25" s="8" t="s">
        <v>318</v>
      </c>
      <c r="J25" s="9"/>
      <c r="K25" s="9" t="s">
        <v>604</v>
      </c>
      <c r="L25" s="8" t="s">
        <v>242</v>
      </c>
      <c r="M25" s="8" t="s">
        <v>1440</v>
      </c>
      <c r="N25" s="13">
        <v>1</v>
      </c>
      <c r="O25" s="13">
        <v>1</v>
      </c>
      <c r="P25" s="14" t="s">
        <v>2099</v>
      </c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A25" t="s">
        <v>2191</v>
      </c>
      <c r="AB25">
        <f t="shared" si="0"/>
        <v>0</v>
      </c>
    </row>
    <row r="26" spans="4:28" x14ac:dyDescent="0.45">
      <c r="D26" s="5">
        <v>31</v>
      </c>
      <c r="E26" s="5" t="s">
        <v>2040</v>
      </c>
      <c r="F26" s="6" t="s">
        <v>569</v>
      </c>
      <c r="G26" s="5">
        <v>1</v>
      </c>
      <c r="H26" s="5" t="s">
        <v>77</v>
      </c>
      <c r="I26" s="8" t="s">
        <v>1475</v>
      </c>
      <c r="J26" s="9"/>
      <c r="K26" s="9" t="s">
        <v>141</v>
      </c>
      <c r="L26" s="8" t="s">
        <v>1677</v>
      </c>
      <c r="M26" s="8" t="s">
        <v>72</v>
      </c>
      <c r="N26" s="13">
        <v>1</v>
      </c>
      <c r="O26" s="13">
        <v>1</v>
      </c>
      <c r="P26" s="14" t="s">
        <v>125</v>
      </c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A26" t="s">
        <v>2191</v>
      </c>
      <c r="AB26">
        <f t="shared" si="0"/>
        <v>0</v>
      </c>
    </row>
    <row r="27" spans="4:28" x14ac:dyDescent="0.45">
      <c r="D27" s="5">
        <v>31</v>
      </c>
      <c r="E27" s="5" t="s">
        <v>2040</v>
      </c>
      <c r="F27" s="6" t="s">
        <v>569</v>
      </c>
      <c r="G27" s="5">
        <v>1</v>
      </c>
      <c r="H27" s="5" t="s">
        <v>77</v>
      </c>
      <c r="I27" s="8" t="s">
        <v>746</v>
      </c>
      <c r="J27" s="9"/>
      <c r="K27" s="9" t="s">
        <v>141</v>
      </c>
      <c r="L27" s="8" t="s">
        <v>1677</v>
      </c>
      <c r="M27" s="8" t="s">
        <v>72</v>
      </c>
      <c r="N27" s="13">
        <v>1</v>
      </c>
      <c r="O27" s="13">
        <v>1</v>
      </c>
      <c r="P27" s="14" t="s">
        <v>125</v>
      </c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A27" t="s">
        <v>2191</v>
      </c>
      <c r="AB27">
        <f t="shared" si="0"/>
        <v>0</v>
      </c>
    </row>
    <row r="28" spans="4:28" x14ac:dyDescent="0.45">
      <c r="D28" s="5">
        <v>31</v>
      </c>
      <c r="E28" s="5" t="s">
        <v>2040</v>
      </c>
      <c r="F28" s="6" t="s">
        <v>569</v>
      </c>
      <c r="G28" s="5">
        <v>1</v>
      </c>
      <c r="H28" s="5" t="s">
        <v>77</v>
      </c>
      <c r="I28" s="8" t="s">
        <v>1997</v>
      </c>
      <c r="J28" s="9"/>
      <c r="K28" s="9" t="s">
        <v>124</v>
      </c>
      <c r="L28" s="8" t="s">
        <v>779</v>
      </c>
      <c r="M28" s="8" t="s">
        <v>72</v>
      </c>
      <c r="N28" s="13">
        <v>1</v>
      </c>
      <c r="O28" s="13">
        <v>1</v>
      </c>
      <c r="P28" s="14" t="s">
        <v>2114</v>
      </c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A28" t="s">
        <v>2191</v>
      </c>
      <c r="AB28">
        <f t="shared" si="0"/>
        <v>0</v>
      </c>
    </row>
    <row r="29" spans="4:28" x14ac:dyDescent="0.45">
      <c r="D29" s="5">
        <v>31</v>
      </c>
      <c r="E29" s="5" t="s">
        <v>2040</v>
      </c>
      <c r="F29" s="6" t="s">
        <v>569</v>
      </c>
      <c r="G29" s="5">
        <v>1</v>
      </c>
      <c r="H29" s="5" t="s">
        <v>77</v>
      </c>
      <c r="I29" s="8" t="s">
        <v>1993</v>
      </c>
      <c r="J29" s="9"/>
      <c r="K29" s="9" t="s">
        <v>124</v>
      </c>
      <c r="L29" s="8" t="s">
        <v>779</v>
      </c>
      <c r="M29" s="8" t="s">
        <v>72</v>
      </c>
      <c r="N29" s="13">
        <v>1</v>
      </c>
      <c r="O29" s="13">
        <v>1</v>
      </c>
      <c r="P29" s="14" t="s">
        <v>2114</v>
      </c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A29" t="s">
        <v>2191</v>
      </c>
      <c r="AB29">
        <f t="shared" si="0"/>
        <v>0</v>
      </c>
    </row>
    <row r="30" spans="4:28" x14ac:dyDescent="0.45">
      <c r="D30" s="5">
        <v>31</v>
      </c>
      <c r="E30" s="5" t="s">
        <v>2040</v>
      </c>
      <c r="F30" s="6" t="s">
        <v>569</v>
      </c>
      <c r="G30" s="5">
        <v>2</v>
      </c>
      <c r="H30" s="5" t="s">
        <v>77</v>
      </c>
      <c r="I30" s="8" t="s">
        <v>1475</v>
      </c>
      <c r="J30" s="9"/>
      <c r="K30" s="9" t="s">
        <v>141</v>
      </c>
      <c r="L30" s="8" t="s">
        <v>1677</v>
      </c>
      <c r="M30" s="8" t="s">
        <v>72</v>
      </c>
      <c r="N30" s="13">
        <v>1</v>
      </c>
      <c r="O30" s="13">
        <v>1</v>
      </c>
      <c r="P30" s="14" t="s">
        <v>125</v>
      </c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A30" t="s">
        <v>2191</v>
      </c>
      <c r="AB30">
        <f t="shared" si="0"/>
        <v>0</v>
      </c>
    </row>
    <row r="31" spans="4:28" x14ac:dyDescent="0.45">
      <c r="D31" s="5">
        <v>31</v>
      </c>
      <c r="E31" s="5" t="s">
        <v>2040</v>
      </c>
      <c r="F31" s="6" t="s">
        <v>569</v>
      </c>
      <c r="G31" s="5">
        <v>2</v>
      </c>
      <c r="H31" s="5" t="s">
        <v>77</v>
      </c>
      <c r="I31" s="8" t="s">
        <v>746</v>
      </c>
      <c r="J31" s="9"/>
      <c r="K31" s="9" t="s">
        <v>141</v>
      </c>
      <c r="L31" s="8" t="s">
        <v>1677</v>
      </c>
      <c r="M31" s="8" t="s">
        <v>72</v>
      </c>
      <c r="N31" s="13">
        <v>1</v>
      </c>
      <c r="O31" s="13">
        <v>1</v>
      </c>
      <c r="P31" s="14" t="s">
        <v>125</v>
      </c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A31" t="s">
        <v>2191</v>
      </c>
      <c r="AB31">
        <f t="shared" si="0"/>
        <v>0</v>
      </c>
    </row>
    <row r="32" spans="4:28" x14ac:dyDescent="0.45">
      <c r="D32" s="5">
        <v>31</v>
      </c>
      <c r="E32" s="5" t="s">
        <v>2040</v>
      </c>
      <c r="F32" s="6" t="s">
        <v>569</v>
      </c>
      <c r="G32" s="5">
        <v>2</v>
      </c>
      <c r="H32" s="5" t="s">
        <v>77</v>
      </c>
      <c r="I32" s="8" t="s">
        <v>1997</v>
      </c>
      <c r="J32" s="9"/>
      <c r="K32" s="9" t="s">
        <v>124</v>
      </c>
      <c r="L32" s="8" t="s">
        <v>779</v>
      </c>
      <c r="M32" s="8" t="s">
        <v>72</v>
      </c>
      <c r="N32" s="13">
        <v>1</v>
      </c>
      <c r="O32" s="13">
        <v>1</v>
      </c>
      <c r="P32" s="14" t="s">
        <v>2114</v>
      </c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A32" t="s">
        <v>2191</v>
      </c>
      <c r="AB32">
        <f t="shared" si="0"/>
        <v>0</v>
      </c>
    </row>
    <row r="33" spans="4:28" x14ac:dyDescent="0.45">
      <c r="D33" s="5">
        <v>31</v>
      </c>
      <c r="E33" s="5" t="s">
        <v>2040</v>
      </c>
      <c r="F33" s="6" t="s">
        <v>569</v>
      </c>
      <c r="G33" s="5">
        <v>2</v>
      </c>
      <c r="H33" s="5" t="s">
        <v>77</v>
      </c>
      <c r="I33" s="8" t="s">
        <v>1993</v>
      </c>
      <c r="J33" s="9"/>
      <c r="K33" s="9" t="s">
        <v>124</v>
      </c>
      <c r="L33" s="8" t="s">
        <v>779</v>
      </c>
      <c r="M33" s="8" t="s">
        <v>72</v>
      </c>
      <c r="N33" s="13">
        <v>1</v>
      </c>
      <c r="O33" s="13">
        <v>1</v>
      </c>
      <c r="P33" s="14" t="s">
        <v>2114</v>
      </c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A33" t="s">
        <v>2191</v>
      </c>
      <c r="AB33">
        <f t="shared" si="0"/>
        <v>0</v>
      </c>
    </row>
    <row r="34" spans="4:28" x14ac:dyDescent="0.45">
      <c r="D34" s="5">
        <v>31</v>
      </c>
      <c r="E34" s="5" t="s">
        <v>2040</v>
      </c>
      <c r="F34" s="6" t="s">
        <v>569</v>
      </c>
      <c r="G34" s="5">
        <v>3</v>
      </c>
      <c r="H34" s="5" t="s">
        <v>77</v>
      </c>
      <c r="I34" s="8" t="s">
        <v>1475</v>
      </c>
      <c r="J34" s="9"/>
      <c r="K34" s="9" t="s">
        <v>141</v>
      </c>
      <c r="L34" s="8" t="s">
        <v>1677</v>
      </c>
      <c r="M34" s="8" t="s">
        <v>72</v>
      </c>
      <c r="N34" s="13">
        <v>1</v>
      </c>
      <c r="O34" s="13">
        <v>1</v>
      </c>
      <c r="P34" s="14" t="s">
        <v>125</v>
      </c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A34" t="s">
        <v>2191</v>
      </c>
      <c r="AB34">
        <f t="shared" si="0"/>
        <v>0</v>
      </c>
    </row>
    <row r="35" spans="4:28" x14ac:dyDescent="0.45">
      <c r="D35" s="5">
        <v>31</v>
      </c>
      <c r="E35" s="5" t="s">
        <v>2040</v>
      </c>
      <c r="F35" s="6" t="s">
        <v>569</v>
      </c>
      <c r="G35" s="5">
        <v>3</v>
      </c>
      <c r="H35" s="5" t="s">
        <v>77</v>
      </c>
      <c r="I35" s="8" t="s">
        <v>746</v>
      </c>
      <c r="J35" s="9"/>
      <c r="K35" s="9" t="s">
        <v>141</v>
      </c>
      <c r="L35" s="8" t="s">
        <v>1677</v>
      </c>
      <c r="M35" s="8" t="s">
        <v>72</v>
      </c>
      <c r="N35" s="13">
        <v>1</v>
      </c>
      <c r="O35" s="13">
        <v>1</v>
      </c>
      <c r="P35" s="14" t="s">
        <v>125</v>
      </c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A35" t="s">
        <v>2191</v>
      </c>
      <c r="AB35">
        <f t="shared" si="0"/>
        <v>0</v>
      </c>
    </row>
    <row r="36" spans="4:28" x14ac:dyDescent="0.45">
      <c r="D36" s="5">
        <v>31</v>
      </c>
      <c r="E36" s="5" t="s">
        <v>2040</v>
      </c>
      <c r="F36" s="6" t="s">
        <v>569</v>
      </c>
      <c r="G36" s="5">
        <v>3</v>
      </c>
      <c r="H36" s="5" t="s">
        <v>77</v>
      </c>
      <c r="I36" s="8" t="s">
        <v>1997</v>
      </c>
      <c r="J36" s="9"/>
      <c r="K36" s="9" t="s">
        <v>124</v>
      </c>
      <c r="L36" s="8" t="s">
        <v>779</v>
      </c>
      <c r="M36" s="8" t="s">
        <v>72</v>
      </c>
      <c r="N36" s="13">
        <v>1</v>
      </c>
      <c r="O36" s="13">
        <v>1</v>
      </c>
      <c r="P36" s="14" t="s">
        <v>2114</v>
      </c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A36" t="s">
        <v>2191</v>
      </c>
      <c r="AB36">
        <f t="shared" si="0"/>
        <v>0</v>
      </c>
    </row>
    <row r="37" spans="4:28" x14ac:dyDescent="0.45">
      <c r="D37" s="5">
        <v>31</v>
      </c>
      <c r="E37" s="5" t="s">
        <v>2040</v>
      </c>
      <c r="F37" s="6" t="s">
        <v>569</v>
      </c>
      <c r="G37" s="5">
        <v>3</v>
      </c>
      <c r="H37" s="5" t="s">
        <v>77</v>
      </c>
      <c r="I37" s="8" t="s">
        <v>1993</v>
      </c>
      <c r="J37" s="9"/>
      <c r="K37" s="9" t="s">
        <v>124</v>
      </c>
      <c r="L37" s="8" t="s">
        <v>779</v>
      </c>
      <c r="M37" s="8" t="s">
        <v>72</v>
      </c>
      <c r="N37" s="13">
        <v>1</v>
      </c>
      <c r="O37" s="13">
        <v>1</v>
      </c>
      <c r="P37" s="14" t="s">
        <v>2114</v>
      </c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A37" t="s">
        <v>2191</v>
      </c>
      <c r="AB37">
        <f t="shared" si="0"/>
        <v>0</v>
      </c>
    </row>
    <row r="38" spans="4:28" x14ac:dyDescent="0.45">
      <c r="D38" s="5">
        <v>31</v>
      </c>
      <c r="E38" s="5" t="s">
        <v>2040</v>
      </c>
      <c r="F38" s="6" t="s">
        <v>1209</v>
      </c>
      <c r="G38" s="5">
        <v>1</v>
      </c>
      <c r="H38" s="5" t="s">
        <v>2042</v>
      </c>
      <c r="I38" s="8" t="s">
        <v>1475</v>
      </c>
      <c r="J38" s="9"/>
      <c r="K38" s="9" t="s">
        <v>141</v>
      </c>
      <c r="L38" s="8" t="s">
        <v>1677</v>
      </c>
      <c r="M38" s="8" t="s">
        <v>72</v>
      </c>
      <c r="N38" s="13">
        <v>1</v>
      </c>
      <c r="O38" s="13">
        <v>1</v>
      </c>
      <c r="P38" s="14" t="s">
        <v>125</v>
      </c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A38" t="s">
        <v>2191</v>
      </c>
      <c r="AB38">
        <f t="shared" si="0"/>
        <v>0</v>
      </c>
    </row>
    <row r="39" spans="4:28" x14ac:dyDescent="0.45">
      <c r="D39" s="5">
        <v>31</v>
      </c>
      <c r="E39" s="5" t="s">
        <v>2040</v>
      </c>
      <c r="F39" s="6" t="s">
        <v>1209</v>
      </c>
      <c r="G39" s="5">
        <v>1</v>
      </c>
      <c r="H39" s="5" t="s">
        <v>2042</v>
      </c>
      <c r="I39" s="8" t="s">
        <v>746</v>
      </c>
      <c r="J39" s="9"/>
      <c r="K39" s="9" t="s">
        <v>141</v>
      </c>
      <c r="L39" s="8" t="s">
        <v>1677</v>
      </c>
      <c r="M39" s="8" t="s">
        <v>72</v>
      </c>
      <c r="N39" s="13">
        <v>1</v>
      </c>
      <c r="O39" s="13">
        <v>1</v>
      </c>
      <c r="P39" s="14" t="s">
        <v>125</v>
      </c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A39" t="s">
        <v>2191</v>
      </c>
      <c r="AB39">
        <f t="shared" si="0"/>
        <v>0</v>
      </c>
    </row>
    <row r="40" spans="4:28" x14ac:dyDescent="0.45">
      <c r="D40" s="5">
        <v>31</v>
      </c>
      <c r="E40" s="5" t="s">
        <v>2040</v>
      </c>
      <c r="F40" s="6" t="s">
        <v>1209</v>
      </c>
      <c r="G40" s="5">
        <v>1</v>
      </c>
      <c r="H40" s="5" t="s">
        <v>2042</v>
      </c>
      <c r="I40" s="8" t="s">
        <v>1997</v>
      </c>
      <c r="J40" s="9"/>
      <c r="K40" s="9" t="s">
        <v>124</v>
      </c>
      <c r="L40" s="8" t="s">
        <v>779</v>
      </c>
      <c r="M40" s="8" t="s">
        <v>72</v>
      </c>
      <c r="N40" s="13">
        <v>1</v>
      </c>
      <c r="O40" s="13">
        <v>1</v>
      </c>
      <c r="P40" s="14" t="s">
        <v>2114</v>
      </c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A40" t="s">
        <v>2191</v>
      </c>
      <c r="AB40">
        <f t="shared" si="0"/>
        <v>0</v>
      </c>
    </row>
    <row r="41" spans="4:28" x14ac:dyDescent="0.45">
      <c r="D41" s="5">
        <v>31</v>
      </c>
      <c r="E41" s="5" t="s">
        <v>2040</v>
      </c>
      <c r="F41" s="6" t="s">
        <v>1209</v>
      </c>
      <c r="G41" s="5">
        <v>1</v>
      </c>
      <c r="H41" s="5" t="s">
        <v>2042</v>
      </c>
      <c r="I41" s="8" t="s">
        <v>1993</v>
      </c>
      <c r="J41" s="9"/>
      <c r="K41" s="9" t="s">
        <v>124</v>
      </c>
      <c r="L41" s="8" t="s">
        <v>779</v>
      </c>
      <c r="M41" s="8" t="s">
        <v>72</v>
      </c>
      <c r="N41" s="13">
        <v>1</v>
      </c>
      <c r="O41" s="13">
        <v>1</v>
      </c>
      <c r="P41" s="14" t="s">
        <v>2114</v>
      </c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A41" t="s">
        <v>2191</v>
      </c>
      <c r="AB41">
        <f t="shared" si="0"/>
        <v>0</v>
      </c>
    </row>
    <row r="42" spans="4:28" x14ac:dyDescent="0.45">
      <c r="D42" s="5">
        <v>31</v>
      </c>
      <c r="E42" s="5" t="s">
        <v>2040</v>
      </c>
      <c r="F42" s="6" t="s">
        <v>1209</v>
      </c>
      <c r="G42" s="5">
        <v>2</v>
      </c>
      <c r="H42" s="5" t="s">
        <v>2042</v>
      </c>
      <c r="I42" s="8" t="s">
        <v>1475</v>
      </c>
      <c r="J42" s="9"/>
      <c r="K42" s="9" t="s">
        <v>141</v>
      </c>
      <c r="L42" s="8" t="s">
        <v>1677</v>
      </c>
      <c r="M42" s="8" t="s">
        <v>72</v>
      </c>
      <c r="N42" s="13">
        <v>1</v>
      </c>
      <c r="O42" s="13">
        <v>1</v>
      </c>
      <c r="P42" s="14" t="s">
        <v>125</v>
      </c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A42" t="s">
        <v>2191</v>
      </c>
      <c r="AB42">
        <f t="shared" si="0"/>
        <v>0</v>
      </c>
    </row>
    <row r="43" spans="4:28" x14ac:dyDescent="0.45">
      <c r="D43" s="5">
        <v>31</v>
      </c>
      <c r="E43" s="5" t="s">
        <v>2040</v>
      </c>
      <c r="F43" s="6" t="s">
        <v>1209</v>
      </c>
      <c r="G43" s="5">
        <v>2</v>
      </c>
      <c r="H43" s="5" t="s">
        <v>2042</v>
      </c>
      <c r="I43" s="8" t="s">
        <v>746</v>
      </c>
      <c r="J43" s="9"/>
      <c r="K43" s="9" t="s">
        <v>141</v>
      </c>
      <c r="L43" s="8" t="s">
        <v>1677</v>
      </c>
      <c r="M43" s="8" t="s">
        <v>72</v>
      </c>
      <c r="N43" s="13">
        <v>1</v>
      </c>
      <c r="O43" s="13">
        <v>1</v>
      </c>
      <c r="P43" s="14" t="s">
        <v>125</v>
      </c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A43" t="s">
        <v>2191</v>
      </c>
      <c r="AB43">
        <f t="shared" si="0"/>
        <v>0</v>
      </c>
    </row>
    <row r="44" spans="4:28" x14ac:dyDescent="0.45">
      <c r="D44" s="5">
        <v>31</v>
      </c>
      <c r="E44" s="5" t="s">
        <v>2040</v>
      </c>
      <c r="F44" s="6" t="s">
        <v>1209</v>
      </c>
      <c r="G44" s="5">
        <v>2</v>
      </c>
      <c r="H44" s="5" t="s">
        <v>2042</v>
      </c>
      <c r="I44" s="8" t="s">
        <v>1997</v>
      </c>
      <c r="J44" s="9"/>
      <c r="K44" s="9" t="s">
        <v>124</v>
      </c>
      <c r="L44" s="8" t="s">
        <v>779</v>
      </c>
      <c r="M44" s="8" t="s">
        <v>72</v>
      </c>
      <c r="N44" s="13">
        <v>1</v>
      </c>
      <c r="O44" s="13">
        <v>1</v>
      </c>
      <c r="P44" s="14" t="s">
        <v>2114</v>
      </c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A44" t="s">
        <v>2191</v>
      </c>
      <c r="AB44">
        <f t="shared" si="0"/>
        <v>0</v>
      </c>
    </row>
    <row r="45" spans="4:28" x14ac:dyDescent="0.45">
      <c r="D45" s="5">
        <v>31</v>
      </c>
      <c r="E45" s="5" t="s">
        <v>2040</v>
      </c>
      <c r="F45" s="6" t="s">
        <v>1209</v>
      </c>
      <c r="G45" s="5">
        <v>2</v>
      </c>
      <c r="H45" s="5" t="s">
        <v>2042</v>
      </c>
      <c r="I45" s="8" t="s">
        <v>1993</v>
      </c>
      <c r="J45" s="9"/>
      <c r="K45" s="9" t="s">
        <v>124</v>
      </c>
      <c r="L45" s="8" t="s">
        <v>779</v>
      </c>
      <c r="M45" s="8" t="s">
        <v>72</v>
      </c>
      <c r="N45" s="13">
        <v>1</v>
      </c>
      <c r="O45" s="13">
        <v>1</v>
      </c>
      <c r="P45" s="14" t="s">
        <v>2114</v>
      </c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A45" t="s">
        <v>2191</v>
      </c>
      <c r="AB45">
        <f t="shared" si="0"/>
        <v>0</v>
      </c>
    </row>
    <row r="46" spans="4:28" x14ac:dyDescent="0.45">
      <c r="D46" s="5">
        <v>31</v>
      </c>
      <c r="E46" s="5" t="s">
        <v>2040</v>
      </c>
      <c r="F46" s="6" t="s">
        <v>1209</v>
      </c>
      <c r="G46" s="5">
        <v>3</v>
      </c>
      <c r="H46" s="5" t="s">
        <v>2042</v>
      </c>
      <c r="I46" s="8" t="s">
        <v>1475</v>
      </c>
      <c r="J46" s="9"/>
      <c r="K46" s="9" t="s">
        <v>141</v>
      </c>
      <c r="L46" s="8" t="s">
        <v>1677</v>
      </c>
      <c r="M46" s="8" t="s">
        <v>72</v>
      </c>
      <c r="N46" s="13">
        <v>1</v>
      </c>
      <c r="O46" s="13">
        <v>1</v>
      </c>
      <c r="P46" s="14" t="s">
        <v>125</v>
      </c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A46" t="s">
        <v>2191</v>
      </c>
      <c r="AB46">
        <f t="shared" si="0"/>
        <v>0</v>
      </c>
    </row>
    <row r="47" spans="4:28" x14ac:dyDescent="0.45">
      <c r="D47" s="5">
        <v>31</v>
      </c>
      <c r="E47" s="5" t="s">
        <v>2040</v>
      </c>
      <c r="F47" s="6" t="s">
        <v>1209</v>
      </c>
      <c r="G47" s="5">
        <v>3</v>
      </c>
      <c r="H47" s="5" t="s">
        <v>2042</v>
      </c>
      <c r="I47" s="8" t="s">
        <v>746</v>
      </c>
      <c r="J47" s="9"/>
      <c r="K47" s="9" t="s">
        <v>141</v>
      </c>
      <c r="L47" s="8" t="s">
        <v>1677</v>
      </c>
      <c r="M47" s="8" t="s">
        <v>72</v>
      </c>
      <c r="N47" s="13">
        <v>1</v>
      </c>
      <c r="O47" s="13">
        <v>1</v>
      </c>
      <c r="P47" s="14" t="s">
        <v>125</v>
      </c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A47" t="s">
        <v>2191</v>
      </c>
      <c r="AB47">
        <f t="shared" si="0"/>
        <v>0</v>
      </c>
    </row>
    <row r="48" spans="4:28" x14ac:dyDescent="0.45">
      <c r="D48" s="5">
        <v>31</v>
      </c>
      <c r="E48" s="5" t="s">
        <v>2040</v>
      </c>
      <c r="F48" s="6" t="s">
        <v>1209</v>
      </c>
      <c r="G48" s="5">
        <v>3</v>
      </c>
      <c r="H48" s="5" t="s">
        <v>2042</v>
      </c>
      <c r="I48" s="8" t="s">
        <v>1997</v>
      </c>
      <c r="J48" s="9"/>
      <c r="K48" s="9" t="s">
        <v>124</v>
      </c>
      <c r="L48" s="8" t="s">
        <v>779</v>
      </c>
      <c r="M48" s="8" t="s">
        <v>72</v>
      </c>
      <c r="N48" s="13">
        <v>1</v>
      </c>
      <c r="O48" s="13">
        <v>1</v>
      </c>
      <c r="P48" s="14" t="s">
        <v>2114</v>
      </c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A48" t="s">
        <v>2191</v>
      </c>
      <c r="AB48">
        <f t="shared" si="0"/>
        <v>0</v>
      </c>
    </row>
    <row r="49" spans="4:28" x14ac:dyDescent="0.45">
      <c r="D49" s="5">
        <v>31</v>
      </c>
      <c r="E49" s="5" t="s">
        <v>2040</v>
      </c>
      <c r="F49" s="6" t="s">
        <v>1209</v>
      </c>
      <c r="G49" s="5">
        <v>3</v>
      </c>
      <c r="H49" s="5" t="s">
        <v>2042</v>
      </c>
      <c r="I49" s="8" t="s">
        <v>1993</v>
      </c>
      <c r="J49" s="9"/>
      <c r="K49" s="9" t="s">
        <v>124</v>
      </c>
      <c r="L49" s="8" t="s">
        <v>779</v>
      </c>
      <c r="M49" s="8" t="s">
        <v>72</v>
      </c>
      <c r="N49" s="13">
        <v>1</v>
      </c>
      <c r="O49" s="13">
        <v>1</v>
      </c>
      <c r="P49" s="14" t="s">
        <v>2114</v>
      </c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A49" t="s">
        <v>2191</v>
      </c>
      <c r="AB49">
        <f t="shared" si="0"/>
        <v>0</v>
      </c>
    </row>
    <row r="50" spans="4:28" x14ac:dyDescent="0.45">
      <c r="D50" s="5">
        <v>31</v>
      </c>
      <c r="E50" s="5" t="s">
        <v>2040</v>
      </c>
      <c r="F50" s="6" t="s">
        <v>569</v>
      </c>
      <c r="G50" s="5">
        <v>1</v>
      </c>
      <c r="H50" s="5" t="s">
        <v>108</v>
      </c>
      <c r="I50" s="8" t="s">
        <v>364</v>
      </c>
      <c r="J50" s="9"/>
      <c r="K50" s="9" t="s">
        <v>660</v>
      </c>
      <c r="L50" s="8" t="s">
        <v>2053</v>
      </c>
      <c r="M50" s="8" t="s">
        <v>72</v>
      </c>
      <c r="N50" s="13">
        <v>6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31</v>
      </c>
      <c r="E51" s="5" t="s">
        <v>2040</v>
      </c>
      <c r="F51" s="6" t="s">
        <v>569</v>
      </c>
      <c r="G51" s="5">
        <v>1</v>
      </c>
      <c r="H51" s="5" t="s">
        <v>108</v>
      </c>
      <c r="I51" s="8" t="s">
        <v>364</v>
      </c>
      <c r="J51" s="9"/>
      <c r="K51" s="9" t="s">
        <v>539</v>
      </c>
      <c r="L51" s="8" t="s">
        <v>1777</v>
      </c>
      <c r="M51" s="8" t="s">
        <v>326</v>
      </c>
      <c r="N51" s="13">
        <v>1</v>
      </c>
      <c r="O51" s="13">
        <v>1</v>
      </c>
      <c r="P51" s="14"/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31</v>
      </c>
      <c r="E52" s="5" t="s">
        <v>2040</v>
      </c>
      <c r="F52" s="6" t="s">
        <v>569</v>
      </c>
      <c r="G52" s="5">
        <v>1</v>
      </c>
      <c r="H52" s="5" t="s">
        <v>108</v>
      </c>
      <c r="I52" s="8" t="s">
        <v>364</v>
      </c>
      <c r="J52" s="9"/>
      <c r="K52" s="9" t="s">
        <v>29</v>
      </c>
      <c r="L52" s="8" t="s">
        <v>223</v>
      </c>
      <c r="M52" s="8" t="s">
        <v>699</v>
      </c>
      <c r="N52" s="13">
        <v>1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31</v>
      </c>
      <c r="E53" s="5" t="s">
        <v>2040</v>
      </c>
      <c r="F53" s="6" t="s">
        <v>569</v>
      </c>
      <c r="G53" s="5">
        <v>1</v>
      </c>
      <c r="H53" s="5" t="s">
        <v>108</v>
      </c>
      <c r="I53" s="8" t="s">
        <v>1797</v>
      </c>
      <c r="J53" s="9"/>
      <c r="K53" s="9" t="s">
        <v>604</v>
      </c>
      <c r="L53" s="8" t="s">
        <v>1677</v>
      </c>
      <c r="M53" s="8" t="s">
        <v>72</v>
      </c>
      <c r="N53" s="13">
        <v>1</v>
      </c>
      <c r="O53" s="13">
        <v>2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31</v>
      </c>
      <c r="E54" s="5" t="s">
        <v>2040</v>
      </c>
      <c r="F54" s="6" t="s">
        <v>569</v>
      </c>
      <c r="G54" s="5">
        <v>1</v>
      </c>
      <c r="H54" s="5" t="s">
        <v>108</v>
      </c>
      <c r="I54" s="8" t="s">
        <v>351</v>
      </c>
      <c r="J54" s="9"/>
      <c r="K54" s="9" t="s">
        <v>604</v>
      </c>
      <c r="L54" s="8" t="s">
        <v>1677</v>
      </c>
      <c r="M54" s="8" t="s">
        <v>72</v>
      </c>
      <c r="N54" s="13">
        <v>6</v>
      </c>
      <c r="O54" s="13">
        <v>2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31</v>
      </c>
      <c r="E55" s="5" t="s">
        <v>2040</v>
      </c>
      <c r="F55" s="6" t="s">
        <v>569</v>
      </c>
      <c r="G55" s="5">
        <v>1</v>
      </c>
      <c r="H55" s="5" t="s">
        <v>108</v>
      </c>
      <c r="I55" s="8" t="s">
        <v>305</v>
      </c>
      <c r="J55" s="9"/>
      <c r="K55" s="9" t="s">
        <v>530</v>
      </c>
      <c r="L55" s="8" t="s">
        <v>534</v>
      </c>
      <c r="M55" s="8" t="s">
        <v>72</v>
      </c>
      <c r="N55" s="13">
        <v>6</v>
      </c>
      <c r="O55" s="13">
        <v>2</v>
      </c>
      <c r="P55" s="14"/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B55">
        <f t="shared" si="0"/>
        <v>1</v>
      </c>
    </row>
    <row r="56" spans="4:28" x14ac:dyDescent="0.45">
      <c r="D56" s="5">
        <v>31</v>
      </c>
      <c r="E56" s="5" t="s">
        <v>2040</v>
      </c>
      <c r="F56" s="6" t="s">
        <v>569</v>
      </c>
      <c r="G56" s="5">
        <v>1</v>
      </c>
      <c r="H56" s="5" t="s">
        <v>108</v>
      </c>
      <c r="I56" s="8" t="s">
        <v>320</v>
      </c>
      <c r="J56" s="9"/>
      <c r="K56" s="9" t="s">
        <v>530</v>
      </c>
      <c r="L56" s="8" t="s">
        <v>534</v>
      </c>
      <c r="M56" s="8" t="s">
        <v>72</v>
      </c>
      <c r="N56" s="13">
        <v>3</v>
      </c>
      <c r="O56" s="13">
        <v>2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31</v>
      </c>
      <c r="E57" s="5" t="s">
        <v>2040</v>
      </c>
      <c r="F57" s="6" t="s">
        <v>569</v>
      </c>
      <c r="G57" s="5">
        <v>1</v>
      </c>
      <c r="H57" s="5" t="s">
        <v>108</v>
      </c>
      <c r="I57" s="8" t="s">
        <v>337</v>
      </c>
      <c r="J57" s="9"/>
      <c r="K57" s="9" t="s">
        <v>109</v>
      </c>
      <c r="L57" s="8" t="s">
        <v>163</v>
      </c>
      <c r="M57" s="8" t="s">
        <v>72</v>
      </c>
      <c r="N57" s="13">
        <v>9</v>
      </c>
      <c r="O57" s="13">
        <v>2</v>
      </c>
      <c r="P57" s="14"/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31</v>
      </c>
      <c r="E58" s="5" t="s">
        <v>2040</v>
      </c>
      <c r="F58" s="6" t="s">
        <v>569</v>
      </c>
      <c r="G58" s="5">
        <v>1</v>
      </c>
      <c r="H58" s="5" t="s">
        <v>108</v>
      </c>
      <c r="I58" s="8" t="s">
        <v>741</v>
      </c>
      <c r="J58" s="9"/>
      <c r="K58" s="9" t="s">
        <v>604</v>
      </c>
      <c r="L58" s="8" t="s">
        <v>1677</v>
      </c>
      <c r="M58" s="8" t="s">
        <v>72</v>
      </c>
      <c r="N58" s="13">
        <v>13</v>
      </c>
      <c r="O58" s="13">
        <v>2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31</v>
      </c>
      <c r="E59" s="5" t="s">
        <v>2040</v>
      </c>
      <c r="F59" s="6" t="s">
        <v>569</v>
      </c>
      <c r="G59" s="5">
        <v>1</v>
      </c>
      <c r="H59" s="5" t="s">
        <v>108</v>
      </c>
      <c r="I59" s="8" t="s">
        <v>741</v>
      </c>
      <c r="J59" s="9"/>
      <c r="K59" s="9" t="s">
        <v>712</v>
      </c>
      <c r="L59" s="8" t="s">
        <v>1466</v>
      </c>
      <c r="M59" s="8" t="s">
        <v>2060</v>
      </c>
      <c r="N59" s="13">
        <v>6</v>
      </c>
      <c r="O59" s="13">
        <v>1</v>
      </c>
      <c r="P59" s="14"/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31</v>
      </c>
      <c r="E60" s="5" t="s">
        <v>2040</v>
      </c>
      <c r="F60" s="6" t="s">
        <v>569</v>
      </c>
      <c r="G60" s="5">
        <v>1</v>
      </c>
      <c r="H60" s="5" t="s">
        <v>108</v>
      </c>
      <c r="I60" s="8" t="s">
        <v>469</v>
      </c>
      <c r="J60" s="9"/>
      <c r="K60" s="9" t="s">
        <v>706</v>
      </c>
      <c r="L60" s="8" t="s">
        <v>163</v>
      </c>
      <c r="M60" s="8" t="s">
        <v>72</v>
      </c>
      <c r="N60" s="13">
        <v>2</v>
      </c>
      <c r="O60" s="13">
        <v>1</v>
      </c>
      <c r="P60" s="14"/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B60">
        <f t="shared" si="0"/>
        <v>1</v>
      </c>
    </row>
    <row r="61" spans="4:28" x14ac:dyDescent="0.45">
      <c r="D61" s="5">
        <v>31</v>
      </c>
      <c r="E61" s="5" t="s">
        <v>2040</v>
      </c>
      <c r="F61" s="6" t="s">
        <v>569</v>
      </c>
      <c r="G61" s="5">
        <v>1</v>
      </c>
      <c r="H61" s="5" t="s">
        <v>108</v>
      </c>
      <c r="I61" s="8" t="s">
        <v>1931</v>
      </c>
      <c r="J61" s="9"/>
      <c r="K61" s="9" t="s">
        <v>790</v>
      </c>
      <c r="L61" s="8" t="s">
        <v>2054</v>
      </c>
      <c r="M61" s="8" t="s">
        <v>72</v>
      </c>
      <c r="N61" s="13">
        <v>1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31</v>
      </c>
      <c r="E62" s="5" t="s">
        <v>2040</v>
      </c>
      <c r="F62" s="6" t="s">
        <v>569</v>
      </c>
      <c r="G62" s="5">
        <v>1</v>
      </c>
      <c r="H62" s="5" t="s">
        <v>108</v>
      </c>
      <c r="I62" s="8" t="s">
        <v>1388</v>
      </c>
      <c r="J62" s="9"/>
      <c r="K62" s="9" t="s">
        <v>790</v>
      </c>
      <c r="L62" s="8" t="s">
        <v>2054</v>
      </c>
      <c r="M62" s="8" t="s">
        <v>72</v>
      </c>
      <c r="N62" s="13">
        <v>2</v>
      </c>
      <c r="O62" s="13">
        <v>1</v>
      </c>
      <c r="P62" s="14" t="s">
        <v>125</v>
      </c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A62" t="s">
        <v>2191</v>
      </c>
      <c r="AB62">
        <f t="shared" si="0"/>
        <v>0</v>
      </c>
    </row>
    <row r="63" spans="4:28" x14ac:dyDescent="0.45">
      <c r="D63" s="5">
        <v>31</v>
      </c>
      <c r="E63" s="5" t="s">
        <v>2040</v>
      </c>
      <c r="F63" s="6" t="s">
        <v>569</v>
      </c>
      <c r="G63" s="5">
        <v>1</v>
      </c>
      <c r="H63" s="5" t="s">
        <v>108</v>
      </c>
      <c r="I63" s="8" t="s">
        <v>1388</v>
      </c>
      <c r="J63" s="9"/>
      <c r="K63" s="9" t="s">
        <v>766</v>
      </c>
      <c r="L63" s="8" t="s">
        <v>779</v>
      </c>
      <c r="M63" s="8" t="s">
        <v>72</v>
      </c>
      <c r="N63" s="13">
        <v>2</v>
      </c>
      <c r="O63" s="13">
        <v>1</v>
      </c>
      <c r="P63" s="14" t="s">
        <v>2114</v>
      </c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A63" t="s">
        <v>2191</v>
      </c>
      <c r="AB63">
        <f t="shared" si="0"/>
        <v>0</v>
      </c>
    </row>
    <row r="64" spans="4:28" x14ac:dyDescent="0.45">
      <c r="D64" s="5">
        <v>31</v>
      </c>
      <c r="E64" s="5" t="s">
        <v>2040</v>
      </c>
      <c r="F64" s="6" t="s">
        <v>569</v>
      </c>
      <c r="G64" s="5">
        <v>1</v>
      </c>
      <c r="H64" s="5" t="s">
        <v>108</v>
      </c>
      <c r="I64" s="8" t="s">
        <v>1388</v>
      </c>
      <c r="J64" s="9"/>
      <c r="K64" s="9" t="s">
        <v>649</v>
      </c>
      <c r="L64" s="8" t="s">
        <v>242</v>
      </c>
      <c r="M64" s="8" t="s">
        <v>699</v>
      </c>
      <c r="N64" s="13">
        <v>1</v>
      </c>
      <c r="O64" s="13">
        <v>1</v>
      </c>
      <c r="P64" s="14" t="s">
        <v>2099</v>
      </c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A64" t="s">
        <v>2191</v>
      </c>
      <c r="AB64">
        <f t="shared" si="0"/>
        <v>0</v>
      </c>
    </row>
    <row r="65" spans="4:28" x14ac:dyDescent="0.45">
      <c r="D65" s="5">
        <v>31</v>
      </c>
      <c r="E65" s="5" t="s">
        <v>2040</v>
      </c>
      <c r="F65" s="6" t="s">
        <v>569</v>
      </c>
      <c r="G65" s="5">
        <v>1</v>
      </c>
      <c r="H65" s="5" t="s">
        <v>108</v>
      </c>
      <c r="I65" s="8" t="s">
        <v>798</v>
      </c>
      <c r="J65" s="9"/>
      <c r="K65" s="9" t="s">
        <v>604</v>
      </c>
      <c r="L65" s="8" t="s">
        <v>1677</v>
      </c>
      <c r="M65" s="8" t="s">
        <v>72</v>
      </c>
      <c r="N65" s="13">
        <v>3</v>
      </c>
      <c r="O65" s="13">
        <v>2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31</v>
      </c>
      <c r="E66" s="5" t="s">
        <v>2040</v>
      </c>
      <c r="F66" s="6" t="s">
        <v>569</v>
      </c>
      <c r="G66" s="5">
        <v>1</v>
      </c>
      <c r="H66" s="5" t="s">
        <v>108</v>
      </c>
      <c r="I66" s="8" t="s">
        <v>710</v>
      </c>
      <c r="J66" s="9"/>
      <c r="K66" s="9" t="s">
        <v>604</v>
      </c>
      <c r="L66" s="8" t="s">
        <v>1677</v>
      </c>
      <c r="M66" s="8" t="s">
        <v>72</v>
      </c>
      <c r="N66" s="13">
        <v>3</v>
      </c>
      <c r="O66" s="13">
        <v>2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31</v>
      </c>
      <c r="E67" s="5" t="s">
        <v>2040</v>
      </c>
      <c r="F67" s="6" t="s">
        <v>569</v>
      </c>
      <c r="G67" s="5">
        <v>1</v>
      </c>
      <c r="H67" s="5" t="s">
        <v>108</v>
      </c>
      <c r="I67" s="8" t="s">
        <v>696</v>
      </c>
      <c r="J67" s="9"/>
      <c r="K67" s="9" t="s">
        <v>790</v>
      </c>
      <c r="L67" s="8" t="s">
        <v>2054</v>
      </c>
      <c r="M67" s="8" t="s">
        <v>72</v>
      </c>
      <c r="N67" s="13">
        <v>5</v>
      </c>
      <c r="O67" s="13">
        <v>1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31</v>
      </c>
      <c r="E68" s="5" t="s">
        <v>2040</v>
      </c>
      <c r="F68" s="6" t="s">
        <v>569</v>
      </c>
      <c r="G68" s="5">
        <v>1</v>
      </c>
      <c r="H68" s="5" t="s">
        <v>108</v>
      </c>
      <c r="I68" s="8" t="s">
        <v>696</v>
      </c>
      <c r="J68" s="9"/>
      <c r="K68" s="9" t="s">
        <v>29</v>
      </c>
      <c r="L68" s="8" t="s">
        <v>223</v>
      </c>
      <c r="M68" s="8" t="s">
        <v>699</v>
      </c>
      <c r="N68" s="13">
        <v>1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31</v>
      </c>
      <c r="E69" s="5" t="s">
        <v>2040</v>
      </c>
      <c r="F69" s="6" t="s">
        <v>569</v>
      </c>
      <c r="G69" s="5">
        <v>1</v>
      </c>
      <c r="H69" s="5" t="s">
        <v>108</v>
      </c>
      <c r="I69" s="8" t="s">
        <v>366</v>
      </c>
      <c r="J69" s="9"/>
      <c r="K69" s="9" t="s">
        <v>790</v>
      </c>
      <c r="L69" s="8" t="s">
        <v>2054</v>
      </c>
      <c r="M69" s="8" t="s">
        <v>72</v>
      </c>
      <c r="N69" s="13">
        <v>3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31</v>
      </c>
      <c r="E70" s="5" t="s">
        <v>2040</v>
      </c>
      <c r="F70" s="6" t="s">
        <v>569</v>
      </c>
      <c r="G70" s="5">
        <v>1</v>
      </c>
      <c r="H70" s="5" t="s">
        <v>108</v>
      </c>
      <c r="I70" s="8" t="s">
        <v>366</v>
      </c>
      <c r="J70" s="9"/>
      <c r="K70" s="9" t="s">
        <v>731</v>
      </c>
      <c r="L70" s="8" t="s">
        <v>779</v>
      </c>
      <c r="M70" s="8" t="s">
        <v>326</v>
      </c>
      <c r="N70" s="13">
        <v>2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31</v>
      </c>
      <c r="E71" s="5" t="s">
        <v>2040</v>
      </c>
      <c r="F71" s="6" t="s">
        <v>569</v>
      </c>
      <c r="G71" s="5">
        <v>1</v>
      </c>
      <c r="H71" s="5" t="s">
        <v>108</v>
      </c>
      <c r="I71" s="8" t="s">
        <v>49</v>
      </c>
      <c r="J71" s="9"/>
      <c r="K71" s="9" t="s">
        <v>698</v>
      </c>
      <c r="L71" s="8" t="s">
        <v>2055</v>
      </c>
      <c r="M71" s="8" t="s">
        <v>834</v>
      </c>
      <c r="N71" s="13">
        <v>1</v>
      </c>
      <c r="O71" s="13">
        <v>1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31</v>
      </c>
      <c r="E72" s="5" t="s">
        <v>2040</v>
      </c>
      <c r="F72" s="6" t="s">
        <v>569</v>
      </c>
      <c r="G72" s="5">
        <v>1</v>
      </c>
      <c r="H72" s="5" t="s">
        <v>108</v>
      </c>
      <c r="I72" s="8" t="s">
        <v>49</v>
      </c>
      <c r="J72" s="9"/>
      <c r="K72" s="9" t="s">
        <v>649</v>
      </c>
      <c r="L72" s="8" t="s">
        <v>242</v>
      </c>
      <c r="M72" s="8" t="s">
        <v>699</v>
      </c>
      <c r="N72" s="13">
        <v>1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31</v>
      </c>
      <c r="E73" s="5" t="s">
        <v>2040</v>
      </c>
      <c r="F73" s="6" t="s">
        <v>569</v>
      </c>
      <c r="G73" s="5">
        <v>1</v>
      </c>
      <c r="H73" s="5" t="s">
        <v>108</v>
      </c>
      <c r="I73" s="8" t="s">
        <v>2043</v>
      </c>
      <c r="J73" s="9"/>
      <c r="K73" s="9" t="s">
        <v>790</v>
      </c>
      <c r="L73" s="8" t="s">
        <v>2054</v>
      </c>
      <c r="M73" s="8" t="s">
        <v>72</v>
      </c>
      <c r="N73" s="13">
        <v>1</v>
      </c>
      <c r="O73" s="13">
        <v>1</v>
      </c>
      <c r="P73" s="14"/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31</v>
      </c>
      <c r="E74" s="5" t="s">
        <v>2040</v>
      </c>
      <c r="F74" s="6" t="s">
        <v>569</v>
      </c>
      <c r="G74" s="5">
        <v>1</v>
      </c>
      <c r="H74" s="5" t="s">
        <v>108</v>
      </c>
      <c r="I74" s="8" t="s">
        <v>2044</v>
      </c>
      <c r="J74" s="9"/>
      <c r="K74" s="9" t="s">
        <v>604</v>
      </c>
      <c r="L74" s="8" t="s">
        <v>1677</v>
      </c>
      <c r="M74" s="8" t="s">
        <v>72</v>
      </c>
      <c r="N74" s="13">
        <v>2</v>
      </c>
      <c r="O74" s="13">
        <v>2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31</v>
      </c>
      <c r="E75" s="5" t="s">
        <v>2040</v>
      </c>
      <c r="F75" s="6" t="s">
        <v>569</v>
      </c>
      <c r="G75" s="5">
        <v>1</v>
      </c>
      <c r="H75" s="5" t="s">
        <v>108</v>
      </c>
      <c r="I75" s="8" t="s">
        <v>746</v>
      </c>
      <c r="J75" s="9"/>
      <c r="K75" s="9" t="s">
        <v>790</v>
      </c>
      <c r="L75" s="8" t="s">
        <v>2054</v>
      </c>
      <c r="M75" s="8" t="s">
        <v>72</v>
      </c>
      <c r="N75" s="13">
        <v>1</v>
      </c>
      <c r="O75" s="13">
        <v>1</v>
      </c>
      <c r="P75" s="14" t="s">
        <v>125</v>
      </c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A75" t="s">
        <v>2191</v>
      </c>
      <c r="AB75">
        <f t="shared" ref="AB75:AB138" si="1">IF(AA75="外",0,1)</f>
        <v>0</v>
      </c>
    </row>
    <row r="76" spans="4:28" x14ac:dyDescent="0.45">
      <c r="D76" s="5">
        <v>31</v>
      </c>
      <c r="E76" s="5" t="s">
        <v>2040</v>
      </c>
      <c r="F76" s="6" t="s">
        <v>569</v>
      </c>
      <c r="G76" s="5">
        <v>1</v>
      </c>
      <c r="H76" s="5" t="s">
        <v>108</v>
      </c>
      <c r="I76" s="8" t="s">
        <v>746</v>
      </c>
      <c r="J76" s="9"/>
      <c r="K76" s="9" t="s">
        <v>766</v>
      </c>
      <c r="L76" s="8" t="s">
        <v>779</v>
      </c>
      <c r="M76" s="8" t="s">
        <v>72</v>
      </c>
      <c r="N76" s="13">
        <v>1</v>
      </c>
      <c r="O76" s="13">
        <v>1</v>
      </c>
      <c r="P76" s="14" t="s">
        <v>2114</v>
      </c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A76" t="s">
        <v>2191</v>
      </c>
      <c r="AB76">
        <f t="shared" si="1"/>
        <v>0</v>
      </c>
    </row>
    <row r="77" spans="4:28" x14ac:dyDescent="0.45">
      <c r="D77" s="5">
        <v>31</v>
      </c>
      <c r="E77" s="5" t="s">
        <v>2040</v>
      </c>
      <c r="F77" s="6" t="s">
        <v>569</v>
      </c>
      <c r="G77" s="5">
        <v>1</v>
      </c>
      <c r="H77" s="5" t="s">
        <v>108</v>
      </c>
      <c r="I77" s="8" t="s">
        <v>1475</v>
      </c>
      <c r="J77" s="9"/>
      <c r="K77" s="9" t="s">
        <v>790</v>
      </c>
      <c r="L77" s="8" t="s">
        <v>2054</v>
      </c>
      <c r="M77" s="8" t="s">
        <v>72</v>
      </c>
      <c r="N77" s="13">
        <v>1</v>
      </c>
      <c r="O77" s="13">
        <v>1</v>
      </c>
      <c r="P77" s="14" t="s">
        <v>125</v>
      </c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A77" t="s">
        <v>2191</v>
      </c>
      <c r="AB77">
        <f t="shared" si="1"/>
        <v>0</v>
      </c>
    </row>
    <row r="78" spans="4:28" x14ac:dyDescent="0.45">
      <c r="D78" s="5">
        <v>31</v>
      </c>
      <c r="E78" s="5" t="s">
        <v>2040</v>
      </c>
      <c r="F78" s="6" t="s">
        <v>569</v>
      </c>
      <c r="G78" s="5">
        <v>1</v>
      </c>
      <c r="H78" s="5" t="s">
        <v>108</v>
      </c>
      <c r="I78" s="8" t="s">
        <v>1475</v>
      </c>
      <c r="J78" s="9"/>
      <c r="K78" s="9" t="s">
        <v>766</v>
      </c>
      <c r="L78" s="8" t="s">
        <v>779</v>
      </c>
      <c r="M78" s="8" t="s">
        <v>72</v>
      </c>
      <c r="N78" s="13">
        <v>1</v>
      </c>
      <c r="O78" s="13">
        <v>1</v>
      </c>
      <c r="P78" s="14" t="s">
        <v>2114</v>
      </c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A78" t="s">
        <v>2191</v>
      </c>
      <c r="AB78">
        <f t="shared" si="1"/>
        <v>0</v>
      </c>
    </row>
    <row r="79" spans="4:28" x14ac:dyDescent="0.45">
      <c r="D79" s="5">
        <v>31</v>
      </c>
      <c r="E79" s="5" t="s">
        <v>2040</v>
      </c>
      <c r="F79" s="6" t="s">
        <v>569</v>
      </c>
      <c r="G79" s="5">
        <v>1</v>
      </c>
      <c r="H79" s="5" t="s">
        <v>108</v>
      </c>
      <c r="I79" s="8" t="s">
        <v>277</v>
      </c>
      <c r="J79" s="9"/>
      <c r="K79" s="9" t="s">
        <v>715</v>
      </c>
      <c r="L79" s="8" t="s">
        <v>1765</v>
      </c>
      <c r="M79" s="8" t="s">
        <v>72</v>
      </c>
      <c r="N79" s="13">
        <v>14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31</v>
      </c>
      <c r="E80" s="5" t="s">
        <v>2040</v>
      </c>
      <c r="F80" s="6" t="s">
        <v>569</v>
      </c>
      <c r="G80" s="5">
        <v>1</v>
      </c>
      <c r="H80" s="5" t="s">
        <v>108</v>
      </c>
      <c r="I80" s="8" t="s">
        <v>277</v>
      </c>
      <c r="J80" s="9"/>
      <c r="K80" s="9" t="s">
        <v>790</v>
      </c>
      <c r="L80" s="8" t="s">
        <v>2054</v>
      </c>
      <c r="M80" s="8" t="s">
        <v>72</v>
      </c>
      <c r="N80" s="13">
        <v>1</v>
      </c>
      <c r="O80" s="13">
        <v>1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31</v>
      </c>
      <c r="E81" s="5" t="s">
        <v>2040</v>
      </c>
      <c r="F81" s="6" t="s">
        <v>569</v>
      </c>
      <c r="G81" s="5">
        <v>1</v>
      </c>
      <c r="H81" s="5" t="s">
        <v>108</v>
      </c>
      <c r="I81" s="8" t="s">
        <v>277</v>
      </c>
      <c r="J81" s="9"/>
      <c r="K81" s="9" t="s">
        <v>660</v>
      </c>
      <c r="L81" s="8" t="s">
        <v>2053</v>
      </c>
      <c r="M81" s="8" t="s">
        <v>72</v>
      </c>
      <c r="N81" s="13">
        <v>3</v>
      </c>
      <c r="O81" s="13">
        <v>1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31</v>
      </c>
      <c r="E82" s="5" t="s">
        <v>2040</v>
      </c>
      <c r="F82" s="6" t="s">
        <v>461</v>
      </c>
      <c r="G82" s="5">
        <v>1</v>
      </c>
      <c r="H82" s="5" t="s">
        <v>108</v>
      </c>
      <c r="I82" s="8" t="s">
        <v>565</v>
      </c>
      <c r="J82" s="9"/>
      <c r="K82" s="9" t="s">
        <v>790</v>
      </c>
      <c r="L82" s="8" t="s">
        <v>2054</v>
      </c>
      <c r="M82" s="8" t="s">
        <v>72</v>
      </c>
      <c r="N82" s="13">
        <v>9</v>
      </c>
      <c r="O82" s="13">
        <v>1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31</v>
      </c>
      <c r="E83" s="5" t="s">
        <v>2040</v>
      </c>
      <c r="F83" s="6" t="s">
        <v>461</v>
      </c>
      <c r="G83" s="5">
        <v>1</v>
      </c>
      <c r="H83" s="5" t="s">
        <v>108</v>
      </c>
      <c r="I83" s="8" t="s">
        <v>1280</v>
      </c>
      <c r="J83" s="9"/>
      <c r="K83" s="9" t="s">
        <v>141</v>
      </c>
      <c r="L83" s="8" t="s">
        <v>2056</v>
      </c>
      <c r="M83" s="8" t="s">
        <v>699</v>
      </c>
      <c r="N83" s="13">
        <v>10</v>
      </c>
      <c r="O83" s="13">
        <v>1</v>
      </c>
      <c r="P83" s="14"/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31</v>
      </c>
      <c r="E84" s="5" t="s">
        <v>2040</v>
      </c>
      <c r="F84" s="6" t="s">
        <v>569</v>
      </c>
      <c r="G84" s="5">
        <v>1</v>
      </c>
      <c r="H84" s="5" t="s">
        <v>108</v>
      </c>
      <c r="I84" s="8" t="s">
        <v>277</v>
      </c>
      <c r="J84" s="9"/>
      <c r="K84" s="9" t="s">
        <v>691</v>
      </c>
      <c r="L84" s="8" t="s">
        <v>877</v>
      </c>
      <c r="M84" s="8" t="s">
        <v>7</v>
      </c>
      <c r="N84" s="13">
        <v>6</v>
      </c>
      <c r="O84" s="13">
        <v>1</v>
      </c>
      <c r="P84" s="14"/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31</v>
      </c>
      <c r="E85" s="5" t="s">
        <v>2040</v>
      </c>
      <c r="F85" s="6" t="s">
        <v>569</v>
      </c>
      <c r="G85" s="5">
        <v>1</v>
      </c>
      <c r="H85" s="5" t="s">
        <v>108</v>
      </c>
      <c r="I85" s="8" t="s">
        <v>277</v>
      </c>
      <c r="J85" s="9"/>
      <c r="K85" s="9" t="s">
        <v>589</v>
      </c>
      <c r="L85" s="8" t="s">
        <v>877</v>
      </c>
      <c r="M85" s="8" t="s">
        <v>7</v>
      </c>
      <c r="N85" s="13">
        <v>1</v>
      </c>
      <c r="O85" s="13">
        <v>1</v>
      </c>
      <c r="P85" s="14"/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31</v>
      </c>
      <c r="E86" s="5" t="s">
        <v>2040</v>
      </c>
      <c r="F86" s="6" t="s">
        <v>569</v>
      </c>
      <c r="G86" s="5">
        <v>1</v>
      </c>
      <c r="H86" s="5" t="s">
        <v>108</v>
      </c>
      <c r="I86" s="8" t="s">
        <v>277</v>
      </c>
      <c r="J86" s="9"/>
      <c r="K86" s="9" t="s">
        <v>729</v>
      </c>
      <c r="L86" s="8" t="s">
        <v>877</v>
      </c>
      <c r="M86" s="8" t="s">
        <v>7</v>
      </c>
      <c r="N86" s="13">
        <v>1</v>
      </c>
      <c r="O86" s="13">
        <v>1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31</v>
      </c>
      <c r="E87" s="5" t="s">
        <v>2040</v>
      </c>
      <c r="F87" s="6" t="s">
        <v>569</v>
      </c>
      <c r="G87" s="5">
        <v>1</v>
      </c>
      <c r="H87" s="5" t="s">
        <v>108</v>
      </c>
      <c r="I87" s="8" t="s">
        <v>496</v>
      </c>
      <c r="J87" s="9"/>
      <c r="K87" s="9" t="s">
        <v>925</v>
      </c>
      <c r="L87" s="8" t="s">
        <v>2057</v>
      </c>
      <c r="M87" s="8" t="s">
        <v>1628</v>
      </c>
      <c r="N87" s="13">
        <v>14</v>
      </c>
      <c r="O87" s="13">
        <v>1</v>
      </c>
      <c r="P87" s="14"/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31</v>
      </c>
      <c r="E88" s="5" t="s">
        <v>2040</v>
      </c>
      <c r="F88" s="6" t="s">
        <v>569</v>
      </c>
      <c r="G88" s="5">
        <v>1</v>
      </c>
      <c r="H88" s="5" t="s">
        <v>108</v>
      </c>
      <c r="I88" s="8" t="s">
        <v>496</v>
      </c>
      <c r="J88" s="9"/>
      <c r="K88" s="9" t="s">
        <v>141</v>
      </c>
      <c r="L88" s="8" t="s">
        <v>2056</v>
      </c>
      <c r="M88" s="8" t="s">
        <v>699</v>
      </c>
      <c r="N88" s="13">
        <v>4</v>
      </c>
      <c r="O88" s="13">
        <v>1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31</v>
      </c>
      <c r="E89" s="5" t="s">
        <v>2040</v>
      </c>
      <c r="F89" s="6" t="s">
        <v>569</v>
      </c>
      <c r="G89" s="5">
        <v>1</v>
      </c>
      <c r="H89" s="5" t="s">
        <v>108</v>
      </c>
      <c r="I89" s="8" t="s">
        <v>885</v>
      </c>
      <c r="J89" s="9"/>
      <c r="K89" s="9" t="s">
        <v>29</v>
      </c>
      <c r="L89" s="8" t="s">
        <v>223</v>
      </c>
      <c r="M89" s="8" t="s">
        <v>699</v>
      </c>
      <c r="N89" s="13">
        <v>1</v>
      </c>
      <c r="O89" s="13">
        <v>1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31</v>
      </c>
      <c r="E90" s="5" t="s">
        <v>2040</v>
      </c>
      <c r="F90" s="6" t="s">
        <v>569</v>
      </c>
      <c r="G90" s="5">
        <v>2</v>
      </c>
      <c r="H90" s="5" t="s">
        <v>108</v>
      </c>
      <c r="I90" s="8" t="s">
        <v>364</v>
      </c>
      <c r="J90" s="9"/>
      <c r="K90" s="9" t="s">
        <v>660</v>
      </c>
      <c r="L90" s="8" t="s">
        <v>2053</v>
      </c>
      <c r="M90" s="8" t="s">
        <v>72</v>
      </c>
      <c r="N90" s="13">
        <v>3</v>
      </c>
      <c r="O90" s="13">
        <v>1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31</v>
      </c>
      <c r="E91" s="5" t="s">
        <v>2040</v>
      </c>
      <c r="F91" s="6" t="s">
        <v>569</v>
      </c>
      <c r="G91" s="5">
        <v>2</v>
      </c>
      <c r="H91" s="5" t="s">
        <v>108</v>
      </c>
      <c r="I91" s="8" t="s">
        <v>364</v>
      </c>
      <c r="J91" s="9"/>
      <c r="K91" s="9" t="s">
        <v>29</v>
      </c>
      <c r="L91" s="8" t="s">
        <v>223</v>
      </c>
      <c r="M91" s="8" t="s">
        <v>699</v>
      </c>
      <c r="N91" s="13">
        <v>1</v>
      </c>
      <c r="O91" s="13">
        <v>1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31</v>
      </c>
      <c r="E92" s="5" t="s">
        <v>2040</v>
      </c>
      <c r="F92" s="6" t="s">
        <v>569</v>
      </c>
      <c r="G92" s="5">
        <v>2</v>
      </c>
      <c r="H92" s="5" t="s">
        <v>108</v>
      </c>
      <c r="I92" s="8" t="s">
        <v>2044</v>
      </c>
      <c r="J92" s="9"/>
      <c r="K92" s="9" t="s">
        <v>604</v>
      </c>
      <c r="L92" s="8" t="s">
        <v>1677</v>
      </c>
      <c r="M92" s="8" t="s">
        <v>72</v>
      </c>
      <c r="N92" s="13">
        <v>3</v>
      </c>
      <c r="O92" s="13">
        <v>2</v>
      </c>
      <c r="P92" s="14"/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31</v>
      </c>
      <c r="E93" s="5" t="s">
        <v>2040</v>
      </c>
      <c r="F93" s="6" t="s">
        <v>569</v>
      </c>
      <c r="G93" s="5">
        <v>2</v>
      </c>
      <c r="H93" s="5" t="s">
        <v>108</v>
      </c>
      <c r="I93" s="8" t="s">
        <v>1453</v>
      </c>
      <c r="J93" s="9"/>
      <c r="K93" s="9" t="s">
        <v>604</v>
      </c>
      <c r="L93" s="8" t="s">
        <v>1677</v>
      </c>
      <c r="M93" s="8" t="s">
        <v>72</v>
      </c>
      <c r="N93" s="13">
        <v>6</v>
      </c>
      <c r="O93" s="13">
        <v>2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31</v>
      </c>
      <c r="E94" s="5" t="s">
        <v>2040</v>
      </c>
      <c r="F94" s="6" t="s">
        <v>569</v>
      </c>
      <c r="G94" s="5">
        <v>2</v>
      </c>
      <c r="H94" s="5" t="s">
        <v>108</v>
      </c>
      <c r="I94" s="8" t="s">
        <v>1453</v>
      </c>
      <c r="J94" s="9"/>
      <c r="K94" s="9" t="s">
        <v>706</v>
      </c>
      <c r="L94" s="8" t="s">
        <v>163</v>
      </c>
      <c r="M94" s="8" t="s">
        <v>72</v>
      </c>
      <c r="N94" s="13">
        <v>2</v>
      </c>
      <c r="O94" s="13">
        <v>1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31</v>
      </c>
      <c r="E95" s="5" t="s">
        <v>2040</v>
      </c>
      <c r="F95" s="6" t="s">
        <v>569</v>
      </c>
      <c r="G95" s="5">
        <v>2</v>
      </c>
      <c r="H95" s="5" t="s">
        <v>108</v>
      </c>
      <c r="I95" s="8" t="s">
        <v>1453</v>
      </c>
      <c r="J95" s="9"/>
      <c r="K95" s="9" t="s">
        <v>604</v>
      </c>
      <c r="L95" s="8" t="s">
        <v>1677</v>
      </c>
      <c r="M95" s="8" t="s">
        <v>72</v>
      </c>
      <c r="N95" s="13">
        <v>6</v>
      </c>
      <c r="O95" s="13">
        <v>2</v>
      </c>
      <c r="P95" s="14"/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B95">
        <f t="shared" si="1"/>
        <v>1</v>
      </c>
    </row>
    <row r="96" spans="4:28" x14ac:dyDescent="0.45">
      <c r="D96" s="5">
        <v>31</v>
      </c>
      <c r="E96" s="5" t="s">
        <v>2040</v>
      </c>
      <c r="F96" s="6" t="s">
        <v>569</v>
      </c>
      <c r="G96" s="5">
        <v>2</v>
      </c>
      <c r="H96" s="5" t="s">
        <v>108</v>
      </c>
      <c r="I96" s="8" t="s">
        <v>1453</v>
      </c>
      <c r="J96" s="9"/>
      <c r="K96" s="9" t="s">
        <v>706</v>
      </c>
      <c r="L96" s="8" t="s">
        <v>163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31</v>
      </c>
      <c r="E97" s="5" t="s">
        <v>2040</v>
      </c>
      <c r="F97" s="6" t="s">
        <v>569</v>
      </c>
      <c r="G97" s="5">
        <v>2</v>
      </c>
      <c r="H97" s="5" t="s">
        <v>108</v>
      </c>
      <c r="I97" s="8" t="s">
        <v>1453</v>
      </c>
      <c r="J97" s="9"/>
      <c r="K97" s="9" t="s">
        <v>604</v>
      </c>
      <c r="L97" s="8" t="s">
        <v>1677</v>
      </c>
      <c r="M97" s="8" t="s">
        <v>72</v>
      </c>
      <c r="N97" s="13">
        <v>6</v>
      </c>
      <c r="O97" s="13">
        <v>2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31</v>
      </c>
      <c r="E98" s="5" t="s">
        <v>2040</v>
      </c>
      <c r="F98" s="6" t="s">
        <v>569</v>
      </c>
      <c r="G98" s="5">
        <v>2</v>
      </c>
      <c r="H98" s="5" t="s">
        <v>108</v>
      </c>
      <c r="I98" s="8" t="s">
        <v>1453</v>
      </c>
      <c r="J98" s="9"/>
      <c r="K98" s="9" t="s">
        <v>706</v>
      </c>
      <c r="L98" s="8" t="s">
        <v>163</v>
      </c>
      <c r="M98" s="8" t="s">
        <v>72</v>
      </c>
      <c r="N98" s="13">
        <v>2</v>
      </c>
      <c r="O98" s="13">
        <v>1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31</v>
      </c>
      <c r="E99" s="5" t="s">
        <v>2040</v>
      </c>
      <c r="F99" s="6" t="s">
        <v>569</v>
      </c>
      <c r="G99" s="5">
        <v>2</v>
      </c>
      <c r="H99" s="5" t="s">
        <v>108</v>
      </c>
      <c r="I99" s="8" t="s">
        <v>1453</v>
      </c>
      <c r="J99" s="9"/>
      <c r="K99" s="9" t="s">
        <v>604</v>
      </c>
      <c r="L99" s="8" t="s">
        <v>1677</v>
      </c>
      <c r="M99" s="8" t="s">
        <v>72</v>
      </c>
      <c r="N99" s="13">
        <v>6</v>
      </c>
      <c r="O99" s="13">
        <v>2</v>
      </c>
      <c r="P99" s="14"/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31</v>
      </c>
      <c r="E100" s="5" t="s">
        <v>2040</v>
      </c>
      <c r="F100" s="6" t="s">
        <v>569</v>
      </c>
      <c r="G100" s="5">
        <v>2</v>
      </c>
      <c r="H100" s="5" t="s">
        <v>108</v>
      </c>
      <c r="I100" s="8" t="s">
        <v>1453</v>
      </c>
      <c r="J100" s="9"/>
      <c r="K100" s="9" t="s">
        <v>706</v>
      </c>
      <c r="L100" s="8" t="s">
        <v>163</v>
      </c>
      <c r="M100" s="8" t="s">
        <v>72</v>
      </c>
      <c r="N100" s="13">
        <v>2</v>
      </c>
      <c r="O100" s="13">
        <v>1</v>
      </c>
      <c r="P100" s="14"/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B100">
        <f t="shared" si="1"/>
        <v>1</v>
      </c>
    </row>
    <row r="101" spans="4:28" x14ac:dyDescent="0.45">
      <c r="D101" s="5">
        <v>31</v>
      </c>
      <c r="E101" s="5" t="s">
        <v>2040</v>
      </c>
      <c r="F101" s="6" t="s">
        <v>569</v>
      </c>
      <c r="G101" s="5">
        <v>2</v>
      </c>
      <c r="H101" s="5" t="s">
        <v>108</v>
      </c>
      <c r="I101" s="8" t="s">
        <v>1453</v>
      </c>
      <c r="J101" s="9"/>
      <c r="K101" s="9" t="s">
        <v>604</v>
      </c>
      <c r="L101" s="8" t="s">
        <v>1677</v>
      </c>
      <c r="M101" s="8" t="s">
        <v>72</v>
      </c>
      <c r="N101" s="13">
        <v>6</v>
      </c>
      <c r="O101" s="13">
        <v>2</v>
      </c>
      <c r="P101" s="14"/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31</v>
      </c>
      <c r="E102" s="5" t="s">
        <v>2040</v>
      </c>
      <c r="F102" s="6" t="s">
        <v>569</v>
      </c>
      <c r="G102" s="5">
        <v>2</v>
      </c>
      <c r="H102" s="5" t="s">
        <v>108</v>
      </c>
      <c r="I102" s="8" t="s">
        <v>1453</v>
      </c>
      <c r="J102" s="9"/>
      <c r="K102" s="9" t="s">
        <v>706</v>
      </c>
      <c r="L102" s="8" t="s">
        <v>163</v>
      </c>
      <c r="M102" s="8" t="s">
        <v>72</v>
      </c>
      <c r="N102" s="13">
        <v>2</v>
      </c>
      <c r="O102" s="13">
        <v>1</v>
      </c>
      <c r="P102" s="14"/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31</v>
      </c>
      <c r="E103" s="5" t="s">
        <v>2040</v>
      </c>
      <c r="F103" s="6" t="s">
        <v>569</v>
      </c>
      <c r="G103" s="5">
        <v>2</v>
      </c>
      <c r="H103" s="5" t="s">
        <v>108</v>
      </c>
      <c r="I103" s="8" t="s">
        <v>1453</v>
      </c>
      <c r="J103" s="9"/>
      <c r="K103" s="9" t="s">
        <v>604</v>
      </c>
      <c r="L103" s="8" t="s">
        <v>1677</v>
      </c>
      <c r="M103" s="8" t="s">
        <v>72</v>
      </c>
      <c r="N103" s="13">
        <v>6</v>
      </c>
      <c r="O103" s="13">
        <v>2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31</v>
      </c>
      <c r="E104" s="5" t="s">
        <v>2040</v>
      </c>
      <c r="F104" s="6" t="s">
        <v>569</v>
      </c>
      <c r="G104" s="5">
        <v>2</v>
      </c>
      <c r="H104" s="5" t="s">
        <v>108</v>
      </c>
      <c r="I104" s="8" t="s">
        <v>1453</v>
      </c>
      <c r="J104" s="9"/>
      <c r="K104" s="9" t="s">
        <v>706</v>
      </c>
      <c r="L104" s="8" t="s">
        <v>163</v>
      </c>
      <c r="M104" s="8" t="s">
        <v>72</v>
      </c>
      <c r="N104" s="13">
        <v>2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31</v>
      </c>
      <c r="E105" s="5" t="s">
        <v>2040</v>
      </c>
      <c r="F105" s="6" t="s">
        <v>569</v>
      </c>
      <c r="G105" s="5">
        <v>2</v>
      </c>
      <c r="H105" s="5" t="s">
        <v>108</v>
      </c>
      <c r="I105" s="8" t="s">
        <v>885</v>
      </c>
      <c r="J105" s="9"/>
      <c r="K105" s="9" t="s">
        <v>29</v>
      </c>
      <c r="L105" s="8" t="s">
        <v>223</v>
      </c>
      <c r="M105" s="8" t="s">
        <v>699</v>
      </c>
      <c r="N105" s="13">
        <v>1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31</v>
      </c>
      <c r="E106" s="5" t="s">
        <v>2040</v>
      </c>
      <c r="F106" s="6" t="s">
        <v>569</v>
      </c>
      <c r="G106" s="5">
        <v>2</v>
      </c>
      <c r="H106" s="5" t="s">
        <v>108</v>
      </c>
      <c r="I106" s="8" t="s">
        <v>746</v>
      </c>
      <c r="J106" s="9"/>
      <c r="K106" s="9" t="s">
        <v>790</v>
      </c>
      <c r="L106" s="8" t="s">
        <v>2054</v>
      </c>
      <c r="M106" s="8" t="s">
        <v>72</v>
      </c>
      <c r="N106" s="13">
        <v>1</v>
      </c>
      <c r="O106" s="13">
        <v>1</v>
      </c>
      <c r="P106" s="14" t="s">
        <v>125</v>
      </c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A106" t="s">
        <v>2191</v>
      </c>
      <c r="AB106">
        <f t="shared" si="1"/>
        <v>0</v>
      </c>
    </row>
    <row r="107" spans="4:28" x14ac:dyDescent="0.45">
      <c r="D107" s="5">
        <v>31</v>
      </c>
      <c r="E107" s="5" t="s">
        <v>2040</v>
      </c>
      <c r="F107" s="6" t="s">
        <v>569</v>
      </c>
      <c r="G107" s="5">
        <v>2</v>
      </c>
      <c r="H107" s="5" t="s">
        <v>108</v>
      </c>
      <c r="I107" s="8" t="s">
        <v>746</v>
      </c>
      <c r="J107" s="9"/>
      <c r="K107" s="9" t="s">
        <v>766</v>
      </c>
      <c r="L107" s="8" t="s">
        <v>779</v>
      </c>
      <c r="M107" s="8" t="s">
        <v>72</v>
      </c>
      <c r="N107" s="13">
        <v>1</v>
      </c>
      <c r="O107" s="13">
        <v>1</v>
      </c>
      <c r="P107" s="14" t="s">
        <v>2114</v>
      </c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A107" t="s">
        <v>2191</v>
      </c>
      <c r="AB107">
        <f t="shared" si="1"/>
        <v>0</v>
      </c>
    </row>
    <row r="108" spans="4:28" x14ac:dyDescent="0.45">
      <c r="D108" s="5">
        <v>31</v>
      </c>
      <c r="E108" s="5" t="s">
        <v>2040</v>
      </c>
      <c r="F108" s="6" t="s">
        <v>569</v>
      </c>
      <c r="G108" s="5">
        <v>2</v>
      </c>
      <c r="H108" s="5" t="s">
        <v>108</v>
      </c>
      <c r="I108" s="8" t="s">
        <v>1475</v>
      </c>
      <c r="J108" s="9"/>
      <c r="K108" s="9" t="s">
        <v>790</v>
      </c>
      <c r="L108" s="8" t="s">
        <v>2054</v>
      </c>
      <c r="M108" s="8" t="s">
        <v>72</v>
      </c>
      <c r="N108" s="13">
        <v>1</v>
      </c>
      <c r="O108" s="13">
        <v>1</v>
      </c>
      <c r="P108" s="14" t="s">
        <v>125</v>
      </c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A108" t="s">
        <v>2191</v>
      </c>
      <c r="AB108">
        <f t="shared" si="1"/>
        <v>0</v>
      </c>
    </row>
    <row r="109" spans="4:28" x14ac:dyDescent="0.45">
      <c r="D109" s="5">
        <v>31</v>
      </c>
      <c r="E109" s="5" t="s">
        <v>2040</v>
      </c>
      <c r="F109" s="6" t="s">
        <v>569</v>
      </c>
      <c r="G109" s="5">
        <v>2</v>
      </c>
      <c r="H109" s="5" t="s">
        <v>108</v>
      </c>
      <c r="I109" s="8" t="s">
        <v>1475</v>
      </c>
      <c r="J109" s="9"/>
      <c r="K109" s="9" t="s">
        <v>766</v>
      </c>
      <c r="L109" s="8" t="s">
        <v>779</v>
      </c>
      <c r="M109" s="8" t="s">
        <v>72</v>
      </c>
      <c r="N109" s="13">
        <v>1</v>
      </c>
      <c r="O109" s="13">
        <v>1</v>
      </c>
      <c r="P109" s="14" t="s">
        <v>2114</v>
      </c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A109" t="s">
        <v>2191</v>
      </c>
      <c r="AB109">
        <f t="shared" si="1"/>
        <v>0</v>
      </c>
    </row>
    <row r="110" spans="4:28" x14ac:dyDescent="0.45">
      <c r="D110" s="5">
        <v>31</v>
      </c>
      <c r="E110" s="5" t="s">
        <v>2040</v>
      </c>
      <c r="F110" s="6" t="s">
        <v>569</v>
      </c>
      <c r="G110" s="5">
        <v>2</v>
      </c>
      <c r="H110" s="5" t="s">
        <v>108</v>
      </c>
      <c r="I110" s="8" t="s">
        <v>1683</v>
      </c>
      <c r="J110" s="9"/>
      <c r="K110" s="9" t="s">
        <v>649</v>
      </c>
      <c r="L110" s="8" t="s">
        <v>242</v>
      </c>
      <c r="M110" s="8" t="s">
        <v>699</v>
      </c>
      <c r="N110" s="13">
        <v>1</v>
      </c>
      <c r="O110" s="13">
        <v>1</v>
      </c>
      <c r="P110" s="14" t="s">
        <v>2099</v>
      </c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A110" t="s">
        <v>2191</v>
      </c>
      <c r="AB110">
        <f t="shared" si="1"/>
        <v>0</v>
      </c>
    </row>
    <row r="111" spans="4:28" x14ac:dyDescent="0.45">
      <c r="D111" s="5">
        <v>31</v>
      </c>
      <c r="E111" s="5" t="s">
        <v>2040</v>
      </c>
      <c r="F111" s="6" t="s">
        <v>569</v>
      </c>
      <c r="G111" s="5">
        <v>2</v>
      </c>
      <c r="H111" s="5" t="s">
        <v>108</v>
      </c>
      <c r="I111" s="8" t="s">
        <v>1223</v>
      </c>
      <c r="J111" s="9"/>
      <c r="K111" s="9" t="s">
        <v>604</v>
      </c>
      <c r="L111" s="8" t="s">
        <v>1677</v>
      </c>
      <c r="M111" s="8" t="s">
        <v>72</v>
      </c>
      <c r="N111" s="13">
        <v>3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31</v>
      </c>
      <c r="E112" s="5" t="s">
        <v>2040</v>
      </c>
      <c r="F112" s="6" t="s">
        <v>569</v>
      </c>
      <c r="G112" s="5">
        <v>2</v>
      </c>
      <c r="H112" s="5" t="s">
        <v>108</v>
      </c>
      <c r="I112" s="8" t="s">
        <v>1317</v>
      </c>
      <c r="J112" s="9"/>
      <c r="K112" s="9" t="s">
        <v>715</v>
      </c>
      <c r="L112" s="8" t="s">
        <v>1765</v>
      </c>
      <c r="M112" s="8" t="s">
        <v>72</v>
      </c>
      <c r="N112" s="13">
        <v>12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31</v>
      </c>
      <c r="E113" s="5" t="s">
        <v>2040</v>
      </c>
      <c r="F113" s="6" t="s">
        <v>569</v>
      </c>
      <c r="G113" s="5">
        <v>2</v>
      </c>
      <c r="H113" s="5" t="s">
        <v>108</v>
      </c>
      <c r="I113" s="8" t="s">
        <v>54</v>
      </c>
      <c r="J113" s="9"/>
      <c r="K113" s="9" t="s">
        <v>790</v>
      </c>
      <c r="L113" s="8" t="s">
        <v>2054</v>
      </c>
      <c r="M113" s="8" t="s">
        <v>72</v>
      </c>
      <c r="N113" s="13">
        <v>2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31</v>
      </c>
      <c r="E114" s="5" t="s">
        <v>2040</v>
      </c>
      <c r="F114" s="6" t="s">
        <v>569</v>
      </c>
      <c r="G114" s="5">
        <v>2</v>
      </c>
      <c r="H114" s="5" t="s">
        <v>108</v>
      </c>
      <c r="I114" s="8" t="s">
        <v>1535</v>
      </c>
      <c r="J114" s="9"/>
      <c r="K114" s="9" t="s">
        <v>790</v>
      </c>
      <c r="L114" s="8" t="s">
        <v>2054</v>
      </c>
      <c r="M114" s="8" t="s">
        <v>72</v>
      </c>
      <c r="N114" s="13">
        <v>4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31</v>
      </c>
      <c r="E115" s="5" t="s">
        <v>2040</v>
      </c>
      <c r="F115" s="6" t="s">
        <v>569</v>
      </c>
      <c r="G115" s="5">
        <v>2</v>
      </c>
      <c r="H115" s="5" t="s">
        <v>108</v>
      </c>
      <c r="I115" s="8" t="s">
        <v>746</v>
      </c>
      <c r="J115" s="9"/>
      <c r="K115" s="9" t="s">
        <v>790</v>
      </c>
      <c r="L115" s="8" t="s">
        <v>2054</v>
      </c>
      <c r="M115" s="8" t="s">
        <v>72</v>
      </c>
      <c r="N115" s="13">
        <v>1</v>
      </c>
      <c r="O115" s="13">
        <v>1</v>
      </c>
      <c r="P115" s="14" t="s">
        <v>125</v>
      </c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A115" t="s">
        <v>2191</v>
      </c>
      <c r="AB115">
        <f t="shared" si="1"/>
        <v>0</v>
      </c>
    </row>
    <row r="116" spans="4:28" x14ac:dyDescent="0.45">
      <c r="D116" s="5">
        <v>31</v>
      </c>
      <c r="E116" s="5" t="s">
        <v>2040</v>
      </c>
      <c r="F116" s="6" t="s">
        <v>569</v>
      </c>
      <c r="G116" s="5">
        <v>2</v>
      </c>
      <c r="H116" s="5" t="s">
        <v>108</v>
      </c>
      <c r="I116" s="8" t="s">
        <v>746</v>
      </c>
      <c r="J116" s="9"/>
      <c r="K116" s="9" t="s">
        <v>766</v>
      </c>
      <c r="L116" s="8" t="s">
        <v>779</v>
      </c>
      <c r="M116" s="8" t="s">
        <v>72</v>
      </c>
      <c r="N116" s="13">
        <v>1</v>
      </c>
      <c r="O116" s="13">
        <v>1</v>
      </c>
      <c r="P116" s="14" t="s">
        <v>2114</v>
      </c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A116" t="s">
        <v>2191</v>
      </c>
      <c r="AB116">
        <f t="shared" si="1"/>
        <v>0</v>
      </c>
    </row>
    <row r="117" spans="4:28" x14ac:dyDescent="0.45">
      <c r="D117" s="5">
        <v>31</v>
      </c>
      <c r="E117" s="5" t="s">
        <v>2040</v>
      </c>
      <c r="F117" s="6" t="s">
        <v>569</v>
      </c>
      <c r="G117" s="5">
        <v>2</v>
      </c>
      <c r="H117" s="5" t="s">
        <v>108</v>
      </c>
      <c r="I117" s="8" t="s">
        <v>1475</v>
      </c>
      <c r="J117" s="9"/>
      <c r="K117" s="9" t="s">
        <v>790</v>
      </c>
      <c r="L117" s="8" t="s">
        <v>2054</v>
      </c>
      <c r="M117" s="8" t="s">
        <v>72</v>
      </c>
      <c r="N117" s="13">
        <v>1</v>
      </c>
      <c r="O117" s="13">
        <v>1</v>
      </c>
      <c r="P117" s="14" t="s">
        <v>125</v>
      </c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A117" t="s">
        <v>2191</v>
      </c>
      <c r="AB117">
        <f t="shared" si="1"/>
        <v>0</v>
      </c>
    </row>
    <row r="118" spans="4:28" x14ac:dyDescent="0.45">
      <c r="D118" s="5">
        <v>31</v>
      </c>
      <c r="E118" s="5" t="s">
        <v>2040</v>
      </c>
      <c r="F118" s="6" t="s">
        <v>569</v>
      </c>
      <c r="G118" s="5">
        <v>2</v>
      </c>
      <c r="H118" s="5" t="s">
        <v>108</v>
      </c>
      <c r="I118" s="8" t="s">
        <v>1475</v>
      </c>
      <c r="J118" s="9"/>
      <c r="K118" s="9" t="s">
        <v>766</v>
      </c>
      <c r="L118" s="8" t="s">
        <v>779</v>
      </c>
      <c r="M118" s="8" t="s">
        <v>72</v>
      </c>
      <c r="N118" s="13">
        <v>1</v>
      </c>
      <c r="O118" s="13">
        <v>1</v>
      </c>
      <c r="P118" s="14" t="s">
        <v>2114</v>
      </c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A118" t="s">
        <v>2191</v>
      </c>
      <c r="AB118">
        <f t="shared" si="1"/>
        <v>0</v>
      </c>
    </row>
    <row r="119" spans="4:28" x14ac:dyDescent="0.45">
      <c r="D119" s="5">
        <v>31</v>
      </c>
      <c r="E119" s="5" t="s">
        <v>2040</v>
      </c>
      <c r="F119" s="6" t="s">
        <v>569</v>
      </c>
      <c r="G119" s="5">
        <v>2</v>
      </c>
      <c r="H119" s="5" t="s">
        <v>108</v>
      </c>
      <c r="I119" s="8" t="s">
        <v>277</v>
      </c>
      <c r="J119" s="9"/>
      <c r="K119" s="9" t="s">
        <v>715</v>
      </c>
      <c r="L119" s="8" t="s">
        <v>1765</v>
      </c>
      <c r="M119" s="8" t="s">
        <v>72</v>
      </c>
      <c r="N119" s="13">
        <v>14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31</v>
      </c>
      <c r="E120" s="5" t="s">
        <v>2040</v>
      </c>
      <c r="F120" s="6" t="s">
        <v>569</v>
      </c>
      <c r="G120" s="5">
        <v>2</v>
      </c>
      <c r="H120" s="5" t="s">
        <v>108</v>
      </c>
      <c r="I120" s="8" t="s">
        <v>277</v>
      </c>
      <c r="J120" s="9"/>
      <c r="K120" s="9" t="s">
        <v>660</v>
      </c>
      <c r="L120" s="8" t="s">
        <v>2053</v>
      </c>
      <c r="M120" s="8" t="s">
        <v>72</v>
      </c>
      <c r="N120" s="13">
        <v>5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31</v>
      </c>
      <c r="E121" s="5" t="s">
        <v>2040</v>
      </c>
      <c r="F121" s="6" t="s">
        <v>569</v>
      </c>
      <c r="G121" s="5">
        <v>2</v>
      </c>
      <c r="H121" s="5" t="s">
        <v>108</v>
      </c>
      <c r="I121" s="8" t="s">
        <v>277</v>
      </c>
      <c r="J121" s="9"/>
      <c r="K121" s="9" t="s">
        <v>691</v>
      </c>
      <c r="L121" s="8" t="s">
        <v>877</v>
      </c>
      <c r="M121" s="8" t="s">
        <v>7</v>
      </c>
      <c r="N121" s="13">
        <v>3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31</v>
      </c>
      <c r="E122" s="5" t="s">
        <v>2040</v>
      </c>
      <c r="F122" s="6" t="s">
        <v>569</v>
      </c>
      <c r="G122" s="5">
        <v>2</v>
      </c>
      <c r="H122" s="5" t="s">
        <v>108</v>
      </c>
      <c r="I122" s="8" t="s">
        <v>277</v>
      </c>
      <c r="J122" s="9"/>
      <c r="K122" s="9" t="s">
        <v>589</v>
      </c>
      <c r="L122" s="8" t="s">
        <v>877</v>
      </c>
      <c r="M122" s="8" t="s">
        <v>7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31</v>
      </c>
      <c r="E123" s="5" t="s">
        <v>2040</v>
      </c>
      <c r="F123" s="6" t="s">
        <v>569</v>
      </c>
      <c r="G123" s="5">
        <v>2</v>
      </c>
      <c r="H123" s="5" t="s">
        <v>108</v>
      </c>
      <c r="I123" s="8" t="s">
        <v>277</v>
      </c>
      <c r="J123" s="9"/>
      <c r="K123" s="9" t="s">
        <v>729</v>
      </c>
      <c r="L123" s="8" t="s">
        <v>877</v>
      </c>
      <c r="M123" s="8" t="s">
        <v>7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31</v>
      </c>
      <c r="E124" s="5" t="s">
        <v>2040</v>
      </c>
      <c r="F124" s="6" t="s">
        <v>461</v>
      </c>
      <c r="G124" s="5">
        <v>2</v>
      </c>
      <c r="H124" s="5" t="s">
        <v>108</v>
      </c>
      <c r="I124" s="8" t="s">
        <v>2034</v>
      </c>
      <c r="J124" s="9"/>
      <c r="K124" s="9" t="s">
        <v>715</v>
      </c>
      <c r="L124" s="8" t="s">
        <v>1765</v>
      </c>
      <c r="M124" s="8" t="s">
        <v>72</v>
      </c>
      <c r="N124" s="13">
        <v>7</v>
      </c>
      <c r="O124" s="13">
        <v>1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31</v>
      </c>
      <c r="E125" s="5" t="s">
        <v>2040</v>
      </c>
      <c r="F125" s="6" t="s">
        <v>461</v>
      </c>
      <c r="G125" s="5">
        <v>2</v>
      </c>
      <c r="H125" s="5" t="s">
        <v>108</v>
      </c>
      <c r="I125" s="8" t="s">
        <v>2034</v>
      </c>
      <c r="J125" s="9"/>
      <c r="K125" s="9" t="s">
        <v>124</v>
      </c>
      <c r="L125" s="8" t="s">
        <v>2058</v>
      </c>
      <c r="M125" s="8" t="s">
        <v>433</v>
      </c>
      <c r="N125" s="13">
        <v>26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31</v>
      </c>
      <c r="E126" s="5" t="s">
        <v>2040</v>
      </c>
      <c r="F126" s="6" t="s">
        <v>569</v>
      </c>
      <c r="G126" s="5">
        <v>3</v>
      </c>
      <c r="H126" s="5" t="s">
        <v>108</v>
      </c>
      <c r="I126" s="8" t="s">
        <v>364</v>
      </c>
      <c r="J126" s="9"/>
      <c r="K126" s="9" t="s">
        <v>790</v>
      </c>
      <c r="L126" s="8" t="s">
        <v>2054</v>
      </c>
      <c r="M126" s="8" t="s">
        <v>72</v>
      </c>
      <c r="N126" s="13">
        <v>3</v>
      </c>
      <c r="O126" s="13">
        <v>1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31</v>
      </c>
      <c r="E127" s="5" t="s">
        <v>2040</v>
      </c>
      <c r="F127" s="6" t="s">
        <v>569</v>
      </c>
      <c r="G127" s="5">
        <v>3</v>
      </c>
      <c r="H127" s="5" t="s">
        <v>108</v>
      </c>
      <c r="I127" s="8" t="s">
        <v>364</v>
      </c>
      <c r="J127" s="9"/>
      <c r="K127" s="9" t="s">
        <v>29</v>
      </c>
      <c r="L127" s="8" t="s">
        <v>223</v>
      </c>
      <c r="M127" s="8" t="s">
        <v>699</v>
      </c>
      <c r="N127" s="13">
        <v>1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31</v>
      </c>
      <c r="E128" s="5" t="s">
        <v>2040</v>
      </c>
      <c r="F128" s="6" t="s">
        <v>569</v>
      </c>
      <c r="G128" s="5">
        <v>3</v>
      </c>
      <c r="H128" s="5" t="s">
        <v>108</v>
      </c>
      <c r="I128" s="8" t="s">
        <v>432</v>
      </c>
      <c r="J128" s="9"/>
      <c r="K128" s="9" t="s">
        <v>604</v>
      </c>
      <c r="L128" s="8" t="s">
        <v>1677</v>
      </c>
      <c r="M128" s="8" t="s">
        <v>72</v>
      </c>
      <c r="N128" s="13">
        <v>3</v>
      </c>
      <c r="O128" s="13">
        <v>2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31</v>
      </c>
      <c r="E129" s="5" t="s">
        <v>2040</v>
      </c>
      <c r="F129" s="6" t="s">
        <v>569</v>
      </c>
      <c r="G129" s="5">
        <v>3</v>
      </c>
      <c r="H129" s="5" t="s">
        <v>108</v>
      </c>
      <c r="I129" s="8" t="s">
        <v>1453</v>
      </c>
      <c r="J129" s="9"/>
      <c r="K129" s="9" t="s">
        <v>604</v>
      </c>
      <c r="L129" s="8" t="s">
        <v>1677</v>
      </c>
      <c r="M129" s="8" t="s">
        <v>72</v>
      </c>
      <c r="N129" s="13">
        <v>6</v>
      </c>
      <c r="O129" s="13">
        <v>2</v>
      </c>
      <c r="P129" s="14"/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31</v>
      </c>
      <c r="E130" s="5" t="s">
        <v>2040</v>
      </c>
      <c r="F130" s="6" t="s">
        <v>569</v>
      </c>
      <c r="G130" s="5">
        <v>3</v>
      </c>
      <c r="H130" s="5" t="s">
        <v>108</v>
      </c>
      <c r="I130" s="8" t="s">
        <v>1453</v>
      </c>
      <c r="J130" s="9"/>
      <c r="K130" s="9" t="s">
        <v>1193</v>
      </c>
      <c r="L130" s="8" t="s">
        <v>1661</v>
      </c>
      <c r="M130" s="8" t="s">
        <v>72</v>
      </c>
      <c r="N130" s="13">
        <v>2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31</v>
      </c>
      <c r="E131" s="5" t="s">
        <v>2040</v>
      </c>
      <c r="F131" s="6" t="s">
        <v>569</v>
      </c>
      <c r="G131" s="5">
        <v>3</v>
      </c>
      <c r="H131" s="5" t="s">
        <v>108</v>
      </c>
      <c r="I131" s="8" t="s">
        <v>1453</v>
      </c>
      <c r="J131" s="9"/>
      <c r="K131" s="9" t="s">
        <v>604</v>
      </c>
      <c r="L131" s="8" t="s">
        <v>1677</v>
      </c>
      <c r="M131" s="8" t="s">
        <v>72</v>
      </c>
      <c r="N131" s="13">
        <v>6</v>
      </c>
      <c r="O131" s="13">
        <v>2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31</v>
      </c>
      <c r="E132" s="5" t="s">
        <v>2040</v>
      </c>
      <c r="F132" s="6" t="s">
        <v>569</v>
      </c>
      <c r="G132" s="5">
        <v>3</v>
      </c>
      <c r="H132" s="5" t="s">
        <v>108</v>
      </c>
      <c r="I132" s="8" t="s">
        <v>1453</v>
      </c>
      <c r="J132" s="9"/>
      <c r="K132" s="9" t="s">
        <v>1193</v>
      </c>
      <c r="L132" s="8" t="s">
        <v>1661</v>
      </c>
      <c r="M132" s="8" t="s">
        <v>72</v>
      </c>
      <c r="N132" s="13">
        <v>2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31</v>
      </c>
      <c r="E133" s="5" t="s">
        <v>2040</v>
      </c>
      <c r="F133" s="6" t="s">
        <v>569</v>
      </c>
      <c r="G133" s="5">
        <v>3</v>
      </c>
      <c r="H133" s="5" t="s">
        <v>108</v>
      </c>
      <c r="I133" s="8" t="s">
        <v>1453</v>
      </c>
      <c r="J133" s="9"/>
      <c r="K133" s="9" t="s">
        <v>604</v>
      </c>
      <c r="L133" s="8" t="s">
        <v>1677</v>
      </c>
      <c r="M133" s="8" t="s">
        <v>72</v>
      </c>
      <c r="N133" s="13">
        <v>6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31</v>
      </c>
      <c r="E134" s="5" t="s">
        <v>2040</v>
      </c>
      <c r="F134" s="6" t="s">
        <v>569</v>
      </c>
      <c r="G134" s="5">
        <v>3</v>
      </c>
      <c r="H134" s="5" t="s">
        <v>108</v>
      </c>
      <c r="I134" s="8" t="s">
        <v>1453</v>
      </c>
      <c r="J134" s="9"/>
      <c r="K134" s="9" t="s">
        <v>1193</v>
      </c>
      <c r="L134" s="8" t="s">
        <v>1661</v>
      </c>
      <c r="M134" s="8" t="s">
        <v>72</v>
      </c>
      <c r="N134" s="13">
        <v>2</v>
      </c>
      <c r="O134" s="13">
        <v>1</v>
      </c>
      <c r="P134" s="14"/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B134">
        <f t="shared" si="1"/>
        <v>1</v>
      </c>
    </row>
    <row r="135" spans="4:28" x14ac:dyDescent="0.45">
      <c r="D135" s="5">
        <v>31</v>
      </c>
      <c r="E135" s="5" t="s">
        <v>2040</v>
      </c>
      <c r="F135" s="6" t="s">
        <v>569</v>
      </c>
      <c r="G135" s="5">
        <v>3</v>
      </c>
      <c r="H135" s="5" t="s">
        <v>108</v>
      </c>
      <c r="I135" s="8" t="s">
        <v>1453</v>
      </c>
      <c r="J135" s="9"/>
      <c r="K135" s="9" t="s">
        <v>604</v>
      </c>
      <c r="L135" s="8" t="s">
        <v>1677</v>
      </c>
      <c r="M135" s="8" t="s">
        <v>72</v>
      </c>
      <c r="N135" s="13">
        <v>6</v>
      </c>
      <c r="O135" s="13">
        <v>2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31</v>
      </c>
      <c r="E136" s="5" t="s">
        <v>2040</v>
      </c>
      <c r="F136" s="6" t="s">
        <v>569</v>
      </c>
      <c r="G136" s="5">
        <v>3</v>
      </c>
      <c r="H136" s="5" t="s">
        <v>108</v>
      </c>
      <c r="I136" s="8" t="s">
        <v>1453</v>
      </c>
      <c r="J136" s="9"/>
      <c r="K136" s="9" t="s">
        <v>1193</v>
      </c>
      <c r="L136" s="8" t="s">
        <v>1661</v>
      </c>
      <c r="M136" s="8" t="s">
        <v>72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31</v>
      </c>
      <c r="E137" s="5" t="s">
        <v>2040</v>
      </c>
      <c r="F137" s="6" t="s">
        <v>569</v>
      </c>
      <c r="G137" s="5">
        <v>3</v>
      </c>
      <c r="H137" s="5" t="s">
        <v>108</v>
      </c>
      <c r="I137" s="8" t="s">
        <v>1453</v>
      </c>
      <c r="J137" s="9"/>
      <c r="K137" s="9" t="s">
        <v>604</v>
      </c>
      <c r="L137" s="8" t="s">
        <v>1677</v>
      </c>
      <c r="M137" s="8" t="s">
        <v>72</v>
      </c>
      <c r="N137" s="13">
        <v>6</v>
      </c>
      <c r="O137" s="13">
        <v>2</v>
      </c>
      <c r="P137" s="14"/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31</v>
      </c>
      <c r="E138" s="5" t="s">
        <v>2040</v>
      </c>
      <c r="F138" s="6" t="s">
        <v>569</v>
      </c>
      <c r="G138" s="5">
        <v>3</v>
      </c>
      <c r="H138" s="5" t="s">
        <v>108</v>
      </c>
      <c r="I138" s="8" t="s">
        <v>1453</v>
      </c>
      <c r="J138" s="9"/>
      <c r="K138" s="9" t="s">
        <v>1193</v>
      </c>
      <c r="L138" s="8" t="s">
        <v>1661</v>
      </c>
      <c r="M138" s="8" t="s">
        <v>72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31</v>
      </c>
      <c r="E139" s="5" t="s">
        <v>2040</v>
      </c>
      <c r="F139" s="6" t="s">
        <v>569</v>
      </c>
      <c r="G139" s="5">
        <v>3</v>
      </c>
      <c r="H139" s="5" t="s">
        <v>108</v>
      </c>
      <c r="I139" s="8" t="s">
        <v>1453</v>
      </c>
      <c r="J139" s="9"/>
      <c r="K139" s="9" t="s">
        <v>604</v>
      </c>
      <c r="L139" s="8" t="s">
        <v>1677</v>
      </c>
      <c r="M139" s="8" t="s">
        <v>72</v>
      </c>
      <c r="N139" s="13">
        <v>6</v>
      </c>
      <c r="O139" s="13">
        <v>2</v>
      </c>
      <c r="P139" s="14"/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202" si="2">IF(AA139="外",0,1)</f>
        <v>1</v>
      </c>
    </row>
    <row r="140" spans="4:28" x14ac:dyDescent="0.45">
      <c r="D140" s="5">
        <v>31</v>
      </c>
      <c r="E140" s="5" t="s">
        <v>2040</v>
      </c>
      <c r="F140" s="6" t="s">
        <v>569</v>
      </c>
      <c r="G140" s="5">
        <v>3</v>
      </c>
      <c r="H140" s="5" t="s">
        <v>108</v>
      </c>
      <c r="I140" s="8" t="s">
        <v>1453</v>
      </c>
      <c r="J140" s="9"/>
      <c r="K140" s="9" t="s">
        <v>1193</v>
      </c>
      <c r="L140" s="8" t="s">
        <v>1661</v>
      </c>
      <c r="M140" s="8" t="s">
        <v>72</v>
      </c>
      <c r="N140" s="13">
        <v>2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31</v>
      </c>
      <c r="E141" s="5" t="s">
        <v>2040</v>
      </c>
      <c r="F141" s="6" t="s">
        <v>569</v>
      </c>
      <c r="G141" s="5">
        <v>3</v>
      </c>
      <c r="H141" s="5" t="s">
        <v>108</v>
      </c>
      <c r="I141" s="8" t="s">
        <v>885</v>
      </c>
      <c r="J141" s="9"/>
      <c r="K141" s="9" t="s">
        <v>29</v>
      </c>
      <c r="L141" s="8" t="s">
        <v>223</v>
      </c>
      <c r="M141" s="8" t="s">
        <v>699</v>
      </c>
      <c r="N141" s="13">
        <v>1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31</v>
      </c>
      <c r="E142" s="5" t="s">
        <v>2040</v>
      </c>
      <c r="F142" s="6" t="s">
        <v>569</v>
      </c>
      <c r="G142" s="5">
        <v>3</v>
      </c>
      <c r="H142" s="5" t="s">
        <v>108</v>
      </c>
      <c r="I142" s="8" t="s">
        <v>746</v>
      </c>
      <c r="J142" s="9"/>
      <c r="K142" s="9" t="s">
        <v>790</v>
      </c>
      <c r="L142" s="8" t="s">
        <v>2054</v>
      </c>
      <c r="M142" s="8" t="s">
        <v>72</v>
      </c>
      <c r="N142" s="13">
        <v>1</v>
      </c>
      <c r="O142" s="13">
        <v>1</v>
      </c>
      <c r="P142" s="14" t="s">
        <v>125</v>
      </c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A142" t="s">
        <v>2191</v>
      </c>
      <c r="AB142">
        <f t="shared" si="2"/>
        <v>0</v>
      </c>
    </row>
    <row r="143" spans="4:28" x14ac:dyDescent="0.45">
      <c r="D143" s="5">
        <v>31</v>
      </c>
      <c r="E143" s="5" t="s">
        <v>2040</v>
      </c>
      <c r="F143" s="6" t="s">
        <v>569</v>
      </c>
      <c r="G143" s="5">
        <v>3</v>
      </c>
      <c r="H143" s="5" t="s">
        <v>108</v>
      </c>
      <c r="I143" s="8" t="s">
        <v>746</v>
      </c>
      <c r="J143" s="9"/>
      <c r="K143" s="9" t="s">
        <v>766</v>
      </c>
      <c r="L143" s="8" t="s">
        <v>779</v>
      </c>
      <c r="M143" s="8" t="s">
        <v>72</v>
      </c>
      <c r="N143" s="13">
        <v>1</v>
      </c>
      <c r="O143" s="13">
        <v>1</v>
      </c>
      <c r="P143" s="14" t="s">
        <v>2114</v>
      </c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A143" t="s">
        <v>2191</v>
      </c>
      <c r="AB143">
        <f t="shared" si="2"/>
        <v>0</v>
      </c>
    </row>
    <row r="144" spans="4:28" x14ac:dyDescent="0.45">
      <c r="D144" s="5">
        <v>31</v>
      </c>
      <c r="E144" s="5" t="s">
        <v>2040</v>
      </c>
      <c r="F144" s="6" t="s">
        <v>569</v>
      </c>
      <c r="G144" s="5">
        <v>3</v>
      </c>
      <c r="H144" s="5" t="s">
        <v>108</v>
      </c>
      <c r="I144" s="8" t="s">
        <v>1475</v>
      </c>
      <c r="J144" s="9"/>
      <c r="K144" s="9" t="s">
        <v>790</v>
      </c>
      <c r="L144" s="8" t="s">
        <v>2054</v>
      </c>
      <c r="M144" s="8" t="s">
        <v>72</v>
      </c>
      <c r="N144" s="13">
        <v>1</v>
      </c>
      <c r="O144" s="13">
        <v>1</v>
      </c>
      <c r="P144" s="14" t="s">
        <v>125</v>
      </c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A144" t="s">
        <v>2191</v>
      </c>
      <c r="AB144">
        <f t="shared" si="2"/>
        <v>0</v>
      </c>
    </row>
    <row r="145" spans="4:28" x14ac:dyDescent="0.45">
      <c r="D145" s="5">
        <v>31</v>
      </c>
      <c r="E145" s="5" t="s">
        <v>2040</v>
      </c>
      <c r="F145" s="6" t="s">
        <v>569</v>
      </c>
      <c r="G145" s="5">
        <v>3</v>
      </c>
      <c r="H145" s="5" t="s">
        <v>108</v>
      </c>
      <c r="I145" s="8" t="s">
        <v>1475</v>
      </c>
      <c r="J145" s="9"/>
      <c r="K145" s="9" t="s">
        <v>766</v>
      </c>
      <c r="L145" s="8" t="s">
        <v>779</v>
      </c>
      <c r="M145" s="8" t="s">
        <v>72</v>
      </c>
      <c r="N145" s="13">
        <v>1</v>
      </c>
      <c r="O145" s="13">
        <v>1</v>
      </c>
      <c r="P145" s="14" t="s">
        <v>2114</v>
      </c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A145" t="s">
        <v>2191</v>
      </c>
      <c r="AB145">
        <f t="shared" si="2"/>
        <v>0</v>
      </c>
    </row>
    <row r="146" spans="4:28" x14ac:dyDescent="0.45">
      <c r="D146" s="5">
        <v>31</v>
      </c>
      <c r="E146" s="5" t="s">
        <v>2040</v>
      </c>
      <c r="F146" s="6" t="s">
        <v>569</v>
      </c>
      <c r="G146" s="5">
        <v>3</v>
      </c>
      <c r="H146" s="5" t="s">
        <v>108</v>
      </c>
      <c r="I146" s="8" t="s">
        <v>1683</v>
      </c>
      <c r="J146" s="9"/>
      <c r="K146" s="9" t="s">
        <v>649</v>
      </c>
      <c r="L146" s="8" t="s">
        <v>242</v>
      </c>
      <c r="M146" s="8" t="s">
        <v>699</v>
      </c>
      <c r="N146" s="13">
        <v>1</v>
      </c>
      <c r="O146" s="13">
        <v>1</v>
      </c>
      <c r="P146" s="14" t="s">
        <v>2099</v>
      </c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A146" t="s">
        <v>2191</v>
      </c>
      <c r="AB146">
        <f t="shared" si="2"/>
        <v>0</v>
      </c>
    </row>
    <row r="147" spans="4:28" x14ac:dyDescent="0.45">
      <c r="D147" s="5">
        <v>31</v>
      </c>
      <c r="E147" s="5" t="s">
        <v>2040</v>
      </c>
      <c r="F147" s="6" t="s">
        <v>569</v>
      </c>
      <c r="G147" s="5">
        <v>3</v>
      </c>
      <c r="H147" s="5" t="s">
        <v>108</v>
      </c>
      <c r="I147" s="8" t="s">
        <v>1223</v>
      </c>
      <c r="J147" s="9"/>
      <c r="K147" s="9" t="s">
        <v>604</v>
      </c>
      <c r="L147" s="8" t="s">
        <v>1677</v>
      </c>
      <c r="M147" s="8" t="s">
        <v>72</v>
      </c>
      <c r="N147" s="13">
        <v>3</v>
      </c>
      <c r="O147" s="13">
        <v>2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31</v>
      </c>
      <c r="E148" s="5" t="s">
        <v>2040</v>
      </c>
      <c r="F148" s="6" t="s">
        <v>569</v>
      </c>
      <c r="G148" s="5">
        <v>3</v>
      </c>
      <c r="H148" s="5" t="s">
        <v>108</v>
      </c>
      <c r="I148" s="8" t="s">
        <v>1317</v>
      </c>
      <c r="J148" s="9"/>
      <c r="K148" s="9" t="s">
        <v>715</v>
      </c>
      <c r="L148" s="8" t="s">
        <v>1765</v>
      </c>
      <c r="M148" s="8" t="s">
        <v>72</v>
      </c>
      <c r="N148" s="13">
        <v>8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31</v>
      </c>
      <c r="E149" s="5" t="s">
        <v>2040</v>
      </c>
      <c r="F149" s="6" t="s">
        <v>569</v>
      </c>
      <c r="G149" s="5">
        <v>3</v>
      </c>
      <c r="H149" s="5" t="s">
        <v>108</v>
      </c>
      <c r="I149" s="8" t="s">
        <v>54</v>
      </c>
      <c r="J149" s="9"/>
      <c r="K149" s="9" t="s">
        <v>790</v>
      </c>
      <c r="L149" s="8" t="s">
        <v>2054</v>
      </c>
      <c r="M149" s="8" t="s">
        <v>72</v>
      </c>
      <c r="N149" s="13">
        <v>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31</v>
      </c>
      <c r="E150" s="5" t="s">
        <v>2040</v>
      </c>
      <c r="F150" s="6" t="s">
        <v>569</v>
      </c>
      <c r="G150" s="5">
        <v>3</v>
      </c>
      <c r="H150" s="5" t="s">
        <v>108</v>
      </c>
      <c r="I150" s="8" t="s">
        <v>1859</v>
      </c>
      <c r="J150" s="9"/>
      <c r="K150" s="9" t="s">
        <v>790</v>
      </c>
      <c r="L150" s="8" t="s">
        <v>2054</v>
      </c>
      <c r="M150" s="8" t="s">
        <v>72</v>
      </c>
      <c r="N150" s="13">
        <v>6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31</v>
      </c>
      <c r="E151" s="5" t="s">
        <v>2040</v>
      </c>
      <c r="F151" s="6" t="s">
        <v>569</v>
      </c>
      <c r="G151" s="5">
        <v>3</v>
      </c>
      <c r="H151" s="5" t="s">
        <v>108</v>
      </c>
      <c r="I151" s="8" t="s">
        <v>746</v>
      </c>
      <c r="J151" s="9"/>
      <c r="K151" s="9" t="s">
        <v>790</v>
      </c>
      <c r="L151" s="8" t="s">
        <v>2054</v>
      </c>
      <c r="M151" s="8" t="s">
        <v>72</v>
      </c>
      <c r="N151" s="13">
        <v>1</v>
      </c>
      <c r="O151" s="13">
        <v>1</v>
      </c>
      <c r="P151" s="14" t="s">
        <v>125</v>
      </c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A151" t="s">
        <v>2191</v>
      </c>
      <c r="AB151">
        <f t="shared" si="2"/>
        <v>0</v>
      </c>
    </row>
    <row r="152" spans="4:28" x14ac:dyDescent="0.45">
      <c r="D152" s="5">
        <v>31</v>
      </c>
      <c r="E152" s="5" t="s">
        <v>2040</v>
      </c>
      <c r="F152" s="6" t="s">
        <v>569</v>
      </c>
      <c r="G152" s="5">
        <v>3</v>
      </c>
      <c r="H152" s="5" t="s">
        <v>108</v>
      </c>
      <c r="I152" s="8" t="s">
        <v>746</v>
      </c>
      <c r="J152" s="9"/>
      <c r="K152" s="9" t="s">
        <v>766</v>
      </c>
      <c r="L152" s="8" t="s">
        <v>779</v>
      </c>
      <c r="M152" s="8" t="s">
        <v>72</v>
      </c>
      <c r="N152" s="13">
        <v>1</v>
      </c>
      <c r="O152" s="13">
        <v>1</v>
      </c>
      <c r="P152" s="14" t="s">
        <v>2114</v>
      </c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A152" t="s">
        <v>2191</v>
      </c>
      <c r="AB152">
        <f t="shared" si="2"/>
        <v>0</v>
      </c>
    </row>
    <row r="153" spans="4:28" x14ac:dyDescent="0.45">
      <c r="D153" s="5">
        <v>31</v>
      </c>
      <c r="E153" s="5" t="s">
        <v>2040</v>
      </c>
      <c r="F153" s="6" t="s">
        <v>569</v>
      </c>
      <c r="G153" s="5">
        <v>3</v>
      </c>
      <c r="H153" s="5" t="s">
        <v>108</v>
      </c>
      <c r="I153" s="8" t="s">
        <v>1475</v>
      </c>
      <c r="J153" s="9"/>
      <c r="K153" s="9" t="s">
        <v>790</v>
      </c>
      <c r="L153" s="8" t="s">
        <v>2054</v>
      </c>
      <c r="M153" s="8" t="s">
        <v>72</v>
      </c>
      <c r="N153" s="13">
        <v>1</v>
      </c>
      <c r="O153" s="13">
        <v>1</v>
      </c>
      <c r="P153" s="14" t="s">
        <v>125</v>
      </c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A153" t="s">
        <v>2191</v>
      </c>
      <c r="AB153">
        <f t="shared" si="2"/>
        <v>0</v>
      </c>
    </row>
    <row r="154" spans="4:28" x14ac:dyDescent="0.45">
      <c r="D154" s="5">
        <v>31</v>
      </c>
      <c r="E154" s="5" t="s">
        <v>2040</v>
      </c>
      <c r="F154" s="6" t="s">
        <v>569</v>
      </c>
      <c r="G154" s="5">
        <v>3</v>
      </c>
      <c r="H154" s="5" t="s">
        <v>108</v>
      </c>
      <c r="I154" s="8" t="s">
        <v>1475</v>
      </c>
      <c r="J154" s="9"/>
      <c r="K154" s="9" t="s">
        <v>766</v>
      </c>
      <c r="L154" s="8" t="s">
        <v>779</v>
      </c>
      <c r="M154" s="8" t="s">
        <v>72</v>
      </c>
      <c r="N154" s="13">
        <v>1</v>
      </c>
      <c r="O154" s="13">
        <v>1</v>
      </c>
      <c r="P154" s="14" t="s">
        <v>2114</v>
      </c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A154" t="s">
        <v>2191</v>
      </c>
      <c r="AB154">
        <f t="shared" si="2"/>
        <v>0</v>
      </c>
    </row>
    <row r="155" spans="4:28" x14ac:dyDescent="0.45">
      <c r="D155" s="5">
        <v>31</v>
      </c>
      <c r="E155" s="5" t="s">
        <v>2040</v>
      </c>
      <c r="F155" s="6" t="s">
        <v>569</v>
      </c>
      <c r="G155" s="5">
        <v>3</v>
      </c>
      <c r="H155" s="5" t="s">
        <v>108</v>
      </c>
      <c r="I155" s="8" t="s">
        <v>277</v>
      </c>
      <c r="J155" s="9"/>
      <c r="K155" s="9" t="s">
        <v>715</v>
      </c>
      <c r="L155" s="8" t="s">
        <v>1765</v>
      </c>
      <c r="M155" s="8" t="s">
        <v>72</v>
      </c>
      <c r="N155" s="13">
        <v>10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B155">
        <f t="shared" si="2"/>
        <v>1</v>
      </c>
    </row>
    <row r="156" spans="4:28" x14ac:dyDescent="0.45">
      <c r="D156" s="5">
        <v>31</v>
      </c>
      <c r="E156" s="5" t="s">
        <v>2040</v>
      </c>
      <c r="F156" s="6" t="s">
        <v>569</v>
      </c>
      <c r="G156" s="5">
        <v>3</v>
      </c>
      <c r="H156" s="5" t="s">
        <v>108</v>
      </c>
      <c r="I156" s="8" t="s">
        <v>277</v>
      </c>
      <c r="J156" s="9"/>
      <c r="K156" s="9" t="s">
        <v>660</v>
      </c>
      <c r="L156" s="8" t="s">
        <v>2053</v>
      </c>
      <c r="M156" s="8" t="s">
        <v>72</v>
      </c>
      <c r="N156" s="13">
        <v>5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B156">
        <f t="shared" si="2"/>
        <v>1</v>
      </c>
    </row>
    <row r="157" spans="4:28" x14ac:dyDescent="0.45">
      <c r="D157" s="5">
        <v>31</v>
      </c>
      <c r="E157" s="5" t="s">
        <v>2040</v>
      </c>
      <c r="F157" s="6" t="s">
        <v>569</v>
      </c>
      <c r="G157" s="5">
        <v>3</v>
      </c>
      <c r="H157" s="5" t="s">
        <v>108</v>
      </c>
      <c r="I157" s="8" t="s">
        <v>277</v>
      </c>
      <c r="J157" s="9"/>
      <c r="K157" s="9" t="s">
        <v>691</v>
      </c>
      <c r="L157" s="8" t="s">
        <v>877</v>
      </c>
      <c r="M157" s="8" t="s">
        <v>7</v>
      </c>
      <c r="N157" s="13">
        <v>2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31</v>
      </c>
      <c r="E158" s="5" t="s">
        <v>2040</v>
      </c>
      <c r="F158" s="6" t="s">
        <v>569</v>
      </c>
      <c r="G158" s="5">
        <v>3</v>
      </c>
      <c r="H158" s="5" t="s">
        <v>108</v>
      </c>
      <c r="I158" s="8" t="s">
        <v>277</v>
      </c>
      <c r="J158" s="9"/>
      <c r="K158" s="9" t="s">
        <v>589</v>
      </c>
      <c r="L158" s="8" t="s">
        <v>877</v>
      </c>
      <c r="M158" s="8" t="s">
        <v>7</v>
      </c>
      <c r="N158" s="13">
        <v>1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31</v>
      </c>
      <c r="E159" s="5" t="s">
        <v>2040</v>
      </c>
      <c r="F159" s="6" t="s">
        <v>569</v>
      </c>
      <c r="G159" s="5">
        <v>3</v>
      </c>
      <c r="H159" s="5" t="s">
        <v>108</v>
      </c>
      <c r="I159" s="8" t="s">
        <v>277</v>
      </c>
      <c r="J159" s="9"/>
      <c r="K159" s="9" t="s">
        <v>729</v>
      </c>
      <c r="L159" s="8" t="s">
        <v>877</v>
      </c>
      <c r="M159" s="8" t="s">
        <v>7</v>
      </c>
      <c r="N159" s="13">
        <v>1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31</v>
      </c>
      <c r="E160" s="5" t="s">
        <v>2040</v>
      </c>
      <c r="F160" s="6" t="s">
        <v>1209</v>
      </c>
      <c r="G160" s="5">
        <v>1</v>
      </c>
      <c r="H160" s="5" t="s">
        <v>1224</v>
      </c>
      <c r="I160" s="8" t="s">
        <v>66</v>
      </c>
      <c r="J160" s="9"/>
      <c r="K160" s="9" t="s">
        <v>109</v>
      </c>
      <c r="L160" s="8" t="s">
        <v>163</v>
      </c>
      <c r="M160" s="8" t="s">
        <v>72</v>
      </c>
      <c r="N160" s="13">
        <v>32</v>
      </c>
      <c r="O160" s="13">
        <v>2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31</v>
      </c>
      <c r="E161" s="5" t="s">
        <v>2040</v>
      </c>
      <c r="F161" s="6" t="s">
        <v>1209</v>
      </c>
      <c r="G161" s="5">
        <v>1</v>
      </c>
      <c r="H161" s="5" t="s">
        <v>1224</v>
      </c>
      <c r="I161" s="8" t="s">
        <v>409</v>
      </c>
      <c r="J161" s="9"/>
      <c r="K161" s="9" t="s">
        <v>604</v>
      </c>
      <c r="L161" s="8" t="s">
        <v>1677</v>
      </c>
      <c r="M161" s="8" t="s">
        <v>72</v>
      </c>
      <c r="N161" s="13">
        <v>15</v>
      </c>
      <c r="O161" s="13">
        <v>2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31</v>
      </c>
      <c r="E162" s="5" t="s">
        <v>2040</v>
      </c>
      <c r="F162" s="6" t="s">
        <v>1209</v>
      </c>
      <c r="G162" s="5">
        <v>1</v>
      </c>
      <c r="H162" s="5" t="s">
        <v>1224</v>
      </c>
      <c r="I162" s="8" t="s">
        <v>409</v>
      </c>
      <c r="J162" s="9"/>
      <c r="K162" s="9" t="s">
        <v>706</v>
      </c>
      <c r="L162" s="8" t="s">
        <v>163</v>
      </c>
      <c r="M162" s="8" t="s">
        <v>72</v>
      </c>
      <c r="N162" s="13">
        <v>2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31</v>
      </c>
      <c r="E163" s="5" t="s">
        <v>2040</v>
      </c>
      <c r="F163" s="6" t="s">
        <v>1209</v>
      </c>
      <c r="G163" s="5">
        <v>1</v>
      </c>
      <c r="H163" s="5" t="s">
        <v>1224</v>
      </c>
      <c r="I163" s="8" t="s">
        <v>429</v>
      </c>
      <c r="J163" s="9"/>
      <c r="K163" s="9" t="s">
        <v>604</v>
      </c>
      <c r="L163" s="8" t="s">
        <v>1677</v>
      </c>
      <c r="M163" s="8" t="s">
        <v>72</v>
      </c>
      <c r="N163" s="13">
        <v>16</v>
      </c>
      <c r="O163" s="13">
        <v>2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31</v>
      </c>
      <c r="E164" s="5" t="s">
        <v>2040</v>
      </c>
      <c r="F164" s="6" t="s">
        <v>1209</v>
      </c>
      <c r="G164" s="5">
        <v>1</v>
      </c>
      <c r="H164" s="5" t="s">
        <v>1224</v>
      </c>
      <c r="I164" s="8" t="s">
        <v>429</v>
      </c>
      <c r="J164" s="9"/>
      <c r="K164" s="9" t="s">
        <v>706</v>
      </c>
      <c r="L164" s="8" t="s">
        <v>163</v>
      </c>
      <c r="M164" s="8" t="s">
        <v>72</v>
      </c>
      <c r="N164" s="13">
        <v>2</v>
      </c>
      <c r="O164" s="13">
        <v>1</v>
      </c>
      <c r="P164" s="14"/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x14ac:dyDescent="0.45">
      <c r="D165" s="5">
        <v>31</v>
      </c>
      <c r="E165" s="5" t="s">
        <v>2040</v>
      </c>
      <c r="F165" s="6" t="s">
        <v>1209</v>
      </c>
      <c r="G165" s="5">
        <v>1</v>
      </c>
      <c r="H165" s="5" t="s">
        <v>1224</v>
      </c>
      <c r="I165" s="8" t="s">
        <v>277</v>
      </c>
      <c r="J165" s="9"/>
      <c r="K165" s="9" t="s">
        <v>715</v>
      </c>
      <c r="L165" s="8" t="s">
        <v>1765</v>
      </c>
      <c r="M165" s="8" t="s">
        <v>72</v>
      </c>
      <c r="N165" s="13">
        <v>5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31</v>
      </c>
      <c r="E166" s="5" t="s">
        <v>2040</v>
      </c>
      <c r="F166" s="6" t="s">
        <v>1209</v>
      </c>
      <c r="G166" s="5">
        <v>1</v>
      </c>
      <c r="H166" s="5" t="s">
        <v>1224</v>
      </c>
      <c r="I166" s="8" t="s">
        <v>277</v>
      </c>
      <c r="J166" s="9"/>
      <c r="K166" s="9" t="s">
        <v>790</v>
      </c>
      <c r="L166" s="8" t="s">
        <v>2054</v>
      </c>
      <c r="M166" s="8" t="s">
        <v>72</v>
      </c>
      <c r="N166" s="13">
        <v>2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31</v>
      </c>
      <c r="E167" s="5" t="s">
        <v>2040</v>
      </c>
      <c r="F167" s="6" t="s">
        <v>1209</v>
      </c>
      <c r="G167" s="5">
        <v>1</v>
      </c>
      <c r="H167" s="5" t="s">
        <v>1224</v>
      </c>
      <c r="I167" s="8" t="s">
        <v>277</v>
      </c>
      <c r="J167" s="9"/>
      <c r="K167" s="9" t="s">
        <v>660</v>
      </c>
      <c r="L167" s="8" t="s">
        <v>2053</v>
      </c>
      <c r="M167" s="8" t="s">
        <v>72</v>
      </c>
      <c r="N167" s="13">
        <v>1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31</v>
      </c>
      <c r="E168" s="5" t="s">
        <v>2040</v>
      </c>
      <c r="F168" s="6" t="s">
        <v>1209</v>
      </c>
      <c r="G168" s="5">
        <v>1</v>
      </c>
      <c r="H168" s="5" t="s">
        <v>1224</v>
      </c>
      <c r="I168" s="8" t="s">
        <v>885</v>
      </c>
      <c r="J168" s="9"/>
      <c r="K168" s="9" t="s">
        <v>29</v>
      </c>
      <c r="L168" s="8" t="s">
        <v>223</v>
      </c>
      <c r="M168" s="8" t="s">
        <v>699</v>
      </c>
      <c r="N168" s="13">
        <v>1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31</v>
      </c>
      <c r="E169" s="5" t="s">
        <v>2040</v>
      </c>
      <c r="F169" s="6" t="s">
        <v>1209</v>
      </c>
      <c r="G169" s="5">
        <v>1</v>
      </c>
      <c r="H169" s="5" t="s">
        <v>1224</v>
      </c>
      <c r="I169" s="8" t="s">
        <v>746</v>
      </c>
      <c r="J169" s="9"/>
      <c r="K169" s="9" t="s">
        <v>790</v>
      </c>
      <c r="L169" s="8" t="s">
        <v>2054</v>
      </c>
      <c r="M169" s="8" t="s">
        <v>72</v>
      </c>
      <c r="N169" s="13">
        <v>1</v>
      </c>
      <c r="O169" s="13">
        <v>1</v>
      </c>
      <c r="P169" s="14" t="s">
        <v>125</v>
      </c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A169" t="s">
        <v>2191</v>
      </c>
      <c r="AB169">
        <f t="shared" si="2"/>
        <v>0</v>
      </c>
    </row>
    <row r="170" spans="4:28" x14ac:dyDescent="0.45">
      <c r="D170" s="5">
        <v>31</v>
      </c>
      <c r="E170" s="5" t="s">
        <v>2040</v>
      </c>
      <c r="F170" s="6" t="s">
        <v>1209</v>
      </c>
      <c r="G170" s="5">
        <v>1</v>
      </c>
      <c r="H170" s="5" t="s">
        <v>1224</v>
      </c>
      <c r="I170" s="8" t="s">
        <v>746</v>
      </c>
      <c r="J170" s="9"/>
      <c r="K170" s="9" t="s">
        <v>766</v>
      </c>
      <c r="L170" s="8" t="s">
        <v>779</v>
      </c>
      <c r="M170" s="8" t="s">
        <v>72</v>
      </c>
      <c r="N170" s="13">
        <v>1</v>
      </c>
      <c r="O170" s="13">
        <v>1</v>
      </c>
      <c r="P170" s="14" t="s">
        <v>2114</v>
      </c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A170" t="s">
        <v>2191</v>
      </c>
      <c r="AB170">
        <f t="shared" si="2"/>
        <v>0</v>
      </c>
    </row>
    <row r="171" spans="4:28" x14ac:dyDescent="0.45">
      <c r="D171" s="5">
        <v>31</v>
      </c>
      <c r="E171" s="5" t="s">
        <v>2040</v>
      </c>
      <c r="F171" s="6" t="s">
        <v>1209</v>
      </c>
      <c r="G171" s="5">
        <v>1</v>
      </c>
      <c r="H171" s="5" t="s">
        <v>1224</v>
      </c>
      <c r="I171" s="8" t="s">
        <v>1475</v>
      </c>
      <c r="J171" s="9"/>
      <c r="K171" s="9" t="s">
        <v>790</v>
      </c>
      <c r="L171" s="8" t="s">
        <v>2054</v>
      </c>
      <c r="M171" s="8" t="s">
        <v>72</v>
      </c>
      <c r="N171" s="13">
        <v>1</v>
      </c>
      <c r="O171" s="13">
        <v>1</v>
      </c>
      <c r="P171" s="14" t="s">
        <v>125</v>
      </c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A171" t="s">
        <v>2191</v>
      </c>
      <c r="AB171">
        <f t="shared" si="2"/>
        <v>0</v>
      </c>
    </row>
    <row r="172" spans="4:28" x14ac:dyDescent="0.45">
      <c r="D172" s="5">
        <v>31</v>
      </c>
      <c r="E172" s="5" t="s">
        <v>2040</v>
      </c>
      <c r="F172" s="6" t="s">
        <v>1209</v>
      </c>
      <c r="G172" s="5">
        <v>1</v>
      </c>
      <c r="H172" s="5" t="s">
        <v>1224</v>
      </c>
      <c r="I172" s="8" t="s">
        <v>1475</v>
      </c>
      <c r="J172" s="9"/>
      <c r="K172" s="9" t="s">
        <v>766</v>
      </c>
      <c r="L172" s="8" t="s">
        <v>779</v>
      </c>
      <c r="M172" s="8" t="s">
        <v>72</v>
      </c>
      <c r="N172" s="13">
        <v>1</v>
      </c>
      <c r="O172" s="13">
        <v>1</v>
      </c>
      <c r="P172" s="14" t="s">
        <v>2114</v>
      </c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A172" t="s">
        <v>2191</v>
      </c>
      <c r="AB172">
        <f t="shared" si="2"/>
        <v>0</v>
      </c>
    </row>
    <row r="173" spans="4:28" x14ac:dyDescent="0.45">
      <c r="D173" s="5">
        <v>31</v>
      </c>
      <c r="E173" s="5" t="s">
        <v>2040</v>
      </c>
      <c r="F173" s="6" t="s">
        <v>1209</v>
      </c>
      <c r="G173" s="5">
        <v>1</v>
      </c>
      <c r="H173" s="5" t="s">
        <v>1224</v>
      </c>
      <c r="I173" s="8" t="s">
        <v>1670</v>
      </c>
      <c r="J173" s="9"/>
      <c r="K173" s="9" t="s">
        <v>141</v>
      </c>
      <c r="L173" s="8" t="s">
        <v>2056</v>
      </c>
      <c r="M173" s="8" t="s">
        <v>699</v>
      </c>
      <c r="N173" s="13">
        <v>8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31</v>
      </c>
      <c r="E174" s="5" t="s">
        <v>2040</v>
      </c>
      <c r="F174" s="6" t="s">
        <v>1209</v>
      </c>
      <c r="G174" s="5">
        <v>1</v>
      </c>
      <c r="H174" s="5" t="s">
        <v>1224</v>
      </c>
      <c r="I174" s="8" t="s">
        <v>277</v>
      </c>
      <c r="J174" s="9"/>
      <c r="K174" s="9" t="s">
        <v>691</v>
      </c>
      <c r="L174" s="8" t="s">
        <v>877</v>
      </c>
      <c r="M174" s="8" t="s">
        <v>7</v>
      </c>
      <c r="N174" s="13">
        <v>2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  <row r="175" spans="4:28" x14ac:dyDescent="0.45">
      <c r="D175" s="5">
        <v>31</v>
      </c>
      <c r="E175" s="5" t="s">
        <v>2040</v>
      </c>
      <c r="F175" s="6" t="s">
        <v>1209</v>
      </c>
      <c r="G175" s="5">
        <v>1</v>
      </c>
      <c r="H175" s="5" t="s">
        <v>1224</v>
      </c>
      <c r="I175" s="8" t="s">
        <v>277</v>
      </c>
      <c r="J175" s="9"/>
      <c r="K175" s="9" t="s">
        <v>589</v>
      </c>
      <c r="L175" s="8" t="s">
        <v>877</v>
      </c>
      <c r="M175" s="8" t="s">
        <v>7</v>
      </c>
      <c r="N175" s="13">
        <v>1</v>
      </c>
      <c r="O175" s="13">
        <v>1</v>
      </c>
      <c r="P175" s="14"/>
      <c r="Q175" s="16"/>
      <c r="R175" s="16"/>
      <c r="S175" s="16"/>
      <c r="T175" s="16"/>
      <c r="U175" s="16"/>
      <c r="V175" s="16"/>
      <c r="W175" s="20" t="e">
        <f>#REF!*V175*N175/1000</f>
        <v>#REF!</v>
      </c>
      <c r="X175" s="20" t="e">
        <f>W175*#REF!</f>
        <v>#REF!</v>
      </c>
      <c r="Y175" s="16"/>
      <c r="AB175">
        <f t="shared" si="2"/>
        <v>1</v>
      </c>
    </row>
    <row r="176" spans="4:28" x14ac:dyDescent="0.45">
      <c r="D176" s="5">
        <v>31</v>
      </c>
      <c r="E176" s="5" t="s">
        <v>2040</v>
      </c>
      <c r="F176" s="6" t="s">
        <v>1209</v>
      </c>
      <c r="G176" s="5">
        <v>2</v>
      </c>
      <c r="H176" s="5" t="s">
        <v>1224</v>
      </c>
      <c r="I176" s="8" t="s">
        <v>1814</v>
      </c>
      <c r="J176" s="9"/>
      <c r="K176" s="9" t="s">
        <v>199</v>
      </c>
      <c r="L176" s="8" t="s">
        <v>534</v>
      </c>
      <c r="M176" s="8" t="s">
        <v>1902</v>
      </c>
      <c r="N176" s="13">
        <v>15</v>
      </c>
      <c r="O176" s="13">
        <v>6</v>
      </c>
      <c r="P176" s="14"/>
      <c r="Q176" s="16"/>
      <c r="R176" s="16"/>
      <c r="S176" s="16"/>
      <c r="T176" s="16"/>
      <c r="U176" s="16"/>
      <c r="V176" s="16"/>
      <c r="W176" s="20" t="e">
        <f>#REF!*V176*N176/1000</f>
        <v>#REF!</v>
      </c>
      <c r="X176" s="20" t="e">
        <f>W176*#REF!</f>
        <v>#REF!</v>
      </c>
      <c r="Y176" s="16"/>
      <c r="AB176">
        <f t="shared" si="2"/>
        <v>1</v>
      </c>
    </row>
    <row r="177" spans="4:28" x14ac:dyDescent="0.45">
      <c r="D177" s="5">
        <v>31</v>
      </c>
      <c r="E177" s="5" t="s">
        <v>2040</v>
      </c>
      <c r="F177" s="6" t="s">
        <v>1209</v>
      </c>
      <c r="G177" s="5">
        <v>2</v>
      </c>
      <c r="H177" s="5" t="s">
        <v>1224</v>
      </c>
      <c r="I177" s="8" t="s">
        <v>1814</v>
      </c>
      <c r="J177" s="9"/>
      <c r="K177" s="9" t="s">
        <v>604</v>
      </c>
      <c r="L177" s="8" t="s">
        <v>1677</v>
      </c>
      <c r="M177" s="8" t="s">
        <v>72</v>
      </c>
      <c r="N177" s="13">
        <v>3</v>
      </c>
      <c r="O177" s="13">
        <v>2</v>
      </c>
      <c r="P177" s="14"/>
      <c r="Q177" s="16"/>
      <c r="R177" s="16"/>
      <c r="S177" s="16"/>
      <c r="T177" s="16"/>
      <c r="U177" s="16"/>
      <c r="V177" s="16"/>
      <c r="W177" s="20" t="e">
        <f>#REF!*V177*N177/1000</f>
        <v>#REF!</v>
      </c>
      <c r="X177" s="20" t="e">
        <f>W177*#REF!</f>
        <v>#REF!</v>
      </c>
      <c r="Y177" s="16"/>
      <c r="AB177">
        <f t="shared" si="2"/>
        <v>1</v>
      </c>
    </row>
    <row r="178" spans="4:28" x14ac:dyDescent="0.45">
      <c r="D178" s="5">
        <v>31</v>
      </c>
      <c r="E178" s="5" t="s">
        <v>2040</v>
      </c>
      <c r="F178" s="6" t="s">
        <v>1209</v>
      </c>
      <c r="G178" s="5">
        <v>2</v>
      </c>
      <c r="H178" s="5" t="s">
        <v>1224</v>
      </c>
      <c r="I178" s="8" t="s">
        <v>1990</v>
      </c>
      <c r="J178" s="9"/>
      <c r="K178" s="9" t="s">
        <v>604</v>
      </c>
      <c r="L178" s="8" t="s">
        <v>1677</v>
      </c>
      <c r="M178" s="8" t="s">
        <v>72</v>
      </c>
      <c r="N178" s="13">
        <v>12</v>
      </c>
      <c r="O178" s="13">
        <v>2</v>
      </c>
      <c r="P178" s="14"/>
      <c r="Q178" s="16"/>
      <c r="R178" s="16"/>
      <c r="S178" s="16"/>
      <c r="T178" s="16"/>
      <c r="U178" s="16"/>
      <c r="V178" s="16"/>
      <c r="W178" s="20" t="e">
        <f>#REF!*V178*N178/1000</f>
        <v>#REF!</v>
      </c>
      <c r="X178" s="20" t="e">
        <f>W178*#REF!</f>
        <v>#REF!</v>
      </c>
      <c r="Y178" s="16"/>
      <c r="AB178">
        <f t="shared" si="2"/>
        <v>1</v>
      </c>
    </row>
    <row r="179" spans="4:28" x14ac:dyDescent="0.45">
      <c r="D179" s="5">
        <v>31</v>
      </c>
      <c r="E179" s="5" t="s">
        <v>2040</v>
      </c>
      <c r="F179" s="6" t="s">
        <v>1209</v>
      </c>
      <c r="G179" s="5">
        <v>2</v>
      </c>
      <c r="H179" s="5" t="s">
        <v>1224</v>
      </c>
      <c r="I179" s="8" t="s">
        <v>1990</v>
      </c>
      <c r="J179" s="9"/>
      <c r="K179" s="9" t="s">
        <v>706</v>
      </c>
      <c r="L179" s="8" t="s">
        <v>163</v>
      </c>
      <c r="M179" s="8" t="s">
        <v>72</v>
      </c>
      <c r="N179" s="13">
        <v>2</v>
      </c>
      <c r="O179" s="13">
        <v>1</v>
      </c>
      <c r="P179" s="14"/>
      <c r="Q179" s="16"/>
      <c r="R179" s="16"/>
      <c r="S179" s="16"/>
      <c r="T179" s="16"/>
      <c r="U179" s="16"/>
      <c r="V179" s="16"/>
      <c r="W179" s="20" t="e">
        <f>#REF!*V179*N179/1000</f>
        <v>#REF!</v>
      </c>
      <c r="X179" s="20" t="e">
        <f>W179*#REF!</f>
        <v>#REF!</v>
      </c>
      <c r="Y179" s="16"/>
      <c r="AB179">
        <f t="shared" si="2"/>
        <v>1</v>
      </c>
    </row>
    <row r="180" spans="4:28" x14ac:dyDescent="0.45">
      <c r="D180" s="5">
        <v>31</v>
      </c>
      <c r="E180" s="5" t="s">
        <v>2040</v>
      </c>
      <c r="F180" s="6" t="s">
        <v>1209</v>
      </c>
      <c r="G180" s="5">
        <v>2</v>
      </c>
      <c r="H180" s="5" t="s">
        <v>1224</v>
      </c>
      <c r="I180" s="8" t="s">
        <v>636</v>
      </c>
      <c r="J180" s="9"/>
      <c r="K180" s="9" t="s">
        <v>604</v>
      </c>
      <c r="L180" s="8" t="s">
        <v>1677</v>
      </c>
      <c r="M180" s="8" t="s">
        <v>72</v>
      </c>
      <c r="N180" s="13">
        <v>2</v>
      </c>
      <c r="O180" s="13">
        <v>2</v>
      </c>
      <c r="P180" s="14"/>
      <c r="Q180" s="16"/>
      <c r="R180" s="16"/>
      <c r="S180" s="16"/>
      <c r="T180" s="16"/>
      <c r="U180" s="16"/>
      <c r="V180" s="16"/>
      <c r="W180" s="20" t="e">
        <f>#REF!*V180*N180/1000</f>
        <v>#REF!</v>
      </c>
      <c r="X180" s="20" t="e">
        <f>W180*#REF!</f>
        <v>#REF!</v>
      </c>
      <c r="Y180" s="16"/>
      <c r="AB180">
        <f t="shared" si="2"/>
        <v>1</v>
      </c>
    </row>
    <row r="181" spans="4:28" x14ac:dyDescent="0.45">
      <c r="D181" s="5">
        <v>31</v>
      </c>
      <c r="E181" s="5" t="s">
        <v>2040</v>
      </c>
      <c r="F181" s="6" t="s">
        <v>1209</v>
      </c>
      <c r="G181" s="5">
        <v>2</v>
      </c>
      <c r="H181" s="5" t="s">
        <v>1224</v>
      </c>
      <c r="I181" s="8" t="s">
        <v>636</v>
      </c>
      <c r="J181" s="9"/>
      <c r="K181" s="9" t="s">
        <v>725</v>
      </c>
      <c r="L181" s="8" t="s">
        <v>745</v>
      </c>
      <c r="M181" s="8" t="s">
        <v>7</v>
      </c>
      <c r="N181" s="13">
        <v>1</v>
      </c>
      <c r="O181" s="13">
        <v>1</v>
      </c>
      <c r="P181" s="14"/>
      <c r="Q181" s="16"/>
      <c r="R181" s="16"/>
      <c r="S181" s="16"/>
      <c r="T181" s="16"/>
      <c r="U181" s="16"/>
      <c r="V181" s="16"/>
      <c r="W181" s="20" t="e">
        <f>#REF!*V181*N181/1000</f>
        <v>#REF!</v>
      </c>
      <c r="X181" s="20" t="e">
        <f>W181*#REF!</f>
        <v>#REF!</v>
      </c>
      <c r="Y181" s="16"/>
      <c r="AB181">
        <f t="shared" si="2"/>
        <v>1</v>
      </c>
    </row>
    <row r="182" spans="4:28" x14ac:dyDescent="0.45">
      <c r="D182" s="5">
        <v>31</v>
      </c>
      <c r="E182" s="5" t="s">
        <v>2040</v>
      </c>
      <c r="F182" s="6" t="s">
        <v>1209</v>
      </c>
      <c r="G182" s="5">
        <v>2</v>
      </c>
      <c r="H182" s="5" t="s">
        <v>1224</v>
      </c>
      <c r="I182" s="8" t="s">
        <v>636</v>
      </c>
      <c r="J182" s="9"/>
      <c r="K182" s="9" t="s">
        <v>530</v>
      </c>
      <c r="L182" s="8" t="s">
        <v>534</v>
      </c>
      <c r="M182" s="8" t="s">
        <v>72</v>
      </c>
      <c r="N182" s="13">
        <v>1</v>
      </c>
      <c r="O182" s="13">
        <v>2</v>
      </c>
      <c r="P182" s="14"/>
      <c r="Q182" s="16"/>
      <c r="R182" s="16"/>
      <c r="S182" s="16"/>
      <c r="T182" s="16"/>
      <c r="U182" s="16"/>
      <c r="V182" s="16"/>
      <c r="W182" s="20" t="e">
        <f>#REF!*V182*N182/1000</f>
        <v>#REF!</v>
      </c>
      <c r="X182" s="20" t="e">
        <f>W182*#REF!</f>
        <v>#REF!</v>
      </c>
      <c r="Y182" s="16"/>
      <c r="AB182">
        <f t="shared" si="2"/>
        <v>1</v>
      </c>
    </row>
    <row r="183" spans="4:28" x14ac:dyDescent="0.45">
      <c r="D183" s="5">
        <v>31</v>
      </c>
      <c r="E183" s="5" t="s">
        <v>2040</v>
      </c>
      <c r="F183" s="6" t="s">
        <v>1209</v>
      </c>
      <c r="G183" s="5">
        <v>2</v>
      </c>
      <c r="H183" s="5" t="s">
        <v>1224</v>
      </c>
      <c r="I183" s="8" t="s">
        <v>636</v>
      </c>
      <c r="J183" s="9"/>
      <c r="K183" s="9" t="s">
        <v>29</v>
      </c>
      <c r="L183" s="8" t="s">
        <v>223</v>
      </c>
      <c r="M183" s="8" t="s">
        <v>699</v>
      </c>
      <c r="N183" s="13">
        <v>1</v>
      </c>
      <c r="O183" s="13">
        <v>1</v>
      </c>
      <c r="P183" s="14"/>
      <c r="Q183" s="16"/>
      <c r="R183" s="16"/>
      <c r="S183" s="16"/>
      <c r="T183" s="16"/>
      <c r="U183" s="16"/>
      <c r="V183" s="16"/>
      <c r="W183" s="20" t="e">
        <f>#REF!*V183*N183/1000</f>
        <v>#REF!</v>
      </c>
      <c r="X183" s="20" t="e">
        <f>W183*#REF!</f>
        <v>#REF!</v>
      </c>
      <c r="Y183" s="16"/>
      <c r="AB183">
        <f t="shared" si="2"/>
        <v>1</v>
      </c>
    </row>
    <row r="184" spans="4:28" x14ac:dyDescent="0.45">
      <c r="D184" s="5">
        <v>31</v>
      </c>
      <c r="E184" s="5" t="s">
        <v>2040</v>
      </c>
      <c r="F184" s="6" t="s">
        <v>1209</v>
      </c>
      <c r="G184" s="5">
        <v>2</v>
      </c>
      <c r="H184" s="5" t="s">
        <v>1224</v>
      </c>
      <c r="I184" s="8" t="s">
        <v>636</v>
      </c>
      <c r="J184" s="9"/>
      <c r="K184" s="9" t="s">
        <v>2050</v>
      </c>
      <c r="L184" s="8" t="s">
        <v>662</v>
      </c>
      <c r="M184" s="8" t="s">
        <v>623</v>
      </c>
      <c r="N184" s="13">
        <v>1</v>
      </c>
      <c r="O184" s="13"/>
      <c r="P184" s="14"/>
      <c r="Q184" s="16"/>
      <c r="R184" s="16"/>
      <c r="S184" s="16"/>
      <c r="T184" s="16"/>
      <c r="U184" s="16"/>
      <c r="V184" s="16"/>
      <c r="W184" s="20" t="e">
        <f>#REF!*V184*N184/1000</f>
        <v>#REF!</v>
      </c>
      <c r="X184" s="20" t="e">
        <f>W184*#REF!</f>
        <v>#REF!</v>
      </c>
      <c r="Y184" s="16"/>
      <c r="AB184">
        <f t="shared" si="2"/>
        <v>1</v>
      </c>
    </row>
    <row r="185" spans="4:28" x14ac:dyDescent="0.45">
      <c r="D185" s="5">
        <v>31</v>
      </c>
      <c r="E185" s="5" t="s">
        <v>2040</v>
      </c>
      <c r="F185" s="6" t="s">
        <v>1209</v>
      </c>
      <c r="G185" s="5">
        <v>2</v>
      </c>
      <c r="H185" s="5" t="s">
        <v>1224</v>
      </c>
      <c r="I185" s="8" t="s">
        <v>354</v>
      </c>
      <c r="J185" s="9"/>
      <c r="K185" s="9" t="s">
        <v>604</v>
      </c>
      <c r="L185" s="8" t="s">
        <v>1677</v>
      </c>
      <c r="M185" s="8" t="s">
        <v>72</v>
      </c>
      <c r="N185" s="13">
        <v>16</v>
      </c>
      <c r="O185" s="13">
        <v>2</v>
      </c>
      <c r="P185" s="14"/>
      <c r="Q185" s="16"/>
      <c r="R185" s="16"/>
      <c r="S185" s="16"/>
      <c r="T185" s="16"/>
      <c r="U185" s="16"/>
      <c r="V185" s="16"/>
      <c r="W185" s="20" t="e">
        <f>#REF!*V185*N185/1000</f>
        <v>#REF!</v>
      </c>
      <c r="X185" s="20" t="e">
        <f>W185*#REF!</f>
        <v>#REF!</v>
      </c>
      <c r="Y185" s="16"/>
      <c r="AB185">
        <f t="shared" si="2"/>
        <v>1</v>
      </c>
    </row>
    <row r="186" spans="4:28" x14ac:dyDescent="0.45">
      <c r="D186" s="5">
        <v>31</v>
      </c>
      <c r="E186" s="5" t="s">
        <v>2040</v>
      </c>
      <c r="F186" s="6" t="s">
        <v>1209</v>
      </c>
      <c r="G186" s="5">
        <v>2</v>
      </c>
      <c r="H186" s="5" t="s">
        <v>1224</v>
      </c>
      <c r="I186" s="8" t="s">
        <v>354</v>
      </c>
      <c r="J186" s="9"/>
      <c r="K186" s="9" t="s">
        <v>706</v>
      </c>
      <c r="L186" s="8" t="s">
        <v>163</v>
      </c>
      <c r="M186" s="8" t="s">
        <v>72</v>
      </c>
      <c r="N186" s="13">
        <v>2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 t="e">
        <f>#REF!*V186*N186/1000</f>
        <v>#REF!</v>
      </c>
      <c r="X186" s="20" t="e">
        <f>W186*#REF!</f>
        <v>#REF!</v>
      </c>
      <c r="Y186" s="16"/>
      <c r="AB186">
        <f t="shared" si="2"/>
        <v>1</v>
      </c>
    </row>
    <row r="187" spans="4:28" x14ac:dyDescent="0.45">
      <c r="D187" s="5">
        <v>31</v>
      </c>
      <c r="E187" s="5" t="s">
        <v>2040</v>
      </c>
      <c r="F187" s="6" t="s">
        <v>1209</v>
      </c>
      <c r="G187" s="5">
        <v>2</v>
      </c>
      <c r="H187" s="5" t="s">
        <v>1224</v>
      </c>
      <c r="I187" s="8" t="s">
        <v>746</v>
      </c>
      <c r="J187" s="9"/>
      <c r="K187" s="9" t="s">
        <v>790</v>
      </c>
      <c r="L187" s="8" t="s">
        <v>2054</v>
      </c>
      <c r="M187" s="8" t="s">
        <v>72</v>
      </c>
      <c r="N187" s="13">
        <v>1</v>
      </c>
      <c r="O187" s="13">
        <v>1</v>
      </c>
      <c r="P187" s="14" t="s">
        <v>125</v>
      </c>
      <c r="Q187" s="16"/>
      <c r="R187" s="16"/>
      <c r="S187" s="16"/>
      <c r="T187" s="16"/>
      <c r="U187" s="16"/>
      <c r="V187" s="16"/>
      <c r="W187" s="20" t="e">
        <f>#REF!*V187*N187/1000</f>
        <v>#REF!</v>
      </c>
      <c r="X187" s="20" t="e">
        <f>W187*#REF!</f>
        <v>#REF!</v>
      </c>
      <c r="Y187" s="16"/>
      <c r="AA187" t="s">
        <v>2191</v>
      </c>
      <c r="AB187">
        <f t="shared" si="2"/>
        <v>0</v>
      </c>
    </row>
    <row r="188" spans="4:28" x14ac:dyDescent="0.45">
      <c r="D188" s="5">
        <v>31</v>
      </c>
      <c r="E188" s="5" t="s">
        <v>2040</v>
      </c>
      <c r="F188" s="6" t="s">
        <v>1209</v>
      </c>
      <c r="G188" s="5">
        <v>2</v>
      </c>
      <c r="H188" s="5" t="s">
        <v>1224</v>
      </c>
      <c r="I188" s="8" t="s">
        <v>746</v>
      </c>
      <c r="J188" s="9"/>
      <c r="K188" s="9" t="s">
        <v>766</v>
      </c>
      <c r="L188" s="8" t="s">
        <v>779</v>
      </c>
      <c r="M188" s="8" t="s">
        <v>72</v>
      </c>
      <c r="N188" s="13">
        <v>1</v>
      </c>
      <c r="O188" s="13">
        <v>1</v>
      </c>
      <c r="P188" s="14" t="s">
        <v>2114</v>
      </c>
      <c r="Q188" s="16"/>
      <c r="R188" s="16"/>
      <c r="S188" s="16"/>
      <c r="T188" s="16"/>
      <c r="U188" s="16"/>
      <c r="V188" s="16"/>
      <c r="W188" s="20" t="e">
        <f>#REF!*V188*N188/1000</f>
        <v>#REF!</v>
      </c>
      <c r="X188" s="20" t="e">
        <f>W188*#REF!</f>
        <v>#REF!</v>
      </c>
      <c r="Y188" s="16"/>
      <c r="AA188" t="s">
        <v>2191</v>
      </c>
      <c r="AB188">
        <f t="shared" si="2"/>
        <v>0</v>
      </c>
    </row>
    <row r="189" spans="4:28" x14ac:dyDescent="0.45">
      <c r="D189" s="5">
        <v>31</v>
      </c>
      <c r="E189" s="5" t="s">
        <v>2040</v>
      </c>
      <c r="F189" s="6" t="s">
        <v>1209</v>
      </c>
      <c r="G189" s="5">
        <v>2</v>
      </c>
      <c r="H189" s="5" t="s">
        <v>1224</v>
      </c>
      <c r="I189" s="8" t="s">
        <v>1475</v>
      </c>
      <c r="J189" s="9"/>
      <c r="K189" s="9" t="s">
        <v>790</v>
      </c>
      <c r="L189" s="8" t="s">
        <v>2054</v>
      </c>
      <c r="M189" s="8" t="s">
        <v>72</v>
      </c>
      <c r="N189" s="13">
        <v>1</v>
      </c>
      <c r="O189" s="13">
        <v>1</v>
      </c>
      <c r="P189" s="14" t="s">
        <v>125</v>
      </c>
      <c r="Q189" s="16"/>
      <c r="R189" s="16"/>
      <c r="S189" s="16"/>
      <c r="T189" s="16"/>
      <c r="U189" s="16"/>
      <c r="V189" s="16"/>
      <c r="W189" s="20" t="e">
        <f>#REF!*V189*N189/1000</f>
        <v>#REF!</v>
      </c>
      <c r="X189" s="20" t="e">
        <f>W189*#REF!</f>
        <v>#REF!</v>
      </c>
      <c r="Y189" s="16"/>
      <c r="AA189" t="s">
        <v>2191</v>
      </c>
      <c r="AB189">
        <f t="shared" si="2"/>
        <v>0</v>
      </c>
    </row>
    <row r="190" spans="4:28" x14ac:dyDescent="0.45">
      <c r="D190" s="5">
        <v>31</v>
      </c>
      <c r="E190" s="5" t="s">
        <v>2040</v>
      </c>
      <c r="F190" s="6" t="s">
        <v>1209</v>
      </c>
      <c r="G190" s="5">
        <v>2</v>
      </c>
      <c r="H190" s="5" t="s">
        <v>1224</v>
      </c>
      <c r="I190" s="8" t="s">
        <v>1475</v>
      </c>
      <c r="J190" s="9"/>
      <c r="K190" s="9" t="s">
        <v>766</v>
      </c>
      <c r="L190" s="8" t="s">
        <v>779</v>
      </c>
      <c r="M190" s="8" t="s">
        <v>72</v>
      </c>
      <c r="N190" s="13">
        <v>1</v>
      </c>
      <c r="O190" s="13">
        <v>1</v>
      </c>
      <c r="P190" s="14" t="s">
        <v>2114</v>
      </c>
      <c r="Q190" s="16"/>
      <c r="R190" s="16"/>
      <c r="S190" s="16"/>
      <c r="T190" s="16"/>
      <c r="U190" s="16"/>
      <c r="V190" s="16"/>
      <c r="W190" s="20" t="e">
        <f>#REF!*V190*N190/1000</f>
        <v>#REF!</v>
      </c>
      <c r="X190" s="20" t="e">
        <f>W190*#REF!</f>
        <v>#REF!</v>
      </c>
      <c r="Y190" s="16"/>
      <c r="AA190" t="s">
        <v>2191</v>
      </c>
      <c r="AB190">
        <f t="shared" si="2"/>
        <v>0</v>
      </c>
    </row>
    <row r="191" spans="4:28" x14ac:dyDescent="0.45">
      <c r="D191" s="5">
        <v>31</v>
      </c>
      <c r="E191" s="5" t="s">
        <v>2040</v>
      </c>
      <c r="F191" s="6" t="s">
        <v>1209</v>
      </c>
      <c r="G191" s="5">
        <v>2</v>
      </c>
      <c r="H191" s="5" t="s">
        <v>1224</v>
      </c>
      <c r="I191" s="8" t="s">
        <v>277</v>
      </c>
      <c r="J191" s="9"/>
      <c r="K191" s="9" t="s">
        <v>715</v>
      </c>
      <c r="L191" s="8" t="s">
        <v>1765</v>
      </c>
      <c r="M191" s="8" t="s">
        <v>72</v>
      </c>
      <c r="N191" s="13">
        <v>5</v>
      </c>
      <c r="O191" s="13">
        <v>1</v>
      </c>
      <c r="P191" s="14"/>
      <c r="Q191" s="16"/>
      <c r="R191" s="16"/>
      <c r="S191" s="16"/>
      <c r="T191" s="16"/>
      <c r="U191" s="16"/>
      <c r="V191" s="16"/>
      <c r="W191" s="20" t="e">
        <f>#REF!*V191*N191/1000</f>
        <v>#REF!</v>
      </c>
      <c r="X191" s="20" t="e">
        <f>W191*#REF!</f>
        <v>#REF!</v>
      </c>
      <c r="Y191" s="16"/>
      <c r="AB191">
        <f t="shared" si="2"/>
        <v>1</v>
      </c>
    </row>
    <row r="192" spans="4:28" x14ac:dyDescent="0.45">
      <c r="D192" s="5">
        <v>31</v>
      </c>
      <c r="E192" s="5" t="s">
        <v>2040</v>
      </c>
      <c r="F192" s="6" t="s">
        <v>1209</v>
      </c>
      <c r="G192" s="5">
        <v>2</v>
      </c>
      <c r="H192" s="5" t="s">
        <v>1224</v>
      </c>
      <c r="I192" s="8" t="s">
        <v>277</v>
      </c>
      <c r="J192" s="9"/>
      <c r="K192" s="9" t="s">
        <v>790</v>
      </c>
      <c r="L192" s="8" t="s">
        <v>2054</v>
      </c>
      <c r="M192" s="8" t="s">
        <v>72</v>
      </c>
      <c r="N192" s="13">
        <v>2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 t="e">
        <f>#REF!*V192*N192/1000</f>
        <v>#REF!</v>
      </c>
      <c r="X192" s="20" t="e">
        <f>W192*#REF!</f>
        <v>#REF!</v>
      </c>
      <c r="Y192" s="16"/>
      <c r="AB192">
        <f t="shared" si="2"/>
        <v>1</v>
      </c>
    </row>
    <row r="193" spans="4:28" x14ac:dyDescent="0.45">
      <c r="D193" s="5">
        <v>31</v>
      </c>
      <c r="E193" s="5" t="s">
        <v>2040</v>
      </c>
      <c r="F193" s="6" t="s">
        <v>1209</v>
      </c>
      <c r="G193" s="5">
        <v>2</v>
      </c>
      <c r="H193" s="5" t="s">
        <v>1224</v>
      </c>
      <c r="I193" s="8" t="s">
        <v>277</v>
      </c>
      <c r="J193" s="9"/>
      <c r="K193" s="9" t="s">
        <v>660</v>
      </c>
      <c r="L193" s="8" t="s">
        <v>2053</v>
      </c>
      <c r="M193" s="8" t="s">
        <v>72</v>
      </c>
      <c r="N193" s="13">
        <v>1</v>
      </c>
      <c r="O193" s="13">
        <v>1</v>
      </c>
      <c r="P193" s="14"/>
      <c r="Q193" s="16"/>
      <c r="R193" s="16"/>
      <c r="S193" s="16"/>
      <c r="T193" s="16"/>
      <c r="U193" s="16"/>
      <c r="V193" s="16"/>
      <c r="W193" s="20" t="e">
        <f>#REF!*V193*N193/1000</f>
        <v>#REF!</v>
      </c>
      <c r="X193" s="20" t="e">
        <f>W193*#REF!</f>
        <v>#REF!</v>
      </c>
      <c r="Y193" s="16"/>
      <c r="AB193">
        <f t="shared" si="2"/>
        <v>1</v>
      </c>
    </row>
    <row r="194" spans="4:28" x14ac:dyDescent="0.45">
      <c r="D194" s="5">
        <v>31</v>
      </c>
      <c r="E194" s="5" t="s">
        <v>2040</v>
      </c>
      <c r="F194" s="6" t="s">
        <v>1209</v>
      </c>
      <c r="G194" s="5">
        <v>2</v>
      </c>
      <c r="H194" s="5" t="s">
        <v>1224</v>
      </c>
      <c r="I194" s="8" t="s">
        <v>885</v>
      </c>
      <c r="J194" s="9"/>
      <c r="K194" s="9" t="s">
        <v>29</v>
      </c>
      <c r="L194" s="8" t="s">
        <v>223</v>
      </c>
      <c r="M194" s="8" t="s">
        <v>699</v>
      </c>
      <c r="N194" s="13">
        <v>1</v>
      </c>
      <c r="O194" s="13">
        <v>1</v>
      </c>
      <c r="P194" s="14"/>
      <c r="Q194" s="16"/>
      <c r="R194" s="16"/>
      <c r="S194" s="16"/>
      <c r="T194" s="16"/>
      <c r="U194" s="16"/>
      <c r="V194" s="16"/>
      <c r="W194" s="20" t="e">
        <f>#REF!*V194*N194/1000</f>
        <v>#REF!</v>
      </c>
      <c r="X194" s="20" t="e">
        <f>W194*#REF!</f>
        <v>#REF!</v>
      </c>
      <c r="Y194" s="16"/>
      <c r="AB194">
        <f t="shared" si="2"/>
        <v>1</v>
      </c>
    </row>
    <row r="195" spans="4:28" x14ac:dyDescent="0.45">
      <c r="D195" s="5">
        <v>31</v>
      </c>
      <c r="E195" s="5" t="s">
        <v>2040</v>
      </c>
      <c r="F195" s="6" t="s">
        <v>1209</v>
      </c>
      <c r="G195" s="5">
        <v>2</v>
      </c>
      <c r="H195" s="5" t="s">
        <v>1224</v>
      </c>
      <c r="I195" s="8" t="s">
        <v>277</v>
      </c>
      <c r="J195" s="9"/>
      <c r="K195" s="9" t="s">
        <v>589</v>
      </c>
      <c r="L195" s="8" t="s">
        <v>877</v>
      </c>
      <c r="M195" s="8" t="s">
        <v>7</v>
      </c>
      <c r="N195" s="13">
        <v>2</v>
      </c>
      <c r="O195" s="13">
        <v>1</v>
      </c>
      <c r="P195" s="14"/>
      <c r="Q195" s="16"/>
      <c r="R195" s="16"/>
      <c r="S195" s="16"/>
      <c r="T195" s="16"/>
      <c r="U195" s="16"/>
      <c r="V195" s="16"/>
      <c r="W195" s="20" t="e">
        <f>#REF!*V195*N195/1000</f>
        <v>#REF!</v>
      </c>
      <c r="X195" s="20" t="e">
        <f>W195*#REF!</f>
        <v>#REF!</v>
      </c>
      <c r="Y195" s="16"/>
      <c r="AB195">
        <f t="shared" si="2"/>
        <v>1</v>
      </c>
    </row>
    <row r="196" spans="4:28" x14ac:dyDescent="0.45">
      <c r="D196" s="5">
        <v>31</v>
      </c>
      <c r="E196" s="5" t="s">
        <v>2040</v>
      </c>
      <c r="F196" s="6" t="s">
        <v>1209</v>
      </c>
      <c r="G196" s="5">
        <v>3</v>
      </c>
      <c r="H196" s="5" t="s">
        <v>1224</v>
      </c>
      <c r="I196" s="8" t="s">
        <v>1717</v>
      </c>
      <c r="J196" s="9"/>
      <c r="K196" s="9" t="s">
        <v>604</v>
      </c>
      <c r="L196" s="8" t="s">
        <v>1677</v>
      </c>
      <c r="M196" s="8" t="s">
        <v>72</v>
      </c>
      <c r="N196" s="13">
        <v>12</v>
      </c>
      <c r="O196" s="13">
        <v>2</v>
      </c>
      <c r="P196" s="14"/>
      <c r="Q196" s="16"/>
      <c r="R196" s="16"/>
      <c r="S196" s="16"/>
      <c r="T196" s="16"/>
      <c r="U196" s="16"/>
      <c r="V196" s="16"/>
      <c r="W196" s="20" t="e">
        <f>#REF!*V196*N196/1000</f>
        <v>#REF!</v>
      </c>
      <c r="X196" s="20" t="e">
        <f>W196*#REF!</f>
        <v>#REF!</v>
      </c>
      <c r="Y196" s="16"/>
      <c r="AB196">
        <f t="shared" si="2"/>
        <v>1</v>
      </c>
    </row>
    <row r="197" spans="4:28" x14ac:dyDescent="0.45">
      <c r="D197" s="5">
        <v>31</v>
      </c>
      <c r="E197" s="5" t="s">
        <v>2040</v>
      </c>
      <c r="F197" s="6" t="s">
        <v>1209</v>
      </c>
      <c r="G197" s="5">
        <v>3</v>
      </c>
      <c r="H197" s="5" t="s">
        <v>1224</v>
      </c>
      <c r="I197" s="8" t="s">
        <v>1717</v>
      </c>
      <c r="J197" s="9"/>
      <c r="K197" s="9" t="s">
        <v>706</v>
      </c>
      <c r="L197" s="8" t="s">
        <v>2036</v>
      </c>
      <c r="M197" s="8" t="s">
        <v>72</v>
      </c>
      <c r="N197" s="13">
        <v>2</v>
      </c>
      <c r="O197" s="13">
        <v>1</v>
      </c>
      <c r="P197" s="14"/>
      <c r="Q197" s="16"/>
      <c r="R197" s="16"/>
      <c r="S197" s="16"/>
      <c r="T197" s="16"/>
      <c r="U197" s="16"/>
      <c r="V197" s="16"/>
      <c r="W197" s="20" t="e">
        <f>#REF!*V197*N197/1000</f>
        <v>#REF!</v>
      </c>
      <c r="X197" s="20" t="e">
        <f>W197*#REF!</f>
        <v>#REF!</v>
      </c>
      <c r="Y197" s="16"/>
      <c r="AB197">
        <f t="shared" si="2"/>
        <v>1</v>
      </c>
    </row>
    <row r="198" spans="4:28" x14ac:dyDescent="0.45">
      <c r="D198" s="5">
        <v>31</v>
      </c>
      <c r="E198" s="5" t="s">
        <v>2040</v>
      </c>
      <c r="F198" s="6" t="s">
        <v>1209</v>
      </c>
      <c r="G198" s="5">
        <v>3</v>
      </c>
      <c r="H198" s="5" t="s">
        <v>1224</v>
      </c>
      <c r="I198" s="8" t="s">
        <v>636</v>
      </c>
      <c r="J198" s="9"/>
      <c r="K198" s="9" t="s">
        <v>604</v>
      </c>
      <c r="L198" s="8" t="s">
        <v>1677</v>
      </c>
      <c r="M198" s="8" t="s">
        <v>72</v>
      </c>
      <c r="N198" s="13">
        <v>3</v>
      </c>
      <c r="O198" s="13">
        <v>2</v>
      </c>
      <c r="P198" s="14"/>
      <c r="Q198" s="16"/>
      <c r="R198" s="16"/>
      <c r="S198" s="16"/>
      <c r="T198" s="16"/>
      <c r="U198" s="16"/>
      <c r="V198" s="16"/>
      <c r="W198" s="20" t="e">
        <f>#REF!*V198*N198/1000</f>
        <v>#REF!</v>
      </c>
      <c r="X198" s="20" t="e">
        <f>W198*#REF!</f>
        <v>#REF!</v>
      </c>
      <c r="Y198" s="16"/>
      <c r="AB198">
        <f t="shared" si="2"/>
        <v>1</v>
      </c>
    </row>
    <row r="199" spans="4:28" x14ac:dyDescent="0.45">
      <c r="D199" s="5">
        <v>31</v>
      </c>
      <c r="E199" s="5" t="s">
        <v>2040</v>
      </c>
      <c r="F199" s="6" t="s">
        <v>1209</v>
      </c>
      <c r="G199" s="5">
        <v>3</v>
      </c>
      <c r="H199" s="5" t="s">
        <v>1224</v>
      </c>
      <c r="I199" s="8" t="s">
        <v>1912</v>
      </c>
      <c r="J199" s="9"/>
      <c r="K199" s="9" t="s">
        <v>199</v>
      </c>
      <c r="L199" s="8" t="s">
        <v>534</v>
      </c>
      <c r="M199" s="8" t="s">
        <v>1902</v>
      </c>
      <c r="N199" s="13">
        <v>15</v>
      </c>
      <c r="O199" s="13">
        <v>1</v>
      </c>
      <c r="P199" s="14"/>
      <c r="Q199" s="16"/>
      <c r="R199" s="16"/>
      <c r="S199" s="16"/>
      <c r="T199" s="16"/>
      <c r="U199" s="16"/>
      <c r="V199" s="16"/>
      <c r="W199" s="20" t="e">
        <f>#REF!*V199*N199/1000</f>
        <v>#REF!</v>
      </c>
      <c r="X199" s="20" t="e">
        <f>W199*#REF!</f>
        <v>#REF!</v>
      </c>
      <c r="Y199" s="16"/>
      <c r="AB199">
        <f t="shared" si="2"/>
        <v>1</v>
      </c>
    </row>
    <row r="200" spans="4:28" x14ac:dyDescent="0.45">
      <c r="D200" s="5">
        <v>31</v>
      </c>
      <c r="E200" s="5" t="s">
        <v>2040</v>
      </c>
      <c r="F200" s="6" t="s">
        <v>1209</v>
      </c>
      <c r="G200" s="5">
        <v>3</v>
      </c>
      <c r="H200" s="5" t="s">
        <v>1224</v>
      </c>
      <c r="I200" s="8" t="s">
        <v>1912</v>
      </c>
      <c r="J200" s="9"/>
      <c r="K200" s="9" t="s">
        <v>706</v>
      </c>
      <c r="L200" s="8" t="s">
        <v>2036</v>
      </c>
      <c r="M200" s="8" t="s">
        <v>72</v>
      </c>
      <c r="N200" s="13">
        <v>2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 t="e">
        <f>#REF!*V200*N200/1000</f>
        <v>#REF!</v>
      </c>
      <c r="X200" s="20" t="e">
        <f>W200*#REF!</f>
        <v>#REF!</v>
      </c>
      <c r="Y200" s="16"/>
      <c r="AB200">
        <f t="shared" si="2"/>
        <v>1</v>
      </c>
    </row>
    <row r="201" spans="4:28" x14ac:dyDescent="0.45">
      <c r="D201" s="5">
        <v>31</v>
      </c>
      <c r="E201" s="5" t="s">
        <v>2040</v>
      </c>
      <c r="F201" s="6" t="s">
        <v>1209</v>
      </c>
      <c r="G201" s="5">
        <v>3</v>
      </c>
      <c r="H201" s="5" t="s">
        <v>1224</v>
      </c>
      <c r="I201" s="8" t="s">
        <v>746</v>
      </c>
      <c r="J201" s="9"/>
      <c r="K201" s="9" t="s">
        <v>790</v>
      </c>
      <c r="L201" s="8" t="s">
        <v>2054</v>
      </c>
      <c r="M201" s="8" t="s">
        <v>72</v>
      </c>
      <c r="N201" s="13">
        <v>1</v>
      </c>
      <c r="O201" s="13">
        <v>1</v>
      </c>
      <c r="P201" s="14" t="s">
        <v>125</v>
      </c>
      <c r="Q201" s="16"/>
      <c r="R201" s="16"/>
      <c r="S201" s="16"/>
      <c r="T201" s="16"/>
      <c r="U201" s="16"/>
      <c r="V201" s="16"/>
      <c r="W201" s="20" t="e">
        <f>#REF!*V201*N201/1000</f>
        <v>#REF!</v>
      </c>
      <c r="X201" s="20" t="e">
        <f>W201*#REF!</f>
        <v>#REF!</v>
      </c>
      <c r="Y201" s="16"/>
      <c r="AA201" t="s">
        <v>2191</v>
      </c>
      <c r="AB201">
        <f t="shared" si="2"/>
        <v>0</v>
      </c>
    </row>
    <row r="202" spans="4:28" x14ac:dyDescent="0.45">
      <c r="D202" s="5">
        <v>31</v>
      </c>
      <c r="E202" s="5" t="s">
        <v>2040</v>
      </c>
      <c r="F202" s="6" t="s">
        <v>1209</v>
      </c>
      <c r="G202" s="5">
        <v>3</v>
      </c>
      <c r="H202" s="5" t="s">
        <v>1224</v>
      </c>
      <c r="I202" s="8" t="s">
        <v>746</v>
      </c>
      <c r="J202" s="9"/>
      <c r="K202" s="9" t="s">
        <v>766</v>
      </c>
      <c r="L202" s="8" t="s">
        <v>779</v>
      </c>
      <c r="M202" s="8" t="s">
        <v>72</v>
      </c>
      <c r="N202" s="13">
        <v>1</v>
      </c>
      <c r="O202" s="13">
        <v>1</v>
      </c>
      <c r="P202" s="14" t="s">
        <v>2114</v>
      </c>
      <c r="Q202" s="16"/>
      <c r="R202" s="16"/>
      <c r="S202" s="16"/>
      <c r="T202" s="16"/>
      <c r="U202" s="16"/>
      <c r="V202" s="16"/>
      <c r="W202" s="20" t="e">
        <f>#REF!*V202*N202/1000</f>
        <v>#REF!</v>
      </c>
      <c r="X202" s="20" t="e">
        <f>W202*#REF!</f>
        <v>#REF!</v>
      </c>
      <c r="Y202" s="16"/>
      <c r="AA202" t="s">
        <v>2191</v>
      </c>
      <c r="AB202">
        <f t="shared" si="2"/>
        <v>0</v>
      </c>
    </row>
    <row r="203" spans="4:28" x14ac:dyDescent="0.45">
      <c r="D203" s="5">
        <v>31</v>
      </c>
      <c r="E203" s="5" t="s">
        <v>2040</v>
      </c>
      <c r="F203" s="6" t="s">
        <v>1209</v>
      </c>
      <c r="G203" s="5">
        <v>3</v>
      </c>
      <c r="H203" s="5" t="s">
        <v>1224</v>
      </c>
      <c r="I203" s="8" t="s">
        <v>1475</v>
      </c>
      <c r="J203" s="9"/>
      <c r="K203" s="9" t="s">
        <v>790</v>
      </c>
      <c r="L203" s="8" t="s">
        <v>2054</v>
      </c>
      <c r="M203" s="8" t="s">
        <v>72</v>
      </c>
      <c r="N203" s="13">
        <v>1</v>
      </c>
      <c r="O203" s="13">
        <v>1</v>
      </c>
      <c r="P203" s="14" t="s">
        <v>125</v>
      </c>
      <c r="Q203" s="16"/>
      <c r="R203" s="16"/>
      <c r="S203" s="16"/>
      <c r="T203" s="16"/>
      <c r="U203" s="16"/>
      <c r="V203" s="16"/>
      <c r="W203" s="20" t="e">
        <f>#REF!*V203*N203/1000</f>
        <v>#REF!</v>
      </c>
      <c r="X203" s="20" t="e">
        <f>W203*#REF!</f>
        <v>#REF!</v>
      </c>
      <c r="Y203" s="16"/>
      <c r="AA203" t="s">
        <v>2191</v>
      </c>
      <c r="AB203">
        <f t="shared" ref="AB203:AB256" si="3">IF(AA203="外",0,1)</f>
        <v>0</v>
      </c>
    </row>
    <row r="204" spans="4:28" x14ac:dyDescent="0.45">
      <c r="D204" s="5">
        <v>31</v>
      </c>
      <c r="E204" s="5" t="s">
        <v>2040</v>
      </c>
      <c r="F204" s="6" t="s">
        <v>1209</v>
      </c>
      <c r="G204" s="5">
        <v>3</v>
      </c>
      <c r="H204" s="5" t="s">
        <v>1224</v>
      </c>
      <c r="I204" s="8" t="s">
        <v>1475</v>
      </c>
      <c r="J204" s="9"/>
      <c r="K204" s="9" t="s">
        <v>766</v>
      </c>
      <c r="L204" s="8" t="s">
        <v>779</v>
      </c>
      <c r="M204" s="8" t="s">
        <v>72</v>
      </c>
      <c r="N204" s="13">
        <v>1</v>
      </c>
      <c r="O204" s="13">
        <v>1</v>
      </c>
      <c r="P204" s="14" t="s">
        <v>2114</v>
      </c>
      <c r="Q204" s="16"/>
      <c r="R204" s="16"/>
      <c r="S204" s="16"/>
      <c r="T204" s="16"/>
      <c r="U204" s="16"/>
      <c r="V204" s="16"/>
      <c r="W204" s="20" t="e">
        <f>#REF!*V204*N204/1000</f>
        <v>#REF!</v>
      </c>
      <c r="X204" s="20" t="e">
        <f>W204*#REF!</f>
        <v>#REF!</v>
      </c>
      <c r="Y204" s="16"/>
      <c r="AA204" t="s">
        <v>2191</v>
      </c>
      <c r="AB204">
        <f t="shared" si="3"/>
        <v>0</v>
      </c>
    </row>
    <row r="205" spans="4:28" x14ac:dyDescent="0.45">
      <c r="D205" s="5">
        <v>31</v>
      </c>
      <c r="E205" s="5" t="s">
        <v>2040</v>
      </c>
      <c r="F205" s="6" t="s">
        <v>1209</v>
      </c>
      <c r="G205" s="5">
        <v>3</v>
      </c>
      <c r="H205" s="5" t="s">
        <v>1224</v>
      </c>
      <c r="I205" s="8" t="s">
        <v>277</v>
      </c>
      <c r="J205" s="9"/>
      <c r="K205" s="9" t="s">
        <v>715</v>
      </c>
      <c r="L205" s="8" t="s">
        <v>1765</v>
      </c>
      <c r="M205" s="8" t="s">
        <v>72</v>
      </c>
      <c r="N205" s="13">
        <v>4</v>
      </c>
      <c r="O205" s="13">
        <v>1</v>
      </c>
      <c r="P205" s="14"/>
      <c r="Q205" s="16"/>
      <c r="R205" s="16"/>
      <c r="S205" s="16"/>
      <c r="T205" s="16"/>
      <c r="U205" s="16"/>
      <c r="V205" s="16"/>
      <c r="W205" s="20" t="e">
        <f>#REF!*V205*N205/1000</f>
        <v>#REF!</v>
      </c>
      <c r="X205" s="20" t="e">
        <f>W205*#REF!</f>
        <v>#REF!</v>
      </c>
      <c r="Y205" s="16"/>
      <c r="AB205">
        <f t="shared" si="3"/>
        <v>1</v>
      </c>
    </row>
    <row r="206" spans="4:28" x14ac:dyDescent="0.45">
      <c r="D206" s="5">
        <v>31</v>
      </c>
      <c r="E206" s="5" t="s">
        <v>2040</v>
      </c>
      <c r="F206" s="6" t="s">
        <v>1209</v>
      </c>
      <c r="G206" s="5">
        <v>3</v>
      </c>
      <c r="H206" s="5" t="s">
        <v>1224</v>
      </c>
      <c r="I206" s="8" t="s">
        <v>277</v>
      </c>
      <c r="J206" s="9"/>
      <c r="K206" s="9" t="s">
        <v>790</v>
      </c>
      <c r="L206" s="8" t="s">
        <v>2054</v>
      </c>
      <c r="M206" s="8" t="s">
        <v>72</v>
      </c>
      <c r="N206" s="13">
        <v>1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 t="e">
        <f>#REF!*V206*N206/1000</f>
        <v>#REF!</v>
      </c>
      <c r="X206" s="20" t="e">
        <f>W206*#REF!</f>
        <v>#REF!</v>
      </c>
      <c r="Y206" s="16"/>
      <c r="AB206">
        <f t="shared" si="3"/>
        <v>1</v>
      </c>
    </row>
    <row r="207" spans="4:28" x14ac:dyDescent="0.45">
      <c r="D207" s="5">
        <v>31</v>
      </c>
      <c r="E207" s="5" t="s">
        <v>2040</v>
      </c>
      <c r="F207" s="6" t="s">
        <v>1209</v>
      </c>
      <c r="G207" s="5">
        <v>3</v>
      </c>
      <c r="H207" s="5" t="s">
        <v>1224</v>
      </c>
      <c r="I207" s="8" t="s">
        <v>277</v>
      </c>
      <c r="J207" s="9"/>
      <c r="K207" s="9" t="s">
        <v>660</v>
      </c>
      <c r="L207" s="8" t="s">
        <v>2053</v>
      </c>
      <c r="M207" s="8" t="s">
        <v>72</v>
      </c>
      <c r="N207" s="13">
        <v>1</v>
      </c>
      <c r="O207" s="13">
        <v>1</v>
      </c>
      <c r="P207" s="14"/>
      <c r="Q207" s="16"/>
      <c r="R207" s="16"/>
      <c r="S207" s="16"/>
      <c r="T207" s="16"/>
      <c r="U207" s="16"/>
      <c r="V207" s="16"/>
      <c r="W207" s="20" t="e">
        <f>#REF!*V207*N207/1000</f>
        <v>#REF!</v>
      </c>
      <c r="X207" s="20" t="e">
        <f>W207*#REF!</f>
        <v>#REF!</v>
      </c>
      <c r="Y207" s="16"/>
      <c r="AB207">
        <f t="shared" si="3"/>
        <v>1</v>
      </c>
    </row>
    <row r="208" spans="4:28" x14ac:dyDescent="0.45">
      <c r="D208" s="5">
        <v>31</v>
      </c>
      <c r="E208" s="5" t="s">
        <v>2040</v>
      </c>
      <c r="F208" s="6" t="s">
        <v>1209</v>
      </c>
      <c r="G208" s="5">
        <v>3</v>
      </c>
      <c r="H208" s="5" t="s">
        <v>1224</v>
      </c>
      <c r="I208" s="8" t="s">
        <v>885</v>
      </c>
      <c r="J208" s="9"/>
      <c r="K208" s="9" t="s">
        <v>790</v>
      </c>
      <c r="L208" s="8" t="s">
        <v>2054</v>
      </c>
      <c r="M208" s="8" t="s">
        <v>72</v>
      </c>
      <c r="N208" s="13">
        <v>2</v>
      </c>
      <c r="O208" s="13">
        <v>1</v>
      </c>
      <c r="P208" s="14"/>
      <c r="Q208" s="16"/>
      <c r="R208" s="16"/>
      <c r="S208" s="16"/>
      <c r="T208" s="16"/>
      <c r="U208" s="16"/>
      <c r="V208" s="16"/>
      <c r="W208" s="20" t="e">
        <f>#REF!*V208*N208/1000</f>
        <v>#REF!</v>
      </c>
      <c r="X208" s="20" t="e">
        <f>W208*#REF!</f>
        <v>#REF!</v>
      </c>
      <c r="Y208" s="16"/>
      <c r="AB208">
        <f t="shared" si="3"/>
        <v>1</v>
      </c>
    </row>
    <row r="209" spans="4:28" x14ac:dyDescent="0.45">
      <c r="D209" s="5">
        <v>31</v>
      </c>
      <c r="E209" s="5" t="s">
        <v>2040</v>
      </c>
      <c r="F209" s="6" t="s">
        <v>1209</v>
      </c>
      <c r="G209" s="5">
        <v>3</v>
      </c>
      <c r="H209" s="5" t="s">
        <v>1224</v>
      </c>
      <c r="I209" s="8" t="s">
        <v>277</v>
      </c>
      <c r="J209" s="9"/>
      <c r="K209" s="9" t="s">
        <v>691</v>
      </c>
      <c r="L209" s="8" t="s">
        <v>877</v>
      </c>
      <c r="M209" s="8" t="s">
        <v>7</v>
      </c>
      <c r="N209" s="13">
        <v>1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 t="e">
        <f>#REF!*V209*N209/1000</f>
        <v>#REF!</v>
      </c>
      <c r="X209" s="20" t="e">
        <f>W209*#REF!</f>
        <v>#REF!</v>
      </c>
      <c r="Y209" s="16"/>
      <c r="AB209">
        <f t="shared" si="3"/>
        <v>1</v>
      </c>
    </row>
    <row r="210" spans="4:28" x14ac:dyDescent="0.45">
      <c r="D210" s="5">
        <v>31</v>
      </c>
      <c r="E210" s="5" t="s">
        <v>2040</v>
      </c>
      <c r="F210" s="6" t="s">
        <v>1209</v>
      </c>
      <c r="G210" s="5">
        <v>3</v>
      </c>
      <c r="H210" s="5" t="s">
        <v>1224</v>
      </c>
      <c r="I210" s="8" t="s">
        <v>277</v>
      </c>
      <c r="J210" s="9"/>
      <c r="K210" s="9" t="s">
        <v>589</v>
      </c>
      <c r="L210" s="8" t="s">
        <v>877</v>
      </c>
      <c r="M210" s="8" t="s">
        <v>7</v>
      </c>
      <c r="N210" s="13">
        <v>2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 t="e">
        <f>#REF!*V210*N210/1000</f>
        <v>#REF!</v>
      </c>
      <c r="X210" s="20" t="e">
        <f>W210*#REF!</f>
        <v>#REF!</v>
      </c>
      <c r="Y210" s="16"/>
      <c r="AB210">
        <f t="shared" si="3"/>
        <v>1</v>
      </c>
    </row>
    <row r="211" spans="4:28" x14ac:dyDescent="0.45">
      <c r="D211" s="5">
        <v>31</v>
      </c>
      <c r="E211" s="5" t="s">
        <v>2040</v>
      </c>
      <c r="F211" s="6" t="s">
        <v>1206</v>
      </c>
      <c r="G211" s="5">
        <v>1</v>
      </c>
      <c r="H211" s="5" t="s">
        <v>35</v>
      </c>
      <c r="I211" s="8" t="s">
        <v>129</v>
      </c>
      <c r="J211" s="9"/>
      <c r="K211" s="9" t="s">
        <v>124</v>
      </c>
      <c r="L211" s="8" t="s">
        <v>2053</v>
      </c>
      <c r="M211" s="8" t="s">
        <v>72</v>
      </c>
      <c r="N211" s="13">
        <v>2</v>
      </c>
      <c r="O211" s="13">
        <v>2</v>
      </c>
      <c r="P211" s="14"/>
      <c r="Q211" s="16"/>
      <c r="R211" s="16"/>
      <c r="S211" s="16"/>
      <c r="T211" s="16"/>
      <c r="U211" s="16"/>
      <c r="V211" s="16"/>
      <c r="W211" s="20" t="e">
        <f>#REF!*V211*N211/1000</f>
        <v>#REF!</v>
      </c>
      <c r="X211" s="20" t="e">
        <f>W211*#REF!</f>
        <v>#REF!</v>
      </c>
      <c r="Y211" s="16"/>
      <c r="AA211" t="s">
        <v>2191</v>
      </c>
      <c r="AB211">
        <f t="shared" si="3"/>
        <v>0</v>
      </c>
    </row>
    <row r="212" spans="4:28" x14ac:dyDescent="0.45">
      <c r="D212" s="5">
        <v>31</v>
      </c>
      <c r="E212" s="5" t="s">
        <v>2040</v>
      </c>
      <c r="F212" s="6" t="s">
        <v>1206</v>
      </c>
      <c r="G212" s="5">
        <v>1</v>
      </c>
      <c r="H212" s="5" t="s">
        <v>35</v>
      </c>
      <c r="I212" s="8" t="s">
        <v>2045</v>
      </c>
      <c r="J212" s="9"/>
      <c r="K212" s="9" t="s">
        <v>141</v>
      </c>
      <c r="L212" s="8" t="s">
        <v>905</v>
      </c>
      <c r="M212" s="8" t="s">
        <v>72</v>
      </c>
      <c r="N212" s="13">
        <v>1</v>
      </c>
      <c r="O212" s="13">
        <v>2</v>
      </c>
      <c r="P212" s="14"/>
      <c r="Q212" s="16"/>
      <c r="R212" s="16"/>
      <c r="S212" s="16"/>
      <c r="T212" s="16"/>
      <c r="U212" s="16"/>
      <c r="V212" s="16"/>
      <c r="W212" s="20" t="e">
        <f>#REF!*V212*N212/1000</f>
        <v>#REF!</v>
      </c>
      <c r="X212" s="20" t="e">
        <f>W212*#REF!</f>
        <v>#REF!</v>
      </c>
      <c r="Y212" s="16"/>
      <c r="AA212" t="s">
        <v>2191</v>
      </c>
      <c r="AB212">
        <f t="shared" si="3"/>
        <v>0</v>
      </c>
    </row>
    <row r="213" spans="4:28" x14ac:dyDescent="0.45">
      <c r="D213" s="5">
        <v>31</v>
      </c>
      <c r="E213" s="5" t="s">
        <v>2040</v>
      </c>
      <c r="F213" s="6" t="s">
        <v>1206</v>
      </c>
      <c r="G213" s="5">
        <v>1</v>
      </c>
      <c r="H213" s="5" t="s">
        <v>35</v>
      </c>
      <c r="I213" s="8" t="s">
        <v>446</v>
      </c>
      <c r="J213" s="9"/>
      <c r="K213" s="9" t="s">
        <v>790</v>
      </c>
      <c r="L213" s="8" t="s">
        <v>2059</v>
      </c>
      <c r="M213" s="8" t="s">
        <v>699</v>
      </c>
      <c r="N213" s="13">
        <v>2</v>
      </c>
      <c r="O213" s="13">
        <v>1</v>
      </c>
      <c r="P213" s="14"/>
      <c r="Q213" s="16"/>
      <c r="R213" s="16"/>
      <c r="S213" s="16"/>
      <c r="T213" s="16"/>
      <c r="U213" s="16"/>
      <c r="V213" s="16"/>
      <c r="W213" s="20" t="e">
        <f>#REF!*V213*N213/1000</f>
        <v>#REF!</v>
      </c>
      <c r="X213" s="20" t="e">
        <f>W213*#REF!</f>
        <v>#REF!</v>
      </c>
      <c r="Y213" s="16"/>
      <c r="AA213" t="s">
        <v>2191</v>
      </c>
      <c r="AB213">
        <f t="shared" si="3"/>
        <v>0</v>
      </c>
    </row>
    <row r="214" spans="4:28" x14ac:dyDescent="0.45">
      <c r="D214" s="5">
        <v>31</v>
      </c>
      <c r="E214" s="5" t="s">
        <v>2040</v>
      </c>
      <c r="F214" s="6" t="s">
        <v>1206</v>
      </c>
      <c r="G214" s="5">
        <v>1</v>
      </c>
      <c r="H214" s="5" t="s">
        <v>35</v>
      </c>
      <c r="I214" s="8" t="s">
        <v>1096</v>
      </c>
      <c r="J214" s="9"/>
      <c r="K214" s="9" t="s">
        <v>790</v>
      </c>
      <c r="L214" s="8" t="s">
        <v>2059</v>
      </c>
      <c r="M214" s="8" t="s">
        <v>699</v>
      </c>
      <c r="N214" s="13">
        <v>3</v>
      </c>
      <c r="O214" s="13">
        <v>1</v>
      </c>
      <c r="P214" s="14"/>
      <c r="Q214" s="16"/>
      <c r="R214" s="16"/>
      <c r="S214" s="16"/>
      <c r="T214" s="16"/>
      <c r="U214" s="16"/>
      <c r="V214" s="16"/>
      <c r="W214" s="20" t="e">
        <f>#REF!*V214*N214/1000</f>
        <v>#REF!</v>
      </c>
      <c r="X214" s="20" t="e">
        <f>W214*#REF!</f>
        <v>#REF!</v>
      </c>
      <c r="Y214" s="16"/>
      <c r="AA214" t="s">
        <v>2191</v>
      </c>
      <c r="AB214">
        <f t="shared" si="3"/>
        <v>0</v>
      </c>
    </row>
    <row r="215" spans="4:28" x14ac:dyDescent="0.45">
      <c r="D215" s="5">
        <v>31</v>
      </c>
      <c r="E215" s="5" t="s">
        <v>2040</v>
      </c>
      <c r="F215" s="6" t="s">
        <v>583</v>
      </c>
      <c r="G215" s="5">
        <v>1</v>
      </c>
      <c r="H215" s="5" t="s">
        <v>35</v>
      </c>
      <c r="I215" s="8" t="s">
        <v>746</v>
      </c>
      <c r="J215" s="9"/>
      <c r="K215" s="9" t="s">
        <v>604</v>
      </c>
      <c r="L215" s="8" t="s">
        <v>905</v>
      </c>
      <c r="M215" s="8" t="s">
        <v>72</v>
      </c>
      <c r="N215" s="13">
        <v>1</v>
      </c>
      <c r="O215" s="13">
        <v>1</v>
      </c>
      <c r="P215" s="14"/>
      <c r="Q215" s="16"/>
      <c r="R215" s="16"/>
      <c r="S215" s="16"/>
      <c r="T215" s="16"/>
      <c r="U215" s="16"/>
      <c r="V215" s="16"/>
      <c r="W215" s="20" t="e">
        <f>#REF!*V215*N215/1000</f>
        <v>#REF!</v>
      </c>
      <c r="X215" s="20" t="e">
        <f>W215*#REF!</f>
        <v>#REF!</v>
      </c>
      <c r="Y215" s="16"/>
      <c r="AA215" t="s">
        <v>2191</v>
      </c>
      <c r="AB215">
        <f t="shared" si="3"/>
        <v>0</v>
      </c>
    </row>
    <row r="216" spans="4:28" x14ac:dyDescent="0.45">
      <c r="D216" s="5">
        <v>31</v>
      </c>
      <c r="E216" s="5" t="s">
        <v>2040</v>
      </c>
      <c r="F216" s="6" t="s">
        <v>583</v>
      </c>
      <c r="G216" s="5">
        <v>1</v>
      </c>
      <c r="H216" s="5" t="s">
        <v>35</v>
      </c>
      <c r="I216" s="8" t="s">
        <v>2046</v>
      </c>
      <c r="J216" s="9"/>
      <c r="K216" s="9" t="s">
        <v>141</v>
      </c>
      <c r="L216" s="8" t="s">
        <v>905</v>
      </c>
      <c r="M216" s="8" t="s">
        <v>72</v>
      </c>
      <c r="N216" s="13">
        <v>1</v>
      </c>
      <c r="O216" s="13">
        <v>2</v>
      </c>
      <c r="P216" s="14"/>
      <c r="Q216" s="16"/>
      <c r="R216" s="16"/>
      <c r="S216" s="16"/>
      <c r="T216" s="16"/>
      <c r="U216" s="16"/>
      <c r="V216" s="16"/>
      <c r="W216" s="20" t="e">
        <f>#REF!*V216*N216/1000</f>
        <v>#REF!</v>
      </c>
      <c r="X216" s="20" t="e">
        <f>W216*#REF!</f>
        <v>#REF!</v>
      </c>
      <c r="Y216" s="16"/>
      <c r="AA216" t="s">
        <v>2191</v>
      </c>
      <c r="AB216">
        <f t="shared" si="3"/>
        <v>0</v>
      </c>
    </row>
    <row r="217" spans="4:28" x14ac:dyDescent="0.45">
      <c r="D217" s="5">
        <v>31</v>
      </c>
      <c r="E217" s="5" t="s">
        <v>2040</v>
      </c>
      <c r="F217" s="6" t="s">
        <v>583</v>
      </c>
      <c r="G217" s="5">
        <v>1</v>
      </c>
      <c r="H217" s="5" t="s">
        <v>35</v>
      </c>
      <c r="I217" s="8" t="s">
        <v>1475</v>
      </c>
      <c r="J217" s="9"/>
      <c r="K217" s="9" t="s">
        <v>604</v>
      </c>
      <c r="L217" s="8" t="s">
        <v>905</v>
      </c>
      <c r="M217" s="8" t="s">
        <v>72</v>
      </c>
      <c r="N217" s="13">
        <v>1</v>
      </c>
      <c r="O217" s="13">
        <v>1</v>
      </c>
      <c r="P217" s="14"/>
      <c r="Q217" s="16"/>
      <c r="R217" s="16"/>
      <c r="S217" s="16"/>
      <c r="T217" s="16"/>
      <c r="U217" s="16"/>
      <c r="V217" s="16"/>
      <c r="W217" s="20" t="e">
        <f>#REF!*V217*N217/1000</f>
        <v>#REF!</v>
      </c>
      <c r="X217" s="20" t="e">
        <f>W217*#REF!</f>
        <v>#REF!</v>
      </c>
      <c r="Y217" s="16"/>
      <c r="AA217" t="s">
        <v>2191</v>
      </c>
      <c r="AB217">
        <f t="shared" si="3"/>
        <v>0</v>
      </c>
    </row>
    <row r="218" spans="4:28" x14ac:dyDescent="0.45">
      <c r="D218" s="5">
        <v>31</v>
      </c>
      <c r="E218" s="5" t="s">
        <v>2040</v>
      </c>
      <c r="F218" s="6" t="s">
        <v>583</v>
      </c>
      <c r="G218" s="5">
        <v>1</v>
      </c>
      <c r="H218" s="5" t="s">
        <v>35</v>
      </c>
      <c r="I218" s="8" t="s">
        <v>624</v>
      </c>
      <c r="J218" s="9"/>
      <c r="K218" s="9" t="s">
        <v>141</v>
      </c>
      <c r="L218" s="8" t="s">
        <v>905</v>
      </c>
      <c r="M218" s="8" t="s">
        <v>72</v>
      </c>
      <c r="N218" s="13">
        <v>1</v>
      </c>
      <c r="O218" s="13">
        <v>2</v>
      </c>
      <c r="P218" s="14"/>
      <c r="Q218" s="16"/>
      <c r="R218" s="16"/>
      <c r="S218" s="16"/>
      <c r="T218" s="16"/>
      <c r="U218" s="16"/>
      <c r="V218" s="16"/>
      <c r="W218" s="20" t="e">
        <f>#REF!*V218*N218/1000</f>
        <v>#REF!</v>
      </c>
      <c r="X218" s="20" t="e">
        <f>W218*#REF!</f>
        <v>#REF!</v>
      </c>
      <c r="Y218" s="16"/>
      <c r="AA218" t="s">
        <v>2191</v>
      </c>
      <c r="AB218">
        <f t="shared" si="3"/>
        <v>0</v>
      </c>
    </row>
    <row r="219" spans="4:28" x14ac:dyDescent="0.45">
      <c r="D219" s="5">
        <v>31</v>
      </c>
      <c r="E219" s="5" t="s">
        <v>2040</v>
      </c>
      <c r="F219" s="6" t="s">
        <v>583</v>
      </c>
      <c r="G219" s="5">
        <v>1</v>
      </c>
      <c r="H219" s="5" t="s">
        <v>35</v>
      </c>
      <c r="I219" s="8" t="s">
        <v>1683</v>
      </c>
      <c r="J219" s="9"/>
      <c r="K219" s="9" t="s">
        <v>790</v>
      </c>
      <c r="L219" s="8" t="s">
        <v>2059</v>
      </c>
      <c r="M219" s="8" t="s">
        <v>699</v>
      </c>
      <c r="N219" s="13">
        <v>2</v>
      </c>
      <c r="O219" s="13">
        <v>1</v>
      </c>
      <c r="P219" s="14"/>
      <c r="Q219" s="16"/>
      <c r="R219" s="16"/>
      <c r="S219" s="16"/>
      <c r="T219" s="16"/>
      <c r="U219" s="16"/>
      <c r="V219" s="16"/>
      <c r="W219" s="20" t="e">
        <f>#REF!*V219*N219/1000</f>
        <v>#REF!</v>
      </c>
      <c r="X219" s="20" t="e">
        <f>W219*#REF!</f>
        <v>#REF!</v>
      </c>
      <c r="Y219" s="16"/>
      <c r="AA219" t="s">
        <v>2191</v>
      </c>
      <c r="AB219">
        <f t="shared" si="3"/>
        <v>0</v>
      </c>
    </row>
    <row r="220" spans="4:28" x14ac:dyDescent="0.45">
      <c r="D220" s="5">
        <v>31</v>
      </c>
      <c r="E220" s="5" t="s">
        <v>2040</v>
      </c>
      <c r="F220" s="6" t="s">
        <v>1791</v>
      </c>
      <c r="G220" s="5">
        <v>1</v>
      </c>
      <c r="H220" s="5" t="s">
        <v>59</v>
      </c>
      <c r="I220" s="8" t="s">
        <v>59</v>
      </c>
      <c r="J220" s="9"/>
      <c r="K220" s="9" t="s">
        <v>141</v>
      </c>
      <c r="L220" s="8" t="s">
        <v>905</v>
      </c>
      <c r="M220" s="8" t="s">
        <v>72</v>
      </c>
      <c r="N220" s="13">
        <v>2</v>
      </c>
      <c r="O220" s="13">
        <v>1</v>
      </c>
      <c r="P220" s="14"/>
      <c r="Q220" s="16"/>
      <c r="R220" s="16"/>
      <c r="S220" s="16"/>
      <c r="T220" s="16"/>
      <c r="U220" s="16"/>
      <c r="V220" s="16"/>
      <c r="W220" s="20" t="e">
        <f>#REF!*V220*N220/1000</f>
        <v>#REF!</v>
      </c>
      <c r="X220" s="20" t="e">
        <f>W220*#REF!</f>
        <v>#REF!</v>
      </c>
      <c r="Y220" s="16"/>
      <c r="AB220">
        <f t="shared" si="3"/>
        <v>1</v>
      </c>
    </row>
    <row r="221" spans="4:28" x14ac:dyDescent="0.45">
      <c r="D221" s="5">
        <v>31</v>
      </c>
      <c r="E221" s="5" t="s">
        <v>2040</v>
      </c>
      <c r="F221" s="6" t="s">
        <v>332</v>
      </c>
      <c r="G221" s="5">
        <v>1</v>
      </c>
      <c r="H221" s="5" t="s">
        <v>580</v>
      </c>
      <c r="I221" s="8" t="s">
        <v>580</v>
      </c>
      <c r="J221" s="9"/>
      <c r="K221" s="9" t="s">
        <v>124</v>
      </c>
      <c r="L221" s="8" t="s">
        <v>779</v>
      </c>
      <c r="M221" s="8" t="s">
        <v>72</v>
      </c>
      <c r="N221" s="13">
        <v>4</v>
      </c>
      <c r="O221" s="13">
        <v>1</v>
      </c>
      <c r="P221" s="14"/>
      <c r="Q221" s="16"/>
      <c r="R221" s="16"/>
      <c r="S221" s="16"/>
      <c r="T221" s="16"/>
      <c r="U221" s="16"/>
      <c r="V221" s="16"/>
      <c r="W221" s="20" t="e">
        <f>#REF!*V221*N221/1000</f>
        <v>#REF!</v>
      </c>
      <c r="X221" s="20" t="e">
        <f>W221*#REF!</f>
        <v>#REF!</v>
      </c>
      <c r="Y221" s="16"/>
      <c r="AB221">
        <f t="shared" si="3"/>
        <v>1</v>
      </c>
    </row>
    <row r="222" spans="4:28" x14ac:dyDescent="0.45">
      <c r="D222" s="5">
        <v>31</v>
      </c>
      <c r="E222" s="5" t="s">
        <v>2040</v>
      </c>
      <c r="F222" s="6" t="s">
        <v>306</v>
      </c>
      <c r="G222" s="5">
        <v>1</v>
      </c>
      <c r="H222" s="5" t="s">
        <v>1714</v>
      </c>
      <c r="I222" s="8" t="s">
        <v>1714</v>
      </c>
      <c r="J222" s="9"/>
      <c r="K222" s="9" t="s">
        <v>141</v>
      </c>
      <c r="L222" s="8" t="s">
        <v>905</v>
      </c>
      <c r="M222" s="8" t="s">
        <v>72</v>
      </c>
      <c r="N222" s="13">
        <v>14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 t="e">
        <f>#REF!*V222*N222/1000</f>
        <v>#REF!</v>
      </c>
      <c r="X222" s="20" t="e">
        <f>W222*#REF!</f>
        <v>#REF!</v>
      </c>
      <c r="Y222" s="16"/>
      <c r="AB222">
        <f t="shared" si="3"/>
        <v>1</v>
      </c>
    </row>
    <row r="223" spans="4:28" x14ac:dyDescent="0.45">
      <c r="D223" s="5">
        <v>31</v>
      </c>
      <c r="E223" s="5" t="s">
        <v>2040</v>
      </c>
      <c r="F223" s="6" t="s">
        <v>80</v>
      </c>
      <c r="G223" s="5">
        <v>1</v>
      </c>
      <c r="H223" s="5" t="s">
        <v>875</v>
      </c>
      <c r="I223" s="8" t="s">
        <v>638</v>
      </c>
      <c r="J223" s="9"/>
      <c r="K223" s="9" t="s">
        <v>141</v>
      </c>
      <c r="L223" s="8" t="s">
        <v>2053</v>
      </c>
      <c r="M223" s="8" t="s">
        <v>72</v>
      </c>
      <c r="N223" s="13">
        <v>2</v>
      </c>
      <c r="O223" s="13">
        <v>1</v>
      </c>
      <c r="P223" s="14"/>
      <c r="Q223" s="16"/>
      <c r="R223" s="16"/>
      <c r="S223" s="16"/>
      <c r="T223" s="16"/>
      <c r="U223" s="16"/>
      <c r="V223" s="16"/>
      <c r="W223" s="20" t="e">
        <f>#REF!*V223*N223/1000</f>
        <v>#REF!</v>
      </c>
      <c r="X223" s="20" t="e">
        <f>W223*#REF!</f>
        <v>#REF!</v>
      </c>
      <c r="Y223" s="16"/>
      <c r="AB223">
        <f t="shared" si="3"/>
        <v>1</v>
      </c>
    </row>
    <row r="224" spans="4:28" x14ac:dyDescent="0.45">
      <c r="D224" s="5">
        <v>31</v>
      </c>
      <c r="E224" s="5" t="s">
        <v>2040</v>
      </c>
      <c r="F224" s="6" t="s">
        <v>80</v>
      </c>
      <c r="G224" s="5">
        <v>1</v>
      </c>
      <c r="H224" s="5" t="s">
        <v>875</v>
      </c>
      <c r="I224" s="8" t="s">
        <v>1930</v>
      </c>
      <c r="J224" s="9" t="s">
        <v>2107</v>
      </c>
      <c r="K224" s="9" t="s">
        <v>124</v>
      </c>
      <c r="L224" s="8" t="s">
        <v>905</v>
      </c>
      <c r="M224" s="8" t="s">
        <v>72</v>
      </c>
      <c r="N224" s="13">
        <v>5</v>
      </c>
      <c r="O224" s="13">
        <v>1</v>
      </c>
      <c r="P224" s="14"/>
      <c r="Q224" s="16"/>
      <c r="R224" s="16"/>
      <c r="S224" s="16"/>
      <c r="T224" s="16"/>
      <c r="U224" s="16"/>
      <c r="V224" s="16"/>
      <c r="W224" s="20" t="e">
        <f>#REF!*V224*N224/1000</f>
        <v>#REF!</v>
      </c>
      <c r="X224" s="20" t="e">
        <f>W224*#REF!</f>
        <v>#REF!</v>
      </c>
      <c r="Y224" s="16"/>
      <c r="AB224">
        <f t="shared" si="3"/>
        <v>1</v>
      </c>
    </row>
    <row r="225" spans="4:28" x14ac:dyDescent="0.45">
      <c r="D225" s="5">
        <v>31</v>
      </c>
      <c r="E225" s="5" t="s">
        <v>2040</v>
      </c>
      <c r="F225" s="6" t="s">
        <v>80</v>
      </c>
      <c r="G225" s="5">
        <v>1</v>
      </c>
      <c r="H225" s="5" t="s">
        <v>875</v>
      </c>
      <c r="I225" s="8" t="s">
        <v>2047</v>
      </c>
      <c r="J225" s="9" t="s">
        <v>2107</v>
      </c>
      <c r="K225" s="9" t="s">
        <v>604</v>
      </c>
      <c r="L225" s="8" t="s">
        <v>1765</v>
      </c>
      <c r="M225" s="8" t="s">
        <v>72</v>
      </c>
      <c r="N225" s="13">
        <v>44</v>
      </c>
      <c r="O225" s="13">
        <v>1</v>
      </c>
      <c r="P225" s="14"/>
      <c r="Q225" s="16"/>
      <c r="R225" s="16"/>
      <c r="S225" s="16"/>
      <c r="T225" s="16"/>
      <c r="U225" s="16"/>
      <c r="V225" s="16"/>
      <c r="W225" s="20" t="e">
        <f>#REF!*V225*N225/1000</f>
        <v>#REF!</v>
      </c>
      <c r="X225" s="20" t="e">
        <f>W225*#REF!</f>
        <v>#REF!</v>
      </c>
      <c r="Y225" s="16"/>
      <c r="AB225">
        <f t="shared" si="3"/>
        <v>1</v>
      </c>
    </row>
    <row r="226" spans="4:28" x14ac:dyDescent="0.45">
      <c r="D226" s="5">
        <v>31</v>
      </c>
      <c r="E226" s="5" t="s">
        <v>2040</v>
      </c>
      <c r="F226" s="6" t="s">
        <v>924</v>
      </c>
      <c r="G226" s="5">
        <v>1</v>
      </c>
      <c r="H226" s="5" t="s">
        <v>1629</v>
      </c>
      <c r="I226" s="8" t="s">
        <v>1459</v>
      </c>
      <c r="J226" s="9"/>
      <c r="K226" s="9" t="s">
        <v>141</v>
      </c>
      <c r="L226" s="8" t="s">
        <v>905</v>
      </c>
      <c r="M226" s="8" t="s">
        <v>72</v>
      </c>
      <c r="N226" s="13">
        <v>6</v>
      </c>
      <c r="O226" s="13">
        <v>2</v>
      </c>
      <c r="P226" s="14"/>
      <c r="Q226" s="16"/>
      <c r="R226" s="16"/>
      <c r="S226" s="16"/>
      <c r="T226" s="16"/>
      <c r="U226" s="16"/>
      <c r="V226" s="16"/>
      <c r="W226" s="20" t="e">
        <f>#REF!*V226*N226/1000</f>
        <v>#REF!</v>
      </c>
      <c r="X226" s="20" t="e">
        <f>W226*#REF!</f>
        <v>#REF!</v>
      </c>
      <c r="Y226" s="16"/>
      <c r="AB226">
        <f t="shared" si="3"/>
        <v>1</v>
      </c>
    </row>
    <row r="227" spans="4:28" x14ac:dyDescent="0.45">
      <c r="D227" s="5">
        <v>31</v>
      </c>
      <c r="E227" s="5" t="s">
        <v>2040</v>
      </c>
      <c r="F227" s="6" t="s">
        <v>924</v>
      </c>
      <c r="G227" s="5">
        <v>1</v>
      </c>
      <c r="H227" s="5" t="s">
        <v>1629</v>
      </c>
      <c r="I227" s="8" t="s">
        <v>1459</v>
      </c>
      <c r="J227" s="9"/>
      <c r="K227" s="9" t="s">
        <v>124</v>
      </c>
      <c r="L227" s="8" t="s">
        <v>2036</v>
      </c>
      <c r="M227" s="8" t="s">
        <v>72</v>
      </c>
      <c r="N227" s="13">
        <v>2</v>
      </c>
      <c r="O227" s="13">
        <v>1</v>
      </c>
      <c r="P227" s="14"/>
      <c r="Q227" s="16"/>
      <c r="R227" s="16"/>
      <c r="S227" s="16"/>
      <c r="T227" s="16"/>
      <c r="U227" s="16"/>
      <c r="V227" s="16"/>
      <c r="W227" s="20" t="e">
        <f>#REF!*V227*N227/1000</f>
        <v>#REF!</v>
      </c>
      <c r="X227" s="20" t="e">
        <f>W227*#REF!</f>
        <v>#REF!</v>
      </c>
      <c r="Y227" s="16"/>
      <c r="AB227">
        <f t="shared" si="3"/>
        <v>1</v>
      </c>
    </row>
    <row r="228" spans="4:28" x14ac:dyDescent="0.45">
      <c r="D228" s="5">
        <v>31</v>
      </c>
      <c r="E228" s="5" t="s">
        <v>2040</v>
      </c>
      <c r="F228" s="6" t="s">
        <v>924</v>
      </c>
      <c r="G228" s="5">
        <v>1</v>
      </c>
      <c r="H228" s="5" t="s">
        <v>1629</v>
      </c>
      <c r="I228" s="8" t="s">
        <v>469</v>
      </c>
      <c r="J228" s="9"/>
      <c r="K228" s="9" t="s">
        <v>141</v>
      </c>
      <c r="L228" s="8" t="s">
        <v>905</v>
      </c>
      <c r="M228" s="8" t="s">
        <v>72</v>
      </c>
      <c r="N228" s="13">
        <v>6</v>
      </c>
      <c r="O228" s="13">
        <v>2</v>
      </c>
      <c r="P228" s="14"/>
      <c r="Q228" s="16"/>
      <c r="R228" s="16"/>
      <c r="S228" s="16"/>
      <c r="T228" s="16"/>
      <c r="U228" s="16"/>
      <c r="V228" s="16"/>
      <c r="W228" s="20" t="e">
        <f>#REF!*V228*N228/1000</f>
        <v>#REF!</v>
      </c>
      <c r="X228" s="20" t="e">
        <f>W228*#REF!</f>
        <v>#REF!</v>
      </c>
      <c r="Y228" s="16"/>
      <c r="AB228">
        <f t="shared" si="3"/>
        <v>1</v>
      </c>
    </row>
    <row r="229" spans="4:28" x14ac:dyDescent="0.45">
      <c r="D229" s="5">
        <v>31</v>
      </c>
      <c r="E229" s="5" t="s">
        <v>2040</v>
      </c>
      <c r="F229" s="6" t="s">
        <v>924</v>
      </c>
      <c r="G229" s="5">
        <v>1</v>
      </c>
      <c r="H229" s="5" t="s">
        <v>1629</v>
      </c>
      <c r="I229" s="8" t="s">
        <v>469</v>
      </c>
      <c r="J229" s="9"/>
      <c r="K229" s="9" t="s">
        <v>124</v>
      </c>
      <c r="L229" s="8" t="s">
        <v>2036</v>
      </c>
      <c r="M229" s="8" t="s">
        <v>72</v>
      </c>
      <c r="N229" s="13">
        <v>2</v>
      </c>
      <c r="O229" s="13">
        <v>1</v>
      </c>
      <c r="P229" s="14"/>
      <c r="Q229" s="16"/>
      <c r="R229" s="16"/>
      <c r="S229" s="16"/>
      <c r="T229" s="16"/>
      <c r="U229" s="16"/>
      <c r="V229" s="16"/>
      <c r="W229" s="20" t="e">
        <f>#REF!*V229*N229/1000</f>
        <v>#REF!</v>
      </c>
      <c r="X229" s="20" t="e">
        <f>W229*#REF!</f>
        <v>#REF!</v>
      </c>
      <c r="Y229" s="16"/>
      <c r="AB229">
        <f t="shared" si="3"/>
        <v>1</v>
      </c>
    </row>
    <row r="230" spans="4:28" x14ac:dyDescent="0.45">
      <c r="D230" s="5">
        <v>31</v>
      </c>
      <c r="E230" s="5" t="s">
        <v>2040</v>
      </c>
      <c r="F230" s="6" t="s">
        <v>924</v>
      </c>
      <c r="G230" s="5">
        <v>1</v>
      </c>
      <c r="H230" s="5" t="s">
        <v>1629</v>
      </c>
      <c r="I230" s="8" t="s">
        <v>277</v>
      </c>
      <c r="J230" s="9"/>
      <c r="K230" s="9" t="s">
        <v>604</v>
      </c>
      <c r="L230" s="8" t="s">
        <v>1765</v>
      </c>
      <c r="M230" s="8" t="s">
        <v>72</v>
      </c>
      <c r="N230" s="13">
        <v>2</v>
      </c>
      <c r="O230" s="13">
        <v>1</v>
      </c>
      <c r="P230" s="14"/>
      <c r="Q230" s="16"/>
      <c r="R230" s="16"/>
      <c r="S230" s="16"/>
      <c r="T230" s="16"/>
      <c r="U230" s="16"/>
      <c r="V230" s="16"/>
      <c r="W230" s="20" t="e">
        <f>#REF!*V230*N230/1000</f>
        <v>#REF!</v>
      </c>
      <c r="X230" s="20" t="e">
        <f>W230*#REF!</f>
        <v>#REF!</v>
      </c>
      <c r="Y230" s="16"/>
      <c r="AB230">
        <f t="shared" si="3"/>
        <v>1</v>
      </c>
    </row>
    <row r="231" spans="4:28" x14ac:dyDescent="0.45">
      <c r="D231" s="5">
        <v>31</v>
      </c>
      <c r="E231" s="5" t="s">
        <v>2040</v>
      </c>
      <c r="F231" s="6" t="s">
        <v>924</v>
      </c>
      <c r="G231" s="5">
        <v>2</v>
      </c>
      <c r="H231" s="5" t="s">
        <v>1629</v>
      </c>
      <c r="I231" s="8" t="s">
        <v>469</v>
      </c>
      <c r="J231" s="9"/>
      <c r="K231" s="9" t="s">
        <v>141</v>
      </c>
      <c r="L231" s="8" t="s">
        <v>905</v>
      </c>
      <c r="M231" s="8" t="s">
        <v>72</v>
      </c>
      <c r="N231" s="13">
        <v>6</v>
      </c>
      <c r="O231" s="13">
        <v>2</v>
      </c>
      <c r="P231" s="14"/>
      <c r="Q231" s="16"/>
      <c r="R231" s="16"/>
      <c r="S231" s="16"/>
      <c r="T231" s="16"/>
      <c r="U231" s="16"/>
      <c r="V231" s="16"/>
      <c r="W231" s="20" t="e">
        <f>#REF!*V231*N231/1000</f>
        <v>#REF!</v>
      </c>
      <c r="X231" s="20" t="e">
        <f>W231*#REF!</f>
        <v>#REF!</v>
      </c>
      <c r="Y231" s="16"/>
      <c r="AB231">
        <f t="shared" si="3"/>
        <v>1</v>
      </c>
    </row>
    <row r="232" spans="4:28" x14ac:dyDescent="0.45">
      <c r="D232" s="5">
        <v>31</v>
      </c>
      <c r="E232" s="5" t="s">
        <v>2040</v>
      </c>
      <c r="F232" s="6" t="s">
        <v>924</v>
      </c>
      <c r="G232" s="5">
        <v>2</v>
      </c>
      <c r="H232" s="5" t="s">
        <v>1629</v>
      </c>
      <c r="I232" s="8" t="s">
        <v>469</v>
      </c>
      <c r="J232" s="9"/>
      <c r="K232" s="9" t="s">
        <v>124</v>
      </c>
      <c r="L232" s="8" t="s">
        <v>2036</v>
      </c>
      <c r="M232" s="8" t="s">
        <v>72</v>
      </c>
      <c r="N232" s="13">
        <v>2</v>
      </c>
      <c r="O232" s="13">
        <v>1</v>
      </c>
      <c r="P232" s="14"/>
      <c r="Q232" s="16"/>
      <c r="R232" s="16"/>
      <c r="S232" s="16"/>
      <c r="T232" s="16"/>
      <c r="U232" s="16"/>
      <c r="V232" s="16"/>
      <c r="W232" s="20" t="e">
        <f>#REF!*V232*N232/1000</f>
        <v>#REF!</v>
      </c>
      <c r="X232" s="20" t="e">
        <f>W232*#REF!</f>
        <v>#REF!</v>
      </c>
      <c r="Y232" s="16"/>
      <c r="AB232">
        <f t="shared" si="3"/>
        <v>1</v>
      </c>
    </row>
    <row r="233" spans="4:28" x14ac:dyDescent="0.45">
      <c r="D233" s="5">
        <v>31</v>
      </c>
      <c r="E233" s="5" t="s">
        <v>2040</v>
      </c>
      <c r="F233" s="6" t="s">
        <v>924</v>
      </c>
      <c r="G233" s="5">
        <v>2</v>
      </c>
      <c r="H233" s="5" t="s">
        <v>1629</v>
      </c>
      <c r="I233" s="8" t="s">
        <v>469</v>
      </c>
      <c r="J233" s="9"/>
      <c r="K233" s="9" t="s">
        <v>141</v>
      </c>
      <c r="L233" s="8" t="s">
        <v>905</v>
      </c>
      <c r="M233" s="8" t="s">
        <v>72</v>
      </c>
      <c r="N233" s="13">
        <v>6</v>
      </c>
      <c r="O233" s="13">
        <v>2</v>
      </c>
      <c r="P233" s="14"/>
      <c r="Q233" s="16"/>
      <c r="R233" s="16"/>
      <c r="S233" s="16"/>
      <c r="T233" s="16"/>
      <c r="U233" s="16"/>
      <c r="V233" s="16"/>
      <c r="W233" s="20" t="e">
        <f>#REF!*V233*N233/1000</f>
        <v>#REF!</v>
      </c>
      <c r="X233" s="20" t="e">
        <f>W233*#REF!</f>
        <v>#REF!</v>
      </c>
      <c r="Y233" s="16"/>
      <c r="AB233">
        <f t="shared" si="3"/>
        <v>1</v>
      </c>
    </row>
    <row r="234" spans="4:28" x14ac:dyDescent="0.45">
      <c r="D234" s="5">
        <v>31</v>
      </c>
      <c r="E234" s="5" t="s">
        <v>2040</v>
      </c>
      <c r="F234" s="6" t="s">
        <v>924</v>
      </c>
      <c r="G234" s="5">
        <v>2</v>
      </c>
      <c r="H234" s="5" t="s">
        <v>1629</v>
      </c>
      <c r="I234" s="8" t="s">
        <v>469</v>
      </c>
      <c r="J234" s="9"/>
      <c r="K234" s="9" t="s">
        <v>124</v>
      </c>
      <c r="L234" s="8" t="s">
        <v>2036</v>
      </c>
      <c r="M234" s="8" t="s">
        <v>72</v>
      </c>
      <c r="N234" s="13">
        <v>2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 t="e">
        <f>#REF!*V234*N234/1000</f>
        <v>#REF!</v>
      </c>
      <c r="X234" s="20" t="e">
        <f>W234*#REF!</f>
        <v>#REF!</v>
      </c>
      <c r="Y234" s="16"/>
      <c r="AB234">
        <f t="shared" si="3"/>
        <v>1</v>
      </c>
    </row>
    <row r="235" spans="4:28" x14ac:dyDescent="0.45">
      <c r="D235" s="5">
        <v>31</v>
      </c>
      <c r="E235" s="5" t="s">
        <v>2040</v>
      </c>
      <c r="F235" s="6" t="s">
        <v>924</v>
      </c>
      <c r="G235" s="5">
        <v>2</v>
      </c>
      <c r="H235" s="5" t="s">
        <v>1629</v>
      </c>
      <c r="I235" s="8" t="s">
        <v>277</v>
      </c>
      <c r="J235" s="9"/>
      <c r="K235" s="9" t="s">
        <v>604</v>
      </c>
      <c r="L235" s="8" t="s">
        <v>1765</v>
      </c>
      <c r="M235" s="8" t="s">
        <v>72</v>
      </c>
      <c r="N235" s="13">
        <v>2</v>
      </c>
      <c r="O235" s="13">
        <v>1</v>
      </c>
      <c r="P235" s="14"/>
      <c r="Q235" s="16"/>
      <c r="R235" s="16"/>
      <c r="S235" s="16"/>
      <c r="T235" s="16"/>
      <c r="U235" s="16"/>
      <c r="V235" s="16"/>
      <c r="W235" s="20" t="e">
        <f>#REF!*V235*N235/1000</f>
        <v>#REF!</v>
      </c>
      <c r="X235" s="20" t="e">
        <f>W235*#REF!</f>
        <v>#REF!</v>
      </c>
      <c r="Y235" s="16"/>
      <c r="AB235">
        <f t="shared" si="3"/>
        <v>1</v>
      </c>
    </row>
    <row r="236" spans="4:28" x14ac:dyDescent="0.45">
      <c r="D236" s="5">
        <v>31</v>
      </c>
      <c r="E236" s="5" t="s">
        <v>2040</v>
      </c>
      <c r="F236" s="6" t="s">
        <v>924</v>
      </c>
      <c r="G236" s="5">
        <v>3</v>
      </c>
      <c r="H236" s="5" t="s">
        <v>1629</v>
      </c>
      <c r="I236" s="8" t="s">
        <v>1404</v>
      </c>
      <c r="J236" s="9"/>
      <c r="K236" s="9" t="s">
        <v>2051</v>
      </c>
      <c r="L236" s="8" t="s">
        <v>534</v>
      </c>
      <c r="M236" s="8" t="s">
        <v>72</v>
      </c>
      <c r="N236" s="13">
        <v>24</v>
      </c>
      <c r="O236" s="13">
        <v>3</v>
      </c>
      <c r="P236" s="14"/>
      <c r="Q236" s="16"/>
      <c r="R236" s="16"/>
      <c r="S236" s="16"/>
      <c r="T236" s="16"/>
      <c r="U236" s="16"/>
      <c r="V236" s="16"/>
      <c r="W236" s="20" t="e">
        <f>#REF!*V236*N236/1000</f>
        <v>#REF!</v>
      </c>
      <c r="X236" s="20" t="e">
        <f>W236*#REF!</f>
        <v>#REF!</v>
      </c>
      <c r="Y236" s="16"/>
      <c r="AB236">
        <f t="shared" si="3"/>
        <v>1</v>
      </c>
    </row>
    <row r="237" spans="4:28" x14ac:dyDescent="0.45">
      <c r="D237" s="5">
        <v>31</v>
      </c>
      <c r="E237" s="5" t="s">
        <v>2040</v>
      </c>
      <c r="F237" s="6" t="s">
        <v>924</v>
      </c>
      <c r="G237" s="5">
        <v>3</v>
      </c>
      <c r="H237" s="5" t="s">
        <v>1629</v>
      </c>
      <c r="I237" s="8" t="s">
        <v>1404</v>
      </c>
      <c r="J237" s="9"/>
      <c r="K237" s="9" t="s">
        <v>124</v>
      </c>
      <c r="L237" s="8" t="s">
        <v>2036</v>
      </c>
      <c r="M237" s="8" t="s">
        <v>72</v>
      </c>
      <c r="N237" s="13">
        <v>2</v>
      </c>
      <c r="O237" s="13">
        <v>1</v>
      </c>
      <c r="P237" s="14"/>
      <c r="Q237" s="16"/>
      <c r="R237" s="16"/>
      <c r="S237" s="16"/>
      <c r="T237" s="16"/>
      <c r="U237" s="16"/>
      <c r="V237" s="16"/>
      <c r="W237" s="20" t="e">
        <f>#REF!*V237*N237/1000</f>
        <v>#REF!</v>
      </c>
      <c r="X237" s="20" t="e">
        <f>W237*#REF!</f>
        <v>#REF!</v>
      </c>
      <c r="Y237" s="16"/>
      <c r="AB237">
        <f t="shared" si="3"/>
        <v>1</v>
      </c>
    </row>
    <row r="238" spans="4:28" x14ac:dyDescent="0.45">
      <c r="D238" s="5">
        <v>31</v>
      </c>
      <c r="E238" s="5" t="s">
        <v>2040</v>
      </c>
      <c r="F238" s="6" t="s">
        <v>924</v>
      </c>
      <c r="G238" s="5">
        <v>3</v>
      </c>
      <c r="H238" s="5" t="s">
        <v>1629</v>
      </c>
      <c r="I238" s="8" t="s">
        <v>636</v>
      </c>
      <c r="J238" s="9"/>
      <c r="K238" s="9" t="s">
        <v>1744</v>
      </c>
      <c r="L238" s="8" t="s">
        <v>534</v>
      </c>
      <c r="M238" s="8" t="s">
        <v>72</v>
      </c>
      <c r="N238" s="13">
        <v>3</v>
      </c>
      <c r="O238" s="13">
        <v>2</v>
      </c>
      <c r="P238" s="14"/>
      <c r="Q238" s="16"/>
      <c r="R238" s="16"/>
      <c r="S238" s="16"/>
      <c r="T238" s="16"/>
      <c r="U238" s="16"/>
      <c r="V238" s="16"/>
      <c r="W238" s="20" t="e">
        <f>#REF!*V238*N238/1000</f>
        <v>#REF!</v>
      </c>
      <c r="X238" s="20" t="e">
        <f>W238*#REF!</f>
        <v>#REF!</v>
      </c>
      <c r="Y238" s="16"/>
      <c r="AB238">
        <f t="shared" si="3"/>
        <v>1</v>
      </c>
    </row>
    <row r="239" spans="4:28" x14ac:dyDescent="0.45">
      <c r="D239" s="5">
        <v>31</v>
      </c>
      <c r="E239" s="5" t="s">
        <v>2040</v>
      </c>
      <c r="F239" s="6" t="s">
        <v>924</v>
      </c>
      <c r="G239" s="5">
        <v>3</v>
      </c>
      <c r="H239" s="5" t="s">
        <v>1629</v>
      </c>
      <c r="I239" s="8" t="s">
        <v>1896</v>
      </c>
      <c r="J239" s="9"/>
      <c r="K239" s="9" t="s">
        <v>1744</v>
      </c>
      <c r="L239" s="8" t="s">
        <v>534</v>
      </c>
      <c r="M239" s="8" t="s">
        <v>72</v>
      </c>
      <c r="N239" s="13">
        <v>1</v>
      </c>
      <c r="O239" s="13">
        <v>2</v>
      </c>
      <c r="P239" s="14"/>
      <c r="Q239" s="16"/>
      <c r="R239" s="16"/>
      <c r="S239" s="16"/>
      <c r="T239" s="16"/>
      <c r="U239" s="16"/>
      <c r="V239" s="16"/>
      <c r="W239" s="20" t="e">
        <f>#REF!*V239*N239/1000</f>
        <v>#REF!</v>
      </c>
      <c r="X239" s="20" t="e">
        <f>W239*#REF!</f>
        <v>#REF!</v>
      </c>
      <c r="Y239" s="16"/>
      <c r="AB239">
        <f t="shared" si="3"/>
        <v>1</v>
      </c>
    </row>
    <row r="240" spans="4:28" x14ac:dyDescent="0.45">
      <c r="D240" s="5">
        <v>31</v>
      </c>
      <c r="E240" s="5" t="s">
        <v>2040</v>
      </c>
      <c r="F240" s="6" t="s">
        <v>924</v>
      </c>
      <c r="G240" s="5">
        <v>3</v>
      </c>
      <c r="H240" s="5" t="s">
        <v>1629</v>
      </c>
      <c r="I240" s="8" t="s">
        <v>277</v>
      </c>
      <c r="J240" s="9"/>
      <c r="K240" s="9" t="s">
        <v>604</v>
      </c>
      <c r="L240" s="8" t="s">
        <v>1765</v>
      </c>
      <c r="M240" s="8" t="s">
        <v>72</v>
      </c>
      <c r="N240" s="13">
        <v>2</v>
      </c>
      <c r="O240" s="13">
        <v>1</v>
      </c>
      <c r="P240" s="14"/>
      <c r="Q240" s="16"/>
      <c r="R240" s="16"/>
      <c r="S240" s="16"/>
      <c r="T240" s="16"/>
      <c r="U240" s="16"/>
      <c r="V240" s="16"/>
      <c r="W240" s="20" t="e">
        <f>#REF!*V240*N240/1000</f>
        <v>#REF!</v>
      </c>
      <c r="X240" s="20" t="e">
        <f>W240*#REF!</f>
        <v>#REF!</v>
      </c>
      <c r="Y240" s="16"/>
      <c r="AB240">
        <f t="shared" si="3"/>
        <v>1</v>
      </c>
    </row>
    <row r="241" spans="4:28" x14ac:dyDescent="0.45">
      <c r="D241" s="5">
        <v>31</v>
      </c>
      <c r="E241" s="5" t="s">
        <v>2040</v>
      </c>
      <c r="F241" s="6" t="s">
        <v>924</v>
      </c>
      <c r="G241" s="5" t="s">
        <v>2041</v>
      </c>
      <c r="H241" s="5" t="s">
        <v>1629</v>
      </c>
      <c r="I241" s="8" t="s">
        <v>277</v>
      </c>
      <c r="J241" s="9"/>
      <c r="K241" s="9" t="s">
        <v>715</v>
      </c>
      <c r="L241" s="8" t="s">
        <v>877</v>
      </c>
      <c r="M241" s="8" t="s">
        <v>7</v>
      </c>
      <c r="N241" s="13">
        <v>4</v>
      </c>
      <c r="O241" s="13">
        <v>1</v>
      </c>
      <c r="P241" s="14"/>
      <c r="Q241" s="16"/>
      <c r="R241" s="16"/>
      <c r="S241" s="16"/>
      <c r="T241" s="16"/>
      <c r="U241" s="16"/>
      <c r="V241" s="16"/>
      <c r="W241" s="20" t="e">
        <f>#REF!*V241*N241/1000</f>
        <v>#REF!</v>
      </c>
      <c r="X241" s="20" t="e">
        <f>W241*#REF!</f>
        <v>#REF!</v>
      </c>
      <c r="Y241" s="16"/>
      <c r="AB241">
        <f t="shared" si="3"/>
        <v>1</v>
      </c>
    </row>
    <row r="242" spans="4:28" x14ac:dyDescent="0.45">
      <c r="D242" s="5">
        <v>31</v>
      </c>
      <c r="E242" s="5" t="s">
        <v>2040</v>
      </c>
      <c r="F242" s="6" t="s">
        <v>1988</v>
      </c>
      <c r="G242" s="5">
        <v>1</v>
      </c>
      <c r="H242" s="5" t="s">
        <v>405</v>
      </c>
      <c r="I242" s="8" t="s">
        <v>446</v>
      </c>
      <c r="J242" s="9"/>
      <c r="K242" s="9" t="s">
        <v>881</v>
      </c>
      <c r="L242" s="8" t="s">
        <v>1345</v>
      </c>
      <c r="M242" s="8" t="s">
        <v>166</v>
      </c>
      <c r="N242" s="13">
        <v>1</v>
      </c>
      <c r="O242" s="13">
        <v>4</v>
      </c>
      <c r="P242" s="14"/>
      <c r="Q242" s="16"/>
      <c r="R242" s="16"/>
      <c r="S242" s="16"/>
      <c r="T242" s="16"/>
      <c r="U242" s="16"/>
      <c r="V242" s="16"/>
      <c r="W242" s="20" t="e">
        <f>#REF!*V242*N242/1000</f>
        <v>#REF!</v>
      </c>
      <c r="X242" s="20" t="e">
        <f>W242*#REF!</f>
        <v>#REF!</v>
      </c>
      <c r="Y242" s="16"/>
      <c r="AB242">
        <f t="shared" si="3"/>
        <v>1</v>
      </c>
    </row>
    <row r="243" spans="4:28" x14ac:dyDescent="0.45">
      <c r="D243" s="5">
        <v>31</v>
      </c>
      <c r="E243" s="5" t="s">
        <v>2040</v>
      </c>
      <c r="F243" s="6" t="s">
        <v>1988</v>
      </c>
      <c r="G243" s="5">
        <v>1</v>
      </c>
      <c r="H243" s="5" t="s">
        <v>405</v>
      </c>
      <c r="I243" s="8" t="s">
        <v>2048</v>
      </c>
      <c r="J243" s="9"/>
      <c r="K243" s="9" t="s">
        <v>141</v>
      </c>
      <c r="L243" s="8" t="s">
        <v>905</v>
      </c>
      <c r="M243" s="8" t="s">
        <v>72</v>
      </c>
      <c r="N243" s="13">
        <v>1</v>
      </c>
      <c r="O243" s="13">
        <v>2</v>
      </c>
      <c r="P243" s="14"/>
      <c r="Q243" s="16"/>
      <c r="R243" s="16"/>
      <c r="S243" s="16"/>
      <c r="T243" s="16"/>
      <c r="U243" s="16"/>
      <c r="V243" s="16"/>
      <c r="W243" s="20" t="e">
        <f>#REF!*V243*N243/1000</f>
        <v>#REF!</v>
      </c>
      <c r="X243" s="20" t="e">
        <f>W243*#REF!</f>
        <v>#REF!</v>
      </c>
      <c r="Y243" s="16"/>
      <c r="AB243">
        <f t="shared" si="3"/>
        <v>1</v>
      </c>
    </row>
    <row r="244" spans="4:28" x14ac:dyDescent="0.45">
      <c r="D244" s="5">
        <v>31</v>
      </c>
      <c r="E244" s="5" t="s">
        <v>2040</v>
      </c>
      <c r="F244" s="6" t="s">
        <v>1988</v>
      </c>
      <c r="G244" s="5">
        <v>1</v>
      </c>
      <c r="H244" s="5" t="s">
        <v>405</v>
      </c>
      <c r="I244" s="8" t="s">
        <v>624</v>
      </c>
      <c r="J244" s="9"/>
      <c r="K244" s="9" t="s">
        <v>141</v>
      </c>
      <c r="L244" s="8" t="s">
        <v>905</v>
      </c>
      <c r="M244" s="8" t="s">
        <v>72</v>
      </c>
      <c r="N244" s="13">
        <v>1</v>
      </c>
      <c r="O244" s="13">
        <v>2</v>
      </c>
      <c r="P244" s="14"/>
      <c r="Q244" s="16"/>
      <c r="R244" s="16"/>
      <c r="S244" s="16"/>
      <c r="T244" s="16"/>
      <c r="U244" s="16"/>
      <c r="V244" s="16"/>
      <c r="W244" s="20" t="e">
        <f>#REF!*V244*N244/1000</f>
        <v>#REF!</v>
      </c>
      <c r="X244" s="20" t="e">
        <f>W244*#REF!</f>
        <v>#REF!</v>
      </c>
      <c r="Y244" s="16"/>
      <c r="AB244">
        <f t="shared" si="3"/>
        <v>1</v>
      </c>
    </row>
    <row r="245" spans="4:28" x14ac:dyDescent="0.45">
      <c r="D245" s="5">
        <v>31</v>
      </c>
      <c r="E245" s="5" t="s">
        <v>2040</v>
      </c>
      <c r="F245" s="6" t="s">
        <v>1988</v>
      </c>
      <c r="G245" s="5">
        <v>1</v>
      </c>
      <c r="H245" s="5" t="s">
        <v>405</v>
      </c>
      <c r="I245" s="8" t="s">
        <v>168</v>
      </c>
      <c r="J245" s="9"/>
      <c r="K245" s="9" t="s">
        <v>124</v>
      </c>
      <c r="L245" s="8" t="s">
        <v>1677</v>
      </c>
      <c r="M245" s="8" t="s">
        <v>72</v>
      </c>
      <c r="N245" s="13">
        <v>1</v>
      </c>
      <c r="O245" s="13">
        <v>1</v>
      </c>
      <c r="P245" s="14"/>
      <c r="Q245" s="16"/>
      <c r="R245" s="16"/>
      <c r="S245" s="16"/>
      <c r="T245" s="16"/>
      <c r="U245" s="16"/>
      <c r="V245" s="16"/>
      <c r="W245" s="20" t="e">
        <f>#REF!*V245*N245/1000</f>
        <v>#REF!</v>
      </c>
      <c r="X245" s="20" t="e">
        <f>W245*#REF!</f>
        <v>#REF!</v>
      </c>
      <c r="Y245" s="16"/>
      <c r="AB245">
        <f t="shared" si="3"/>
        <v>1</v>
      </c>
    </row>
    <row r="246" spans="4:28" x14ac:dyDescent="0.45">
      <c r="D246" s="5">
        <v>31</v>
      </c>
      <c r="E246" s="5" t="s">
        <v>2040</v>
      </c>
      <c r="F246" s="6" t="s">
        <v>1988</v>
      </c>
      <c r="G246" s="5">
        <v>1</v>
      </c>
      <c r="H246" s="5" t="s">
        <v>405</v>
      </c>
      <c r="I246" s="8" t="s">
        <v>1577</v>
      </c>
      <c r="J246" s="9"/>
      <c r="K246" s="9" t="s">
        <v>604</v>
      </c>
      <c r="L246" s="8" t="s">
        <v>1677</v>
      </c>
      <c r="M246" s="8" t="s">
        <v>326</v>
      </c>
      <c r="N246" s="13">
        <v>1</v>
      </c>
      <c r="O246" s="13">
        <v>1</v>
      </c>
      <c r="P246" s="14"/>
      <c r="Q246" s="16"/>
      <c r="R246" s="16"/>
      <c r="S246" s="16"/>
      <c r="T246" s="16"/>
      <c r="U246" s="16"/>
      <c r="V246" s="16"/>
      <c r="W246" s="20" t="e">
        <f>#REF!*V246*N246/1000</f>
        <v>#REF!</v>
      </c>
      <c r="X246" s="20" t="e">
        <f>W246*#REF!</f>
        <v>#REF!</v>
      </c>
      <c r="Y246" s="16"/>
      <c r="AB246">
        <f t="shared" si="3"/>
        <v>1</v>
      </c>
    </row>
    <row r="247" spans="4:28" x14ac:dyDescent="0.45">
      <c r="D247" s="5">
        <v>31</v>
      </c>
      <c r="E247" s="5" t="s">
        <v>2040</v>
      </c>
      <c r="F247" s="6" t="s">
        <v>1988</v>
      </c>
      <c r="G247" s="5">
        <v>1</v>
      </c>
      <c r="H247" s="5" t="s">
        <v>405</v>
      </c>
      <c r="I247" s="8" t="s">
        <v>24</v>
      </c>
      <c r="J247" s="9"/>
      <c r="K247" s="9" t="s">
        <v>790</v>
      </c>
      <c r="L247" s="8" t="s">
        <v>412</v>
      </c>
      <c r="M247" s="8" t="s">
        <v>72</v>
      </c>
      <c r="N247" s="13">
        <v>1</v>
      </c>
      <c r="O247" s="13">
        <v>1</v>
      </c>
      <c r="P247" s="14"/>
      <c r="Q247" s="16"/>
      <c r="R247" s="16"/>
      <c r="S247" s="16"/>
      <c r="T247" s="16"/>
      <c r="U247" s="16"/>
      <c r="V247" s="16"/>
      <c r="W247" s="20" t="e">
        <f>#REF!*V247*N247/1000</f>
        <v>#REF!</v>
      </c>
      <c r="X247" s="20" t="e">
        <f>W247*#REF!</f>
        <v>#REF!</v>
      </c>
      <c r="Y247" s="16"/>
      <c r="AB247">
        <f t="shared" si="3"/>
        <v>1</v>
      </c>
    </row>
    <row r="248" spans="4:28" x14ac:dyDescent="0.45">
      <c r="D248" s="5">
        <v>31</v>
      </c>
      <c r="E248" s="5" t="s">
        <v>2040</v>
      </c>
      <c r="F248" s="6" t="s">
        <v>1988</v>
      </c>
      <c r="G248" s="5">
        <v>1</v>
      </c>
      <c r="H248" s="5" t="s">
        <v>405</v>
      </c>
      <c r="I248" s="8" t="s">
        <v>2046</v>
      </c>
      <c r="J248" s="9"/>
      <c r="K248" s="9" t="s">
        <v>141</v>
      </c>
      <c r="L248" s="8" t="s">
        <v>905</v>
      </c>
      <c r="M248" s="8" t="s">
        <v>72</v>
      </c>
      <c r="N248" s="13">
        <v>1</v>
      </c>
      <c r="O248" s="13">
        <v>2</v>
      </c>
      <c r="P248" s="14"/>
      <c r="Q248" s="16"/>
      <c r="R248" s="16"/>
      <c r="S248" s="16"/>
      <c r="T248" s="16"/>
      <c r="U248" s="16"/>
      <c r="V248" s="16"/>
      <c r="W248" s="20" t="e">
        <f>#REF!*V248*N248/1000</f>
        <v>#REF!</v>
      </c>
      <c r="X248" s="20" t="e">
        <f>W248*#REF!</f>
        <v>#REF!</v>
      </c>
      <c r="Y248" s="16"/>
      <c r="AB248">
        <f t="shared" si="3"/>
        <v>1</v>
      </c>
    </row>
    <row r="249" spans="4:28" x14ac:dyDescent="0.45">
      <c r="D249" s="5">
        <v>31</v>
      </c>
      <c r="E249" s="5" t="s">
        <v>2040</v>
      </c>
      <c r="F249" s="6" t="s">
        <v>1988</v>
      </c>
      <c r="G249" s="5">
        <v>1</v>
      </c>
      <c r="H249" s="5" t="s">
        <v>405</v>
      </c>
      <c r="I249" s="8" t="s">
        <v>16</v>
      </c>
      <c r="J249" s="9"/>
      <c r="K249" s="9" t="s">
        <v>124</v>
      </c>
      <c r="L249" s="8" t="s">
        <v>1677</v>
      </c>
      <c r="M249" s="8" t="s">
        <v>72</v>
      </c>
      <c r="N249" s="13">
        <v>1</v>
      </c>
      <c r="O249" s="13">
        <v>1</v>
      </c>
      <c r="P249" s="14"/>
      <c r="Q249" s="16"/>
      <c r="R249" s="16"/>
      <c r="S249" s="16"/>
      <c r="T249" s="16"/>
      <c r="U249" s="16"/>
      <c r="V249" s="16"/>
      <c r="W249" s="20" t="e">
        <f>#REF!*V249*N249/1000</f>
        <v>#REF!</v>
      </c>
      <c r="X249" s="20" t="e">
        <f>W249*#REF!</f>
        <v>#REF!</v>
      </c>
      <c r="Y249" s="16"/>
      <c r="AB249">
        <f t="shared" si="3"/>
        <v>1</v>
      </c>
    </row>
    <row r="250" spans="4:28" x14ac:dyDescent="0.45">
      <c r="D250" s="5">
        <v>31</v>
      </c>
      <c r="E250" s="5" t="s">
        <v>2040</v>
      </c>
      <c r="F250" s="6" t="s">
        <v>1988</v>
      </c>
      <c r="G250" s="5">
        <v>1</v>
      </c>
      <c r="H250" s="5" t="s">
        <v>405</v>
      </c>
      <c r="I250" s="8" t="s">
        <v>1578</v>
      </c>
      <c r="J250" s="9"/>
      <c r="K250" s="9" t="s">
        <v>604</v>
      </c>
      <c r="L250" s="8" t="s">
        <v>1677</v>
      </c>
      <c r="M250" s="8" t="s">
        <v>326</v>
      </c>
      <c r="N250" s="13">
        <v>1</v>
      </c>
      <c r="O250" s="13">
        <v>1</v>
      </c>
      <c r="P250" s="14"/>
      <c r="Q250" s="16"/>
      <c r="R250" s="16"/>
      <c r="S250" s="16"/>
      <c r="T250" s="16"/>
      <c r="U250" s="16"/>
      <c r="V250" s="16"/>
      <c r="W250" s="20" t="e">
        <f>#REF!*V250*N250/1000</f>
        <v>#REF!</v>
      </c>
      <c r="X250" s="20" t="e">
        <f>W250*#REF!</f>
        <v>#REF!</v>
      </c>
      <c r="Y250" s="16"/>
      <c r="AB250">
        <f t="shared" si="3"/>
        <v>1</v>
      </c>
    </row>
    <row r="251" spans="4:28" x14ac:dyDescent="0.45">
      <c r="D251" s="5">
        <v>31</v>
      </c>
      <c r="E251" s="5" t="s">
        <v>2040</v>
      </c>
      <c r="F251" s="6" t="s">
        <v>1988</v>
      </c>
      <c r="G251" s="5">
        <v>1</v>
      </c>
      <c r="H251" s="5" t="s">
        <v>405</v>
      </c>
      <c r="I251" s="8" t="s">
        <v>1868</v>
      </c>
      <c r="J251" s="9"/>
      <c r="K251" s="9" t="s">
        <v>790</v>
      </c>
      <c r="L251" s="8" t="s">
        <v>412</v>
      </c>
      <c r="M251" s="8" t="s">
        <v>72</v>
      </c>
      <c r="N251" s="13">
        <v>1</v>
      </c>
      <c r="O251" s="13">
        <v>1</v>
      </c>
      <c r="P251" s="14"/>
      <c r="Q251" s="16"/>
      <c r="R251" s="16"/>
      <c r="S251" s="16"/>
      <c r="T251" s="16"/>
      <c r="U251" s="16"/>
      <c r="V251" s="16"/>
      <c r="W251" s="20" t="e">
        <f>#REF!*V251*N251/1000</f>
        <v>#REF!</v>
      </c>
      <c r="X251" s="20" t="e">
        <f>W251*#REF!</f>
        <v>#REF!</v>
      </c>
      <c r="Y251" s="16"/>
      <c r="AB251">
        <f t="shared" si="3"/>
        <v>1</v>
      </c>
    </row>
    <row r="252" spans="4:28" x14ac:dyDescent="0.45">
      <c r="D252" s="5">
        <v>31</v>
      </c>
      <c r="E252" s="5" t="s">
        <v>2040</v>
      </c>
      <c r="F252" s="6" t="s">
        <v>1988</v>
      </c>
      <c r="G252" s="5">
        <v>1</v>
      </c>
      <c r="H252" s="5" t="s">
        <v>405</v>
      </c>
      <c r="I252" s="8" t="s">
        <v>208</v>
      </c>
      <c r="J252" s="9"/>
      <c r="K252" s="9" t="s">
        <v>124</v>
      </c>
      <c r="L252" s="8" t="s">
        <v>1677</v>
      </c>
      <c r="M252" s="8" t="s">
        <v>72</v>
      </c>
      <c r="N252" s="13">
        <v>1</v>
      </c>
      <c r="O252" s="13">
        <v>1</v>
      </c>
      <c r="P252" s="14"/>
      <c r="Q252" s="16"/>
      <c r="R252" s="16"/>
      <c r="S252" s="16"/>
      <c r="T252" s="16"/>
      <c r="U252" s="16"/>
      <c r="V252" s="16"/>
      <c r="W252" s="20" t="e">
        <f>#REF!*V252*N252/1000</f>
        <v>#REF!</v>
      </c>
      <c r="X252" s="20" t="e">
        <f>W252*#REF!</f>
        <v>#REF!</v>
      </c>
      <c r="Y252" s="16"/>
      <c r="AB252">
        <f t="shared" si="3"/>
        <v>1</v>
      </c>
    </row>
    <row r="253" spans="4:28" x14ac:dyDescent="0.45">
      <c r="D253" s="5">
        <v>31</v>
      </c>
      <c r="E253" s="5" t="s">
        <v>2040</v>
      </c>
      <c r="F253" s="6" t="s">
        <v>1988</v>
      </c>
      <c r="G253" s="5">
        <v>1</v>
      </c>
      <c r="H253" s="5" t="s">
        <v>405</v>
      </c>
      <c r="I253" s="8" t="s">
        <v>606</v>
      </c>
      <c r="J253" s="9"/>
      <c r="K253" s="9" t="s">
        <v>124</v>
      </c>
      <c r="L253" s="8" t="s">
        <v>1677</v>
      </c>
      <c r="M253" s="8" t="s">
        <v>72</v>
      </c>
      <c r="N253" s="13">
        <v>1</v>
      </c>
      <c r="O253" s="13">
        <v>1</v>
      </c>
      <c r="P253" s="14"/>
      <c r="Q253" s="16"/>
      <c r="R253" s="16"/>
      <c r="S253" s="16"/>
      <c r="T253" s="16"/>
      <c r="U253" s="16"/>
      <c r="V253" s="16"/>
      <c r="W253" s="20" t="e">
        <f>#REF!*V253*N253/1000</f>
        <v>#REF!</v>
      </c>
      <c r="X253" s="20" t="e">
        <f>W253*#REF!</f>
        <v>#REF!</v>
      </c>
      <c r="Y253" s="16"/>
      <c r="AB253">
        <f t="shared" si="3"/>
        <v>1</v>
      </c>
    </row>
    <row r="254" spans="4:28" x14ac:dyDescent="0.45">
      <c r="D254" s="5">
        <v>31</v>
      </c>
      <c r="E254" s="5" t="s">
        <v>2040</v>
      </c>
      <c r="F254" s="6" t="s">
        <v>1988</v>
      </c>
      <c r="G254" s="5">
        <v>1</v>
      </c>
      <c r="H254" s="5" t="s">
        <v>405</v>
      </c>
      <c r="I254" s="8" t="s">
        <v>2049</v>
      </c>
      <c r="J254" s="9"/>
      <c r="K254" s="9" t="s">
        <v>124</v>
      </c>
      <c r="L254" s="8" t="s">
        <v>1677</v>
      </c>
      <c r="M254" s="8" t="s">
        <v>72</v>
      </c>
      <c r="N254" s="13">
        <v>1</v>
      </c>
      <c r="O254" s="13">
        <v>1</v>
      </c>
      <c r="P254" s="14"/>
      <c r="Q254" s="16"/>
      <c r="R254" s="16"/>
      <c r="S254" s="16"/>
      <c r="T254" s="16"/>
      <c r="U254" s="16"/>
      <c r="V254" s="16"/>
      <c r="W254" s="20" t="e">
        <f>#REF!*V254*N254/1000</f>
        <v>#REF!</v>
      </c>
      <c r="X254" s="20" t="e">
        <f>W254*#REF!</f>
        <v>#REF!</v>
      </c>
      <c r="Y254" s="16"/>
      <c r="AB254">
        <f t="shared" si="3"/>
        <v>1</v>
      </c>
    </row>
    <row r="255" spans="4:28" x14ac:dyDescent="0.45">
      <c r="D255" s="5">
        <v>31</v>
      </c>
      <c r="E255" s="5" t="s">
        <v>2040</v>
      </c>
      <c r="F255" s="6" t="s">
        <v>1988</v>
      </c>
      <c r="G255" s="5">
        <v>1</v>
      </c>
      <c r="H255" s="5" t="s">
        <v>405</v>
      </c>
      <c r="I255" s="8" t="s">
        <v>1818</v>
      </c>
      <c r="J255" s="9"/>
      <c r="K255" s="9" t="s">
        <v>706</v>
      </c>
      <c r="L255" s="8" t="s">
        <v>1777</v>
      </c>
      <c r="M255" s="8" t="s">
        <v>326</v>
      </c>
      <c r="N255" s="13">
        <v>2</v>
      </c>
      <c r="O255" s="13">
        <v>1</v>
      </c>
      <c r="P255" s="14"/>
      <c r="Q255" s="16"/>
      <c r="R255" s="16"/>
      <c r="S255" s="16"/>
      <c r="T255" s="16"/>
      <c r="U255" s="16"/>
      <c r="V255" s="16"/>
      <c r="W255" s="20" t="e">
        <f>#REF!*V255*N255/1000</f>
        <v>#REF!</v>
      </c>
      <c r="X255" s="20" t="e">
        <f>W255*#REF!</f>
        <v>#REF!</v>
      </c>
      <c r="Y255" s="16"/>
      <c r="AB255">
        <f t="shared" si="3"/>
        <v>1</v>
      </c>
    </row>
    <row r="256" spans="4:28" x14ac:dyDescent="0.45">
      <c r="D256" s="5">
        <v>31</v>
      </c>
      <c r="E256" s="5" t="s">
        <v>2040</v>
      </c>
      <c r="F256" s="6" t="s">
        <v>1988</v>
      </c>
      <c r="G256" s="5">
        <v>1</v>
      </c>
      <c r="H256" s="5" t="s">
        <v>405</v>
      </c>
      <c r="I256" s="8" t="s">
        <v>405</v>
      </c>
      <c r="J256" s="9"/>
      <c r="K256" s="9" t="s">
        <v>715</v>
      </c>
      <c r="L256" s="8" t="s">
        <v>1984</v>
      </c>
      <c r="M256" s="8" t="s">
        <v>7</v>
      </c>
      <c r="N256" s="13">
        <v>3</v>
      </c>
      <c r="O256" s="13">
        <v>1</v>
      </c>
      <c r="P256" s="14" t="s">
        <v>483</v>
      </c>
      <c r="Q256" s="16"/>
      <c r="R256" s="16"/>
      <c r="S256" s="16"/>
      <c r="T256" s="16"/>
      <c r="U256" s="16"/>
      <c r="V256" s="16"/>
      <c r="W256" s="20" t="e">
        <f>#REF!*V256*N256/1000</f>
        <v>#REF!</v>
      </c>
      <c r="X256" s="20" t="e">
        <f>W256*#REF!</f>
        <v>#REF!</v>
      </c>
      <c r="Y256" s="16"/>
      <c r="AB256">
        <f t="shared" si="3"/>
        <v>1</v>
      </c>
    </row>
  </sheetData>
  <autoFilter ref="D10:AB256" xr:uid="{00000000-0009-0000-0000-000022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horizontalDpi="65533" r:id="rId1"/>
  <rowBreaks count="3" manualBreakCount="3">
    <brk id="72" max="42" man="1"/>
    <brk id="138" max="42" man="1"/>
    <brk id="210" max="4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D1:AB247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206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SUM(N11:N247)</f>
        <v>827</v>
      </c>
      <c r="O5" s="1">
        <f>SUM(O11:O247)</f>
        <v>307</v>
      </c>
      <c r="P5" s="1"/>
      <c r="Q5" s="1">
        <f>SUM(Q11:Q247)</f>
        <v>0</v>
      </c>
      <c r="R5" s="1">
        <f>SUM(R11:R247)</f>
        <v>0</v>
      </c>
      <c r="S5" s="1">
        <f>SUM(S11:S247)</f>
        <v>0</v>
      </c>
      <c r="V5" s="1">
        <f>SUM(V11:V247)</f>
        <v>0</v>
      </c>
      <c r="W5" s="1" t="e">
        <f>SUM(W11:W247)</f>
        <v>#REF!</v>
      </c>
      <c r="X5" s="1" t="e">
        <f>SUM(X11:X247)</f>
        <v>#REF!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4</v>
      </c>
      <c r="E11" s="5" t="s">
        <v>964</v>
      </c>
      <c r="F11" s="6" t="s">
        <v>137</v>
      </c>
      <c r="G11" s="5">
        <v>1</v>
      </c>
      <c r="H11" s="5" t="s">
        <v>797</v>
      </c>
      <c r="I11" s="8" t="s">
        <v>390</v>
      </c>
      <c r="J11" s="9"/>
      <c r="K11" s="9" t="s">
        <v>707</v>
      </c>
      <c r="L11" s="8" t="s">
        <v>1009</v>
      </c>
      <c r="M11" s="26" t="s">
        <v>1018</v>
      </c>
      <c r="N11" s="13">
        <v>3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4</v>
      </c>
      <c r="E12" s="5" t="s">
        <v>964</v>
      </c>
      <c r="F12" s="6" t="s">
        <v>137</v>
      </c>
      <c r="G12" s="5">
        <v>1</v>
      </c>
      <c r="H12" s="5" t="s">
        <v>797</v>
      </c>
      <c r="I12" s="8" t="s">
        <v>457</v>
      </c>
      <c r="J12" s="9"/>
      <c r="K12" s="9" t="s">
        <v>707</v>
      </c>
      <c r="L12" s="8" t="s">
        <v>1009</v>
      </c>
      <c r="M12" s="26" t="s">
        <v>1018</v>
      </c>
      <c r="N12" s="13">
        <v>9</v>
      </c>
      <c r="O12" s="13">
        <v>2</v>
      </c>
      <c r="P12" s="27"/>
      <c r="Q12" s="28"/>
      <c r="R12" s="28"/>
      <c r="S12" s="28"/>
      <c r="T12" s="28"/>
      <c r="U12" s="28"/>
      <c r="V12" s="28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4</v>
      </c>
      <c r="E13" s="5" t="s">
        <v>964</v>
      </c>
      <c r="F13" s="6" t="s">
        <v>137</v>
      </c>
      <c r="G13" s="5">
        <v>1</v>
      </c>
      <c r="H13" s="5" t="s">
        <v>797</v>
      </c>
      <c r="I13" s="8" t="s">
        <v>457</v>
      </c>
      <c r="J13" s="9"/>
      <c r="K13" s="9" t="s">
        <v>539</v>
      </c>
      <c r="L13" s="8" t="s">
        <v>1009</v>
      </c>
      <c r="M13" s="26" t="s">
        <v>1018</v>
      </c>
      <c r="N13" s="13">
        <v>2</v>
      </c>
      <c r="O13" s="13">
        <v>1</v>
      </c>
      <c r="P13" s="27"/>
      <c r="Q13" s="28"/>
      <c r="R13" s="28"/>
      <c r="S13" s="28"/>
      <c r="T13" s="28"/>
      <c r="U13" s="28"/>
      <c r="V13" s="28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4</v>
      </c>
      <c r="E14" s="5" t="s">
        <v>964</v>
      </c>
      <c r="F14" s="6" t="s">
        <v>137</v>
      </c>
      <c r="G14" s="5">
        <v>1</v>
      </c>
      <c r="H14" s="5" t="s">
        <v>797</v>
      </c>
      <c r="I14" s="8" t="s">
        <v>965</v>
      </c>
      <c r="J14" s="9"/>
      <c r="K14" s="9" t="s">
        <v>239</v>
      </c>
      <c r="L14" s="8" t="s">
        <v>1009</v>
      </c>
      <c r="M14" s="26" t="s">
        <v>1018</v>
      </c>
      <c r="N14" s="13">
        <v>2</v>
      </c>
      <c r="O14" s="13">
        <v>1</v>
      </c>
      <c r="P14" s="27"/>
      <c r="Q14" s="28"/>
      <c r="R14" s="28"/>
      <c r="S14" s="28"/>
      <c r="T14" s="28"/>
      <c r="U14" s="28"/>
      <c r="V14" s="28"/>
      <c r="W14" s="20" t="e">
        <f>#REF!*V14*N14/1000</f>
        <v>#REF!</v>
      </c>
      <c r="X14" s="20" t="e">
        <f>W14*#REF!</f>
        <v>#REF!</v>
      </c>
      <c r="Y14" s="16"/>
      <c r="AB14">
        <f t="shared" si="0"/>
        <v>1</v>
      </c>
    </row>
    <row r="15" spans="4:28" x14ac:dyDescent="0.45">
      <c r="D15" s="5">
        <v>4</v>
      </c>
      <c r="E15" s="5" t="s">
        <v>964</v>
      </c>
      <c r="F15" s="6" t="s">
        <v>137</v>
      </c>
      <c r="G15" s="5">
        <v>1</v>
      </c>
      <c r="H15" s="5" t="s">
        <v>797</v>
      </c>
      <c r="I15" s="8" t="s">
        <v>965</v>
      </c>
      <c r="J15" s="9"/>
      <c r="K15" s="9" t="s">
        <v>712</v>
      </c>
      <c r="L15" s="8" t="s">
        <v>242</v>
      </c>
      <c r="M15" s="26" t="s">
        <v>836</v>
      </c>
      <c r="N15" s="13">
        <v>2</v>
      </c>
      <c r="O15" s="13">
        <v>1</v>
      </c>
      <c r="P15" s="27"/>
      <c r="Q15" s="28"/>
      <c r="R15" s="28"/>
      <c r="S15" s="28"/>
      <c r="T15" s="28"/>
      <c r="U15" s="28"/>
      <c r="V15" s="28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4</v>
      </c>
      <c r="E16" s="5" t="s">
        <v>964</v>
      </c>
      <c r="F16" s="6" t="s">
        <v>137</v>
      </c>
      <c r="G16" s="5">
        <v>1</v>
      </c>
      <c r="H16" s="5" t="s">
        <v>797</v>
      </c>
      <c r="I16" s="8" t="s">
        <v>322</v>
      </c>
      <c r="J16" s="9"/>
      <c r="K16" s="9" t="s">
        <v>239</v>
      </c>
      <c r="L16" s="8" t="s">
        <v>1009</v>
      </c>
      <c r="M16" s="26" t="s">
        <v>1018</v>
      </c>
      <c r="N16" s="13">
        <v>3</v>
      </c>
      <c r="O16" s="13">
        <v>1</v>
      </c>
      <c r="P16" s="27"/>
      <c r="Q16" s="28"/>
      <c r="R16" s="28"/>
      <c r="S16" s="28"/>
      <c r="T16" s="28"/>
      <c r="U16" s="28"/>
      <c r="V16" s="28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4</v>
      </c>
      <c r="E17" s="5" t="s">
        <v>964</v>
      </c>
      <c r="F17" s="6" t="s">
        <v>137</v>
      </c>
      <c r="G17" s="5">
        <v>1</v>
      </c>
      <c r="H17" s="5" t="s">
        <v>797</v>
      </c>
      <c r="I17" s="8" t="s">
        <v>322</v>
      </c>
      <c r="J17" s="9"/>
      <c r="K17" s="9" t="s">
        <v>712</v>
      </c>
      <c r="L17" s="8" t="s">
        <v>242</v>
      </c>
      <c r="M17" s="26" t="s">
        <v>836</v>
      </c>
      <c r="N17" s="13">
        <v>2</v>
      </c>
      <c r="O17" s="13">
        <v>1</v>
      </c>
      <c r="P17" s="27"/>
      <c r="Q17" s="28"/>
      <c r="R17" s="28"/>
      <c r="S17" s="28"/>
      <c r="T17" s="28"/>
      <c r="U17" s="28"/>
      <c r="V17" s="28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4</v>
      </c>
      <c r="E18" s="5" t="s">
        <v>964</v>
      </c>
      <c r="F18" s="6" t="s">
        <v>137</v>
      </c>
      <c r="G18" s="5">
        <v>1</v>
      </c>
      <c r="H18" s="5" t="s">
        <v>797</v>
      </c>
      <c r="I18" s="8" t="s">
        <v>613</v>
      </c>
      <c r="J18" s="9"/>
      <c r="K18" s="9" t="s">
        <v>239</v>
      </c>
      <c r="L18" s="8" t="s">
        <v>1009</v>
      </c>
      <c r="M18" s="26" t="s">
        <v>1018</v>
      </c>
      <c r="N18" s="13">
        <v>1</v>
      </c>
      <c r="O18" s="13">
        <v>1</v>
      </c>
      <c r="P18" s="27"/>
      <c r="Q18" s="28"/>
      <c r="R18" s="28"/>
      <c r="S18" s="28"/>
      <c r="T18" s="28"/>
      <c r="U18" s="28"/>
      <c r="V18" s="28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4</v>
      </c>
      <c r="E19" s="5" t="s">
        <v>964</v>
      </c>
      <c r="F19" s="6" t="s">
        <v>137</v>
      </c>
      <c r="G19" s="5">
        <v>1</v>
      </c>
      <c r="H19" s="5" t="s">
        <v>797</v>
      </c>
      <c r="I19" s="8" t="s">
        <v>821</v>
      </c>
      <c r="J19" s="9"/>
      <c r="K19" s="9" t="s">
        <v>706</v>
      </c>
      <c r="L19" s="8" t="s">
        <v>1009</v>
      </c>
      <c r="M19" s="26" t="s">
        <v>326</v>
      </c>
      <c r="N19" s="13">
        <v>1</v>
      </c>
      <c r="O19" s="13">
        <v>2</v>
      </c>
      <c r="P19" s="27"/>
      <c r="Q19" s="28"/>
      <c r="R19" s="28"/>
      <c r="S19" s="28"/>
      <c r="T19" s="28"/>
      <c r="U19" s="28"/>
      <c r="V19" s="28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4</v>
      </c>
      <c r="E20" s="5" t="s">
        <v>964</v>
      </c>
      <c r="F20" s="6" t="s">
        <v>137</v>
      </c>
      <c r="G20" s="5">
        <v>1</v>
      </c>
      <c r="H20" s="5" t="s">
        <v>797</v>
      </c>
      <c r="I20" s="8" t="s">
        <v>203</v>
      </c>
      <c r="J20" s="9"/>
      <c r="K20" s="9" t="s">
        <v>239</v>
      </c>
      <c r="L20" s="8" t="s">
        <v>1009</v>
      </c>
      <c r="M20" s="26" t="s">
        <v>1018</v>
      </c>
      <c r="N20" s="13">
        <v>2</v>
      </c>
      <c r="O20" s="13">
        <v>1</v>
      </c>
      <c r="P20" s="27"/>
      <c r="Q20" s="28"/>
      <c r="R20" s="28"/>
      <c r="S20" s="28"/>
      <c r="T20" s="28"/>
      <c r="U20" s="28"/>
      <c r="V20" s="28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4</v>
      </c>
      <c r="E21" s="5" t="s">
        <v>964</v>
      </c>
      <c r="F21" s="6" t="s">
        <v>137</v>
      </c>
      <c r="G21" s="5">
        <v>1</v>
      </c>
      <c r="H21" s="5" t="s">
        <v>797</v>
      </c>
      <c r="I21" s="8" t="s">
        <v>900</v>
      </c>
      <c r="J21" s="9"/>
      <c r="K21" s="9" t="s">
        <v>239</v>
      </c>
      <c r="L21" s="8" t="s">
        <v>1009</v>
      </c>
      <c r="M21" s="26" t="s">
        <v>1018</v>
      </c>
      <c r="N21" s="13">
        <v>2</v>
      </c>
      <c r="O21" s="13">
        <v>1</v>
      </c>
      <c r="P21" s="27"/>
      <c r="Q21" s="28"/>
      <c r="R21" s="28"/>
      <c r="S21" s="28"/>
      <c r="T21" s="28"/>
      <c r="U21" s="28"/>
      <c r="V21" s="28"/>
      <c r="W21" s="20" t="e">
        <f>#REF!*V21*N21/1000</f>
        <v>#REF!</v>
      </c>
      <c r="X21" s="20" t="e">
        <f>W21*#REF!</f>
        <v>#REF!</v>
      </c>
      <c r="Y21" s="16"/>
      <c r="AB21">
        <f t="shared" si="0"/>
        <v>1</v>
      </c>
    </row>
    <row r="22" spans="4:28" x14ac:dyDescent="0.45">
      <c r="D22" s="5">
        <v>4</v>
      </c>
      <c r="E22" s="5" t="s">
        <v>964</v>
      </c>
      <c r="F22" s="6" t="s">
        <v>137</v>
      </c>
      <c r="G22" s="5">
        <v>1</v>
      </c>
      <c r="H22" s="5" t="s">
        <v>797</v>
      </c>
      <c r="I22" s="8" t="s">
        <v>900</v>
      </c>
      <c r="J22" s="9"/>
      <c r="K22" s="9" t="s">
        <v>712</v>
      </c>
      <c r="L22" s="8" t="s">
        <v>242</v>
      </c>
      <c r="M22" s="26" t="s">
        <v>836</v>
      </c>
      <c r="N22" s="13">
        <v>1</v>
      </c>
      <c r="O22" s="13">
        <v>1</v>
      </c>
      <c r="P22" s="27"/>
      <c r="Q22" s="28"/>
      <c r="R22" s="28"/>
      <c r="S22" s="28"/>
      <c r="T22" s="28"/>
      <c r="U22" s="28"/>
      <c r="V22" s="28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4</v>
      </c>
      <c r="E23" s="5" t="s">
        <v>964</v>
      </c>
      <c r="F23" s="6" t="s">
        <v>137</v>
      </c>
      <c r="G23" s="5">
        <v>1</v>
      </c>
      <c r="H23" s="5" t="s">
        <v>797</v>
      </c>
      <c r="I23" s="8" t="s">
        <v>968</v>
      </c>
      <c r="J23" s="9"/>
      <c r="K23" s="9" t="s">
        <v>239</v>
      </c>
      <c r="L23" s="8" t="s">
        <v>1009</v>
      </c>
      <c r="M23" s="26" t="s">
        <v>1018</v>
      </c>
      <c r="N23" s="13">
        <v>2</v>
      </c>
      <c r="O23" s="13">
        <v>1</v>
      </c>
      <c r="P23" s="27"/>
      <c r="Q23" s="28"/>
      <c r="R23" s="28"/>
      <c r="S23" s="28"/>
      <c r="T23" s="28"/>
      <c r="U23" s="28"/>
      <c r="V23" s="28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4</v>
      </c>
      <c r="E24" s="5" t="s">
        <v>964</v>
      </c>
      <c r="F24" s="6" t="s">
        <v>137</v>
      </c>
      <c r="G24" s="5">
        <v>1</v>
      </c>
      <c r="H24" s="5" t="s">
        <v>797</v>
      </c>
      <c r="I24" s="8" t="s">
        <v>968</v>
      </c>
      <c r="J24" s="9"/>
      <c r="K24" s="9" t="s">
        <v>712</v>
      </c>
      <c r="L24" s="8" t="s">
        <v>242</v>
      </c>
      <c r="M24" s="26" t="s">
        <v>836</v>
      </c>
      <c r="N24" s="13">
        <v>1</v>
      </c>
      <c r="O24" s="13">
        <v>1</v>
      </c>
      <c r="P24" s="27"/>
      <c r="Q24" s="28"/>
      <c r="R24" s="28"/>
      <c r="S24" s="28"/>
      <c r="T24" s="28"/>
      <c r="U24" s="28"/>
      <c r="V24" s="28"/>
      <c r="W24" s="20" t="e">
        <f>#REF!*V24*N24/1000</f>
        <v>#REF!</v>
      </c>
      <c r="X24" s="20" t="e">
        <f>W24*#REF!</f>
        <v>#REF!</v>
      </c>
      <c r="Y24" s="16"/>
      <c r="AB24">
        <f t="shared" si="0"/>
        <v>1</v>
      </c>
    </row>
    <row r="25" spans="4:28" x14ac:dyDescent="0.45">
      <c r="D25" s="5">
        <v>4</v>
      </c>
      <c r="E25" s="5" t="s">
        <v>964</v>
      </c>
      <c r="F25" s="6" t="s">
        <v>137</v>
      </c>
      <c r="G25" s="5">
        <v>1</v>
      </c>
      <c r="H25" s="5" t="s">
        <v>797</v>
      </c>
      <c r="I25" s="8" t="s">
        <v>38</v>
      </c>
      <c r="J25" s="9"/>
      <c r="K25" s="9" t="s">
        <v>239</v>
      </c>
      <c r="L25" s="8" t="s">
        <v>1009</v>
      </c>
      <c r="M25" s="26" t="s">
        <v>1018</v>
      </c>
      <c r="N25" s="13">
        <v>1</v>
      </c>
      <c r="O25" s="13">
        <v>1</v>
      </c>
      <c r="P25" s="27"/>
      <c r="Q25" s="28"/>
      <c r="R25" s="28"/>
      <c r="S25" s="28"/>
      <c r="T25" s="28"/>
      <c r="U25" s="28"/>
      <c r="V25" s="28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4</v>
      </c>
      <c r="E26" s="5" t="s">
        <v>964</v>
      </c>
      <c r="F26" s="6" t="s">
        <v>137</v>
      </c>
      <c r="G26" s="5">
        <v>1</v>
      </c>
      <c r="H26" s="5" t="s">
        <v>797</v>
      </c>
      <c r="I26" s="8" t="s">
        <v>38</v>
      </c>
      <c r="J26" s="9"/>
      <c r="K26" s="9" t="s">
        <v>725</v>
      </c>
      <c r="L26" s="8" t="s">
        <v>655</v>
      </c>
      <c r="M26" s="26" t="s">
        <v>326</v>
      </c>
      <c r="N26" s="13">
        <v>1</v>
      </c>
      <c r="O26" s="13">
        <v>1</v>
      </c>
      <c r="P26" s="27" t="s">
        <v>2147</v>
      </c>
      <c r="Q26" s="28"/>
      <c r="R26" s="28"/>
      <c r="S26" s="28"/>
      <c r="T26" s="28"/>
      <c r="U26" s="28"/>
      <c r="V26" s="28"/>
      <c r="W26" s="20" t="e">
        <f>#REF!*V26*N26/1000</f>
        <v>#REF!</v>
      </c>
      <c r="X26" s="20" t="e">
        <f>W26*#REF!</f>
        <v>#REF!</v>
      </c>
      <c r="Y26" s="16"/>
      <c r="AB26">
        <f t="shared" si="0"/>
        <v>1</v>
      </c>
    </row>
    <row r="27" spans="4:28" x14ac:dyDescent="0.45">
      <c r="D27" s="5">
        <v>4</v>
      </c>
      <c r="E27" s="5" t="s">
        <v>964</v>
      </c>
      <c r="F27" s="6" t="s">
        <v>137</v>
      </c>
      <c r="G27" s="5">
        <v>1</v>
      </c>
      <c r="H27" s="5" t="s">
        <v>797</v>
      </c>
      <c r="I27" s="8" t="s">
        <v>545</v>
      </c>
      <c r="J27" s="9"/>
      <c r="K27" s="9" t="s">
        <v>712</v>
      </c>
      <c r="L27" s="8" t="s">
        <v>242</v>
      </c>
      <c r="M27" s="26" t="s">
        <v>836</v>
      </c>
      <c r="N27" s="13">
        <v>3</v>
      </c>
      <c r="O27" s="13">
        <v>1</v>
      </c>
      <c r="P27" s="27"/>
      <c r="Q27" s="28"/>
      <c r="R27" s="28"/>
      <c r="S27" s="28"/>
      <c r="T27" s="28"/>
      <c r="U27" s="28"/>
      <c r="V27" s="28"/>
      <c r="W27" s="20" t="e">
        <f>#REF!*V27*N27/1000</f>
        <v>#REF!</v>
      </c>
      <c r="X27" s="20" t="e">
        <f>W27*#REF!</f>
        <v>#REF!</v>
      </c>
      <c r="Y27" s="16"/>
      <c r="AB27">
        <f t="shared" si="0"/>
        <v>1</v>
      </c>
    </row>
    <row r="28" spans="4:28" x14ac:dyDescent="0.45">
      <c r="D28" s="5">
        <v>4</v>
      </c>
      <c r="E28" s="5" t="s">
        <v>964</v>
      </c>
      <c r="F28" s="6" t="s">
        <v>137</v>
      </c>
      <c r="G28" s="5">
        <v>1</v>
      </c>
      <c r="H28" s="5" t="s">
        <v>797</v>
      </c>
      <c r="I28" s="8" t="s">
        <v>818</v>
      </c>
      <c r="J28" s="9"/>
      <c r="K28" s="9" t="s">
        <v>698</v>
      </c>
      <c r="L28" s="8" t="s">
        <v>1010</v>
      </c>
      <c r="M28" s="26" t="s">
        <v>542</v>
      </c>
      <c r="N28" s="13">
        <v>1</v>
      </c>
      <c r="O28" s="13">
        <v>1</v>
      </c>
      <c r="P28" s="27"/>
      <c r="Q28" s="28"/>
      <c r="R28" s="28"/>
      <c r="S28" s="28"/>
      <c r="T28" s="28"/>
      <c r="U28" s="28"/>
      <c r="V28" s="28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4</v>
      </c>
      <c r="E29" s="5" t="s">
        <v>964</v>
      </c>
      <c r="F29" s="6" t="s">
        <v>137</v>
      </c>
      <c r="G29" s="5">
        <v>1</v>
      </c>
      <c r="H29" s="5" t="s">
        <v>797</v>
      </c>
      <c r="I29" s="8" t="s">
        <v>818</v>
      </c>
      <c r="J29" s="9"/>
      <c r="K29" s="9" t="s">
        <v>199</v>
      </c>
      <c r="L29" s="8" t="s">
        <v>37</v>
      </c>
      <c r="M29" s="26" t="s">
        <v>611</v>
      </c>
      <c r="N29" s="13">
        <v>1</v>
      </c>
      <c r="O29" s="13">
        <v>1</v>
      </c>
      <c r="P29" s="27" t="s">
        <v>2148</v>
      </c>
      <c r="Q29" s="28"/>
      <c r="R29" s="28"/>
      <c r="S29" s="28"/>
      <c r="T29" s="28"/>
      <c r="U29" s="28"/>
      <c r="V29" s="28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4</v>
      </c>
      <c r="E30" s="5" t="s">
        <v>964</v>
      </c>
      <c r="F30" s="6" t="s">
        <v>137</v>
      </c>
      <c r="G30" s="5">
        <v>1</v>
      </c>
      <c r="H30" s="5" t="s">
        <v>797</v>
      </c>
      <c r="I30" s="8" t="s">
        <v>971</v>
      </c>
      <c r="J30" s="9"/>
      <c r="K30" s="9" t="s">
        <v>29</v>
      </c>
      <c r="L30" s="8" t="s">
        <v>271</v>
      </c>
      <c r="M30" s="26" t="s">
        <v>611</v>
      </c>
      <c r="N30" s="13">
        <v>1</v>
      </c>
      <c r="O30" s="13">
        <v>1</v>
      </c>
      <c r="P30" s="27"/>
      <c r="Q30" s="28"/>
      <c r="R30" s="28"/>
      <c r="S30" s="28"/>
      <c r="T30" s="28"/>
      <c r="U30" s="28"/>
      <c r="V30" s="28"/>
      <c r="W30" s="20" t="e">
        <f>#REF!*V30*N30/1000</f>
        <v>#REF!</v>
      </c>
      <c r="X30" s="20" t="e">
        <f>W30*#REF!</f>
        <v>#REF!</v>
      </c>
      <c r="Y30" s="16"/>
      <c r="AB30">
        <f t="shared" si="0"/>
        <v>1</v>
      </c>
    </row>
    <row r="31" spans="4:28" x14ac:dyDescent="0.45">
      <c r="D31" s="5">
        <v>4</v>
      </c>
      <c r="E31" s="5" t="s">
        <v>964</v>
      </c>
      <c r="F31" s="6" t="s">
        <v>137</v>
      </c>
      <c r="G31" s="5">
        <v>1</v>
      </c>
      <c r="H31" s="5" t="s">
        <v>797</v>
      </c>
      <c r="I31" s="8" t="s">
        <v>734</v>
      </c>
      <c r="J31" s="9"/>
      <c r="K31" s="9" t="s">
        <v>707</v>
      </c>
      <c r="L31" s="8" t="s">
        <v>1009</v>
      </c>
      <c r="M31" s="26" t="s">
        <v>1018</v>
      </c>
      <c r="N31" s="13">
        <v>2</v>
      </c>
      <c r="O31" s="13">
        <v>2</v>
      </c>
      <c r="P31" s="27"/>
      <c r="Q31" s="28"/>
      <c r="R31" s="28"/>
      <c r="S31" s="28"/>
      <c r="T31" s="28"/>
      <c r="U31" s="28"/>
      <c r="V31" s="28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4</v>
      </c>
      <c r="E32" s="5" t="s">
        <v>964</v>
      </c>
      <c r="F32" s="6" t="s">
        <v>137</v>
      </c>
      <c r="G32" s="5">
        <v>1</v>
      </c>
      <c r="H32" s="5" t="s">
        <v>797</v>
      </c>
      <c r="I32" s="8" t="s">
        <v>734</v>
      </c>
      <c r="J32" s="9"/>
      <c r="K32" s="9" t="s">
        <v>239</v>
      </c>
      <c r="L32" s="8" t="s">
        <v>1009</v>
      </c>
      <c r="M32" s="26" t="s">
        <v>1018</v>
      </c>
      <c r="N32" s="13">
        <v>1</v>
      </c>
      <c r="O32" s="13">
        <v>1</v>
      </c>
      <c r="P32" s="27"/>
      <c r="Q32" s="28"/>
      <c r="R32" s="28"/>
      <c r="S32" s="28"/>
      <c r="T32" s="28"/>
      <c r="U32" s="28"/>
      <c r="V32" s="28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4</v>
      </c>
      <c r="E33" s="5" t="s">
        <v>964</v>
      </c>
      <c r="F33" s="6" t="s">
        <v>137</v>
      </c>
      <c r="G33" s="5">
        <v>1</v>
      </c>
      <c r="H33" s="5" t="s">
        <v>797</v>
      </c>
      <c r="I33" s="8" t="s">
        <v>696</v>
      </c>
      <c r="J33" s="9"/>
      <c r="K33" s="9" t="s">
        <v>707</v>
      </c>
      <c r="L33" s="8" t="s">
        <v>1009</v>
      </c>
      <c r="M33" s="26" t="s">
        <v>1018</v>
      </c>
      <c r="N33" s="13">
        <v>2</v>
      </c>
      <c r="O33" s="13">
        <v>2</v>
      </c>
      <c r="P33" s="27"/>
      <c r="Q33" s="28"/>
      <c r="R33" s="28"/>
      <c r="S33" s="28"/>
      <c r="T33" s="28"/>
      <c r="U33" s="28"/>
      <c r="V33" s="28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4</v>
      </c>
      <c r="E34" s="5" t="s">
        <v>964</v>
      </c>
      <c r="F34" s="6" t="s">
        <v>137</v>
      </c>
      <c r="G34" s="5">
        <v>1</v>
      </c>
      <c r="H34" s="5" t="s">
        <v>797</v>
      </c>
      <c r="I34" s="8" t="s">
        <v>973</v>
      </c>
      <c r="J34" s="9"/>
      <c r="K34" s="9" t="s">
        <v>715</v>
      </c>
      <c r="L34" s="8" t="s">
        <v>1009</v>
      </c>
      <c r="M34" s="26" t="s">
        <v>1018</v>
      </c>
      <c r="N34" s="13">
        <v>10</v>
      </c>
      <c r="O34" s="13">
        <v>1</v>
      </c>
      <c r="P34" s="27"/>
      <c r="Q34" s="28"/>
      <c r="R34" s="28"/>
      <c r="S34" s="28"/>
      <c r="T34" s="28"/>
      <c r="U34" s="28"/>
      <c r="V34" s="28"/>
      <c r="W34" s="20" t="e">
        <f>#REF!*V34*N34/1000</f>
        <v>#REF!</v>
      </c>
      <c r="X34" s="20" t="e">
        <f>W34*#REF!</f>
        <v>#REF!</v>
      </c>
      <c r="Y34" s="16"/>
      <c r="AB34">
        <f t="shared" si="0"/>
        <v>1</v>
      </c>
    </row>
    <row r="35" spans="4:28" x14ac:dyDescent="0.45">
      <c r="D35" s="5">
        <v>4</v>
      </c>
      <c r="E35" s="5" t="s">
        <v>964</v>
      </c>
      <c r="F35" s="6" t="s">
        <v>137</v>
      </c>
      <c r="G35" s="5">
        <v>1</v>
      </c>
      <c r="H35" s="5" t="s">
        <v>797</v>
      </c>
      <c r="I35" s="8" t="s">
        <v>973</v>
      </c>
      <c r="J35" s="9"/>
      <c r="K35" s="9" t="s">
        <v>239</v>
      </c>
      <c r="L35" s="8" t="s">
        <v>1009</v>
      </c>
      <c r="M35" s="26" t="s">
        <v>1018</v>
      </c>
      <c r="N35" s="13">
        <v>12</v>
      </c>
      <c r="O35" s="13">
        <v>1</v>
      </c>
      <c r="P35" s="27"/>
      <c r="Q35" s="28"/>
      <c r="R35" s="28"/>
      <c r="S35" s="28"/>
      <c r="T35" s="28"/>
      <c r="U35" s="28"/>
      <c r="V35" s="28"/>
      <c r="W35" s="20" t="e">
        <f>#REF!*V35*N35/1000</f>
        <v>#REF!</v>
      </c>
      <c r="X35" s="20" t="e">
        <f>W35*#REF!</f>
        <v>#REF!</v>
      </c>
      <c r="Y35" s="16"/>
      <c r="AB35">
        <f t="shared" si="0"/>
        <v>1</v>
      </c>
    </row>
    <row r="36" spans="4:28" x14ac:dyDescent="0.45">
      <c r="D36" s="5">
        <v>4</v>
      </c>
      <c r="E36" s="5" t="s">
        <v>964</v>
      </c>
      <c r="F36" s="6" t="s">
        <v>137</v>
      </c>
      <c r="G36" s="5">
        <v>1</v>
      </c>
      <c r="H36" s="5" t="s">
        <v>797</v>
      </c>
      <c r="I36" s="8" t="s">
        <v>935</v>
      </c>
      <c r="J36" s="9"/>
      <c r="K36" s="9" t="s">
        <v>109</v>
      </c>
      <c r="L36" s="8" t="s">
        <v>1011</v>
      </c>
      <c r="M36" s="26" t="s">
        <v>836</v>
      </c>
      <c r="N36" s="13">
        <v>1</v>
      </c>
      <c r="O36" s="13">
        <v>1</v>
      </c>
      <c r="P36" s="27" t="s">
        <v>18</v>
      </c>
      <c r="Q36" s="28"/>
      <c r="R36" s="28"/>
      <c r="S36" s="28"/>
      <c r="T36" s="28"/>
      <c r="U36" s="28"/>
      <c r="V36" s="28"/>
      <c r="W36" s="20" t="e">
        <f>#REF!*V36*N36/1000</f>
        <v>#REF!</v>
      </c>
      <c r="X36" s="20" t="e">
        <f>W36*#REF!</f>
        <v>#REF!</v>
      </c>
      <c r="Y36" s="16"/>
      <c r="AB36">
        <f t="shared" si="0"/>
        <v>1</v>
      </c>
    </row>
    <row r="37" spans="4:28" x14ac:dyDescent="0.45">
      <c r="D37" s="5">
        <v>4</v>
      </c>
      <c r="E37" s="5" t="s">
        <v>964</v>
      </c>
      <c r="F37" s="6" t="s">
        <v>137</v>
      </c>
      <c r="G37" s="5">
        <v>1</v>
      </c>
      <c r="H37" s="5" t="s">
        <v>797</v>
      </c>
      <c r="I37" s="8" t="s">
        <v>545</v>
      </c>
      <c r="J37" s="9"/>
      <c r="K37" s="9" t="s">
        <v>530</v>
      </c>
      <c r="L37" s="8" t="s">
        <v>271</v>
      </c>
      <c r="M37" s="26" t="s">
        <v>326</v>
      </c>
      <c r="N37" s="13">
        <v>1</v>
      </c>
      <c r="O37" s="13">
        <v>1</v>
      </c>
      <c r="P37" s="27" t="s">
        <v>18</v>
      </c>
      <c r="Q37" s="28"/>
      <c r="R37" s="28"/>
      <c r="S37" s="28"/>
      <c r="T37" s="28"/>
      <c r="U37" s="28"/>
      <c r="V37" s="28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4</v>
      </c>
      <c r="E38" s="5" t="s">
        <v>964</v>
      </c>
      <c r="F38" s="6" t="s">
        <v>137</v>
      </c>
      <c r="G38" s="5">
        <v>1</v>
      </c>
      <c r="H38" s="5" t="s">
        <v>797</v>
      </c>
      <c r="I38" s="8" t="s">
        <v>414</v>
      </c>
      <c r="J38" s="9"/>
      <c r="K38" s="9" t="s">
        <v>124</v>
      </c>
      <c r="L38" s="8" t="s">
        <v>110</v>
      </c>
      <c r="M38" s="26" t="s">
        <v>1018</v>
      </c>
      <c r="N38" s="13">
        <v>1</v>
      </c>
      <c r="O38" s="13">
        <v>1</v>
      </c>
      <c r="P38" s="27"/>
      <c r="Q38" s="28"/>
      <c r="R38" s="28"/>
      <c r="S38" s="28"/>
      <c r="T38" s="28"/>
      <c r="U38" s="28"/>
      <c r="V38" s="28"/>
      <c r="W38" s="20" t="e">
        <f>#REF!*V38*N38/1000</f>
        <v>#REF!</v>
      </c>
      <c r="X38" s="20" t="e">
        <f>W38*#REF!</f>
        <v>#REF!</v>
      </c>
      <c r="Y38" s="16"/>
      <c r="AB38">
        <f t="shared" si="0"/>
        <v>1</v>
      </c>
    </row>
    <row r="39" spans="4:28" x14ac:dyDescent="0.45">
      <c r="D39" s="5">
        <v>4</v>
      </c>
      <c r="E39" s="5" t="s">
        <v>964</v>
      </c>
      <c r="F39" s="6" t="s">
        <v>137</v>
      </c>
      <c r="G39" s="5">
        <v>1</v>
      </c>
      <c r="H39" s="5" t="s">
        <v>797</v>
      </c>
      <c r="I39" s="8" t="s">
        <v>414</v>
      </c>
      <c r="J39" s="9"/>
      <c r="K39" s="9" t="s">
        <v>660</v>
      </c>
      <c r="L39" s="8" t="s">
        <v>110</v>
      </c>
      <c r="M39" s="26" t="s">
        <v>326</v>
      </c>
      <c r="N39" s="13">
        <v>1</v>
      </c>
      <c r="O39" s="13">
        <v>2</v>
      </c>
      <c r="P39" s="27" t="s">
        <v>18</v>
      </c>
      <c r="Q39" s="28"/>
      <c r="R39" s="28"/>
      <c r="S39" s="28"/>
      <c r="T39" s="28"/>
      <c r="U39" s="28"/>
      <c r="V39" s="28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4</v>
      </c>
      <c r="E40" s="5" t="s">
        <v>964</v>
      </c>
      <c r="F40" s="6" t="s">
        <v>137</v>
      </c>
      <c r="G40" s="5">
        <v>1</v>
      </c>
      <c r="H40" s="5" t="s">
        <v>797</v>
      </c>
      <c r="I40" s="8" t="s">
        <v>284</v>
      </c>
      <c r="J40" s="9"/>
      <c r="K40" s="9" t="s">
        <v>124</v>
      </c>
      <c r="L40" s="8" t="s">
        <v>110</v>
      </c>
      <c r="M40" s="26" t="s">
        <v>1018</v>
      </c>
      <c r="N40" s="13">
        <v>1</v>
      </c>
      <c r="O40" s="13">
        <v>1</v>
      </c>
      <c r="P40" s="27"/>
      <c r="Q40" s="28"/>
      <c r="R40" s="28"/>
      <c r="S40" s="28"/>
      <c r="T40" s="28"/>
      <c r="U40" s="28"/>
      <c r="V40" s="28"/>
      <c r="W40" s="20" t="e">
        <f>#REF!*V40*N40/1000</f>
        <v>#REF!</v>
      </c>
      <c r="X40" s="20" t="e">
        <f>W40*#REF!</f>
        <v>#REF!</v>
      </c>
      <c r="Y40" s="16"/>
      <c r="AB40">
        <f t="shared" si="0"/>
        <v>1</v>
      </c>
    </row>
    <row r="41" spans="4:28" x14ac:dyDescent="0.45">
      <c r="D41" s="5">
        <v>4</v>
      </c>
      <c r="E41" s="5" t="s">
        <v>964</v>
      </c>
      <c r="F41" s="6" t="s">
        <v>137</v>
      </c>
      <c r="G41" s="5">
        <v>1</v>
      </c>
      <c r="H41" s="5" t="s">
        <v>797</v>
      </c>
      <c r="I41" s="8" t="s">
        <v>284</v>
      </c>
      <c r="J41" s="9"/>
      <c r="K41" s="9" t="s">
        <v>660</v>
      </c>
      <c r="L41" s="8" t="s">
        <v>110</v>
      </c>
      <c r="M41" s="26" t="s">
        <v>326</v>
      </c>
      <c r="N41" s="13">
        <v>1</v>
      </c>
      <c r="O41" s="13">
        <v>2</v>
      </c>
      <c r="P41" s="27" t="s">
        <v>18</v>
      </c>
      <c r="Q41" s="28"/>
      <c r="R41" s="28"/>
      <c r="S41" s="28"/>
      <c r="T41" s="28"/>
      <c r="U41" s="28"/>
      <c r="V41" s="28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4</v>
      </c>
      <c r="E42" s="5" t="s">
        <v>964</v>
      </c>
      <c r="F42" s="6" t="s">
        <v>137</v>
      </c>
      <c r="G42" s="5">
        <v>1</v>
      </c>
      <c r="H42" s="5" t="s">
        <v>797</v>
      </c>
      <c r="I42" s="8" t="s">
        <v>284</v>
      </c>
      <c r="J42" s="9"/>
      <c r="K42" s="9" t="s">
        <v>530</v>
      </c>
      <c r="L42" s="8" t="s">
        <v>271</v>
      </c>
      <c r="M42" s="26" t="s">
        <v>326</v>
      </c>
      <c r="N42" s="13">
        <v>1</v>
      </c>
      <c r="O42" s="13">
        <v>1</v>
      </c>
      <c r="P42" s="27" t="s">
        <v>18</v>
      </c>
      <c r="Q42" s="28"/>
      <c r="R42" s="28"/>
      <c r="S42" s="28"/>
      <c r="T42" s="28"/>
      <c r="U42" s="28"/>
      <c r="V42" s="28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4</v>
      </c>
      <c r="E43" s="5" t="s">
        <v>964</v>
      </c>
      <c r="F43" s="6" t="s">
        <v>137</v>
      </c>
      <c r="G43" s="5">
        <v>1</v>
      </c>
      <c r="H43" s="5" t="s">
        <v>797</v>
      </c>
      <c r="I43" s="8" t="s">
        <v>571</v>
      </c>
      <c r="J43" s="9"/>
      <c r="K43" s="9" t="s">
        <v>707</v>
      </c>
      <c r="L43" s="8" t="s">
        <v>1009</v>
      </c>
      <c r="M43" s="26" t="s">
        <v>1018</v>
      </c>
      <c r="N43" s="13">
        <v>9</v>
      </c>
      <c r="O43" s="13">
        <v>2</v>
      </c>
      <c r="P43" s="27"/>
      <c r="Q43" s="28"/>
      <c r="R43" s="28"/>
      <c r="S43" s="28"/>
      <c r="T43" s="28"/>
      <c r="U43" s="28"/>
      <c r="V43" s="28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4</v>
      </c>
      <c r="E44" s="5" t="s">
        <v>964</v>
      </c>
      <c r="F44" s="6" t="s">
        <v>137</v>
      </c>
      <c r="G44" s="5">
        <v>1</v>
      </c>
      <c r="H44" s="5" t="s">
        <v>797</v>
      </c>
      <c r="I44" s="8" t="s">
        <v>571</v>
      </c>
      <c r="J44" s="9"/>
      <c r="K44" s="9" t="s">
        <v>539</v>
      </c>
      <c r="L44" s="8" t="s">
        <v>1009</v>
      </c>
      <c r="M44" s="26" t="s">
        <v>1018</v>
      </c>
      <c r="N44" s="13">
        <v>2</v>
      </c>
      <c r="O44" s="13">
        <v>1</v>
      </c>
      <c r="P44" s="27"/>
      <c r="Q44" s="28"/>
      <c r="R44" s="28"/>
      <c r="S44" s="28"/>
      <c r="T44" s="28"/>
      <c r="U44" s="28"/>
      <c r="V44" s="28"/>
      <c r="W44" s="20" t="e">
        <f>#REF!*V44*N44/1000</f>
        <v>#REF!</v>
      </c>
      <c r="X44" s="20" t="e">
        <f>W44*#REF!</f>
        <v>#REF!</v>
      </c>
      <c r="Y44" s="16"/>
      <c r="AB44">
        <f t="shared" si="0"/>
        <v>1</v>
      </c>
    </row>
    <row r="45" spans="4:28" x14ac:dyDescent="0.45">
      <c r="D45" s="5">
        <v>4</v>
      </c>
      <c r="E45" s="5" t="s">
        <v>964</v>
      </c>
      <c r="F45" s="6" t="s">
        <v>137</v>
      </c>
      <c r="G45" s="5">
        <v>1</v>
      </c>
      <c r="H45" s="5" t="s">
        <v>797</v>
      </c>
      <c r="I45" s="8" t="s">
        <v>857</v>
      </c>
      <c r="J45" s="9"/>
      <c r="K45" s="9" t="s">
        <v>707</v>
      </c>
      <c r="L45" s="8" t="s">
        <v>1009</v>
      </c>
      <c r="M45" s="26" t="s">
        <v>1018</v>
      </c>
      <c r="N45" s="13">
        <v>3</v>
      </c>
      <c r="O45" s="13">
        <v>2</v>
      </c>
      <c r="P45" s="27"/>
      <c r="Q45" s="28"/>
      <c r="R45" s="28"/>
      <c r="S45" s="28"/>
      <c r="T45" s="28"/>
      <c r="U45" s="28"/>
      <c r="V45" s="28"/>
      <c r="W45" s="20" t="e">
        <f>#REF!*V45*N45/1000</f>
        <v>#REF!</v>
      </c>
      <c r="X45" s="20" t="e">
        <f>W45*#REF!</f>
        <v>#REF!</v>
      </c>
      <c r="Y45" s="16"/>
      <c r="AB45">
        <f t="shared" si="0"/>
        <v>1</v>
      </c>
    </row>
    <row r="46" spans="4:28" x14ac:dyDescent="0.45">
      <c r="D46" s="5">
        <v>4</v>
      </c>
      <c r="E46" s="5" t="s">
        <v>964</v>
      </c>
      <c r="F46" s="6" t="s">
        <v>137</v>
      </c>
      <c r="G46" s="5">
        <v>1</v>
      </c>
      <c r="H46" s="5" t="s">
        <v>797</v>
      </c>
      <c r="I46" s="8" t="s">
        <v>351</v>
      </c>
      <c r="J46" s="9"/>
      <c r="K46" s="9" t="s">
        <v>707</v>
      </c>
      <c r="L46" s="8" t="s">
        <v>1009</v>
      </c>
      <c r="M46" s="26" t="s">
        <v>1018</v>
      </c>
      <c r="N46" s="13">
        <v>6</v>
      </c>
      <c r="O46" s="13">
        <v>2</v>
      </c>
      <c r="P46" s="27"/>
      <c r="Q46" s="28"/>
      <c r="R46" s="28"/>
      <c r="S46" s="28"/>
      <c r="T46" s="28"/>
      <c r="U46" s="28"/>
      <c r="V46" s="28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4</v>
      </c>
      <c r="E47" s="5" t="s">
        <v>964</v>
      </c>
      <c r="F47" s="6" t="s">
        <v>137</v>
      </c>
      <c r="G47" s="5">
        <v>1</v>
      </c>
      <c r="H47" s="5" t="s">
        <v>797</v>
      </c>
      <c r="I47" s="8" t="s">
        <v>727</v>
      </c>
      <c r="J47" s="9"/>
      <c r="K47" s="9" t="s">
        <v>707</v>
      </c>
      <c r="L47" s="8" t="s">
        <v>1009</v>
      </c>
      <c r="M47" s="26" t="s">
        <v>1018</v>
      </c>
      <c r="N47" s="13">
        <v>5</v>
      </c>
      <c r="O47" s="13">
        <v>2</v>
      </c>
      <c r="P47" s="27"/>
      <c r="Q47" s="28"/>
      <c r="R47" s="28"/>
      <c r="S47" s="28"/>
      <c r="T47" s="28"/>
      <c r="U47" s="28"/>
      <c r="V47" s="28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4</v>
      </c>
      <c r="E48" s="5" t="s">
        <v>964</v>
      </c>
      <c r="F48" s="6" t="s">
        <v>137</v>
      </c>
      <c r="G48" s="5">
        <v>1</v>
      </c>
      <c r="H48" s="5" t="s">
        <v>797</v>
      </c>
      <c r="I48" s="8" t="s">
        <v>727</v>
      </c>
      <c r="J48" s="9"/>
      <c r="K48" s="9" t="s">
        <v>691</v>
      </c>
      <c r="L48" s="8" t="s">
        <v>745</v>
      </c>
      <c r="M48" s="26" t="s">
        <v>7</v>
      </c>
      <c r="N48" s="13">
        <v>1</v>
      </c>
      <c r="O48" s="13">
        <v>1</v>
      </c>
      <c r="P48" s="27"/>
      <c r="Q48" s="28"/>
      <c r="R48" s="28"/>
      <c r="S48" s="28"/>
      <c r="T48" s="28"/>
      <c r="U48" s="28"/>
      <c r="V48" s="28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4</v>
      </c>
      <c r="E49" s="5" t="s">
        <v>964</v>
      </c>
      <c r="F49" s="6" t="s">
        <v>137</v>
      </c>
      <c r="G49" s="5">
        <v>1</v>
      </c>
      <c r="H49" s="5" t="s">
        <v>797</v>
      </c>
      <c r="I49" s="8" t="s">
        <v>337</v>
      </c>
      <c r="J49" s="9"/>
      <c r="K49" s="9" t="s">
        <v>604</v>
      </c>
      <c r="L49" s="8" t="s">
        <v>1009</v>
      </c>
      <c r="M49" s="26" t="s">
        <v>1018</v>
      </c>
      <c r="N49" s="13">
        <v>20</v>
      </c>
      <c r="O49" s="13">
        <v>2</v>
      </c>
      <c r="P49" s="27" t="s">
        <v>1395</v>
      </c>
      <c r="Q49" s="28"/>
      <c r="R49" s="28"/>
      <c r="S49" s="28"/>
      <c r="T49" s="28"/>
      <c r="U49" s="28"/>
      <c r="V49" s="28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4</v>
      </c>
      <c r="E50" s="5" t="s">
        <v>964</v>
      </c>
      <c r="F50" s="6" t="s">
        <v>137</v>
      </c>
      <c r="G50" s="5">
        <v>1</v>
      </c>
      <c r="H50" s="5" t="s">
        <v>797</v>
      </c>
      <c r="I50" s="8" t="s">
        <v>320</v>
      </c>
      <c r="J50" s="9"/>
      <c r="K50" s="9" t="s">
        <v>790</v>
      </c>
      <c r="L50" s="8" t="s">
        <v>1009</v>
      </c>
      <c r="M50" s="26" t="s">
        <v>1018</v>
      </c>
      <c r="N50" s="13">
        <v>5</v>
      </c>
      <c r="O50" s="13">
        <v>2</v>
      </c>
      <c r="P50" s="27"/>
      <c r="Q50" s="28"/>
      <c r="R50" s="28"/>
      <c r="S50" s="28"/>
      <c r="T50" s="28"/>
      <c r="U50" s="28"/>
      <c r="V50" s="28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4</v>
      </c>
      <c r="E51" s="5" t="s">
        <v>964</v>
      </c>
      <c r="F51" s="6" t="s">
        <v>137</v>
      </c>
      <c r="G51" s="5">
        <v>1</v>
      </c>
      <c r="H51" s="5" t="s">
        <v>797</v>
      </c>
      <c r="I51" s="8" t="s">
        <v>784</v>
      </c>
      <c r="J51" s="9"/>
      <c r="K51" s="9" t="s">
        <v>649</v>
      </c>
      <c r="L51" s="8" t="s">
        <v>1010</v>
      </c>
      <c r="M51" s="26" t="s">
        <v>884</v>
      </c>
      <c r="N51" s="13">
        <v>1</v>
      </c>
      <c r="O51" s="13">
        <v>1</v>
      </c>
      <c r="P51" s="27"/>
      <c r="Q51" s="28"/>
      <c r="R51" s="28"/>
      <c r="S51" s="28"/>
      <c r="T51" s="28"/>
      <c r="U51" s="28"/>
      <c r="V51" s="28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4</v>
      </c>
      <c r="E52" s="5" t="s">
        <v>964</v>
      </c>
      <c r="F52" s="6" t="s">
        <v>137</v>
      </c>
      <c r="G52" s="5">
        <v>1</v>
      </c>
      <c r="H52" s="5" t="s">
        <v>797</v>
      </c>
      <c r="I52" s="8" t="s">
        <v>784</v>
      </c>
      <c r="J52" s="9"/>
      <c r="K52" s="9" t="s">
        <v>491</v>
      </c>
      <c r="L52" s="8" t="s">
        <v>877</v>
      </c>
      <c r="M52" s="26" t="s">
        <v>1019</v>
      </c>
      <c r="N52" s="13">
        <v>1</v>
      </c>
      <c r="O52" s="13">
        <v>1</v>
      </c>
      <c r="P52" s="27" t="s">
        <v>2121</v>
      </c>
      <c r="Q52" s="28"/>
      <c r="R52" s="28"/>
      <c r="S52" s="28"/>
      <c r="T52" s="28"/>
      <c r="U52" s="28"/>
      <c r="V52" s="28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4</v>
      </c>
      <c r="E53" s="5" t="s">
        <v>964</v>
      </c>
      <c r="F53" s="6" t="s">
        <v>137</v>
      </c>
      <c r="G53" s="5">
        <v>1</v>
      </c>
      <c r="H53" s="5" t="s">
        <v>797</v>
      </c>
      <c r="I53" s="8" t="s">
        <v>784</v>
      </c>
      <c r="J53" s="9"/>
      <c r="K53" s="9" t="s">
        <v>712</v>
      </c>
      <c r="L53" s="8" t="s">
        <v>242</v>
      </c>
      <c r="M53" s="26" t="s">
        <v>836</v>
      </c>
      <c r="N53" s="13">
        <v>3</v>
      </c>
      <c r="O53" s="13">
        <v>1</v>
      </c>
      <c r="P53" s="27"/>
      <c r="Q53" s="28"/>
      <c r="R53" s="28"/>
      <c r="S53" s="28"/>
      <c r="T53" s="28"/>
      <c r="U53" s="28"/>
      <c r="V53" s="28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4</v>
      </c>
      <c r="E54" s="5" t="s">
        <v>964</v>
      </c>
      <c r="F54" s="6" t="s">
        <v>137</v>
      </c>
      <c r="G54" s="5">
        <v>1</v>
      </c>
      <c r="H54" s="5" t="s">
        <v>797</v>
      </c>
      <c r="I54" s="8" t="s">
        <v>277</v>
      </c>
      <c r="J54" s="9"/>
      <c r="K54" s="9" t="s">
        <v>239</v>
      </c>
      <c r="L54" s="8" t="s">
        <v>1009</v>
      </c>
      <c r="M54" s="26" t="s">
        <v>1018</v>
      </c>
      <c r="N54" s="13">
        <v>18</v>
      </c>
      <c r="O54" s="13">
        <v>1</v>
      </c>
      <c r="P54" s="27"/>
      <c r="Q54" s="28"/>
      <c r="R54" s="28"/>
      <c r="S54" s="28"/>
      <c r="T54" s="28"/>
      <c r="U54" s="28"/>
      <c r="V54" s="28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4</v>
      </c>
      <c r="E55" s="5" t="s">
        <v>964</v>
      </c>
      <c r="F55" s="6" t="s">
        <v>137</v>
      </c>
      <c r="G55" s="5">
        <v>1</v>
      </c>
      <c r="H55" s="5" t="s">
        <v>797</v>
      </c>
      <c r="I55" s="8" t="s">
        <v>277</v>
      </c>
      <c r="J55" s="9"/>
      <c r="K55" s="9" t="s">
        <v>491</v>
      </c>
      <c r="L55" s="8" t="s">
        <v>877</v>
      </c>
      <c r="M55" s="26" t="s">
        <v>1019</v>
      </c>
      <c r="N55" s="13">
        <v>1</v>
      </c>
      <c r="O55" s="13">
        <v>1</v>
      </c>
      <c r="P55" s="27" t="s">
        <v>2121</v>
      </c>
      <c r="Q55" s="28"/>
      <c r="R55" s="28"/>
      <c r="S55" s="28"/>
      <c r="T55" s="28"/>
      <c r="U55" s="28"/>
      <c r="V55" s="28"/>
      <c r="W55" s="20" t="e">
        <f>#REF!*V55*N55/1000</f>
        <v>#REF!</v>
      </c>
      <c r="X55" s="20" t="e">
        <f>W55*#REF!</f>
        <v>#REF!</v>
      </c>
      <c r="Y55" s="16"/>
      <c r="AB55">
        <f t="shared" si="0"/>
        <v>1</v>
      </c>
    </row>
    <row r="56" spans="4:28" x14ac:dyDescent="0.45">
      <c r="D56" s="5">
        <v>4</v>
      </c>
      <c r="E56" s="5" t="s">
        <v>964</v>
      </c>
      <c r="F56" s="6" t="s">
        <v>137</v>
      </c>
      <c r="G56" s="5">
        <v>1</v>
      </c>
      <c r="H56" s="5" t="s">
        <v>797</v>
      </c>
      <c r="I56" s="8" t="s">
        <v>277</v>
      </c>
      <c r="J56" s="9"/>
      <c r="K56" s="9" t="s">
        <v>528</v>
      </c>
      <c r="L56" s="8" t="s">
        <v>877</v>
      </c>
      <c r="M56" s="26" t="s">
        <v>1022</v>
      </c>
      <c r="N56" s="13">
        <v>1</v>
      </c>
      <c r="O56" s="13">
        <v>1</v>
      </c>
      <c r="P56" s="27" t="s">
        <v>2121</v>
      </c>
      <c r="Q56" s="28"/>
      <c r="R56" s="28"/>
      <c r="S56" s="28"/>
      <c r="T56" s="28"/>
      <c r="U56" s="28"/>
      <c r="V56" s="28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4</v>
      </c>
      <c r="E57" s="5" t="s">
        <v>964</v>
      </c>
      <c r="F57" s="6" t="s">
        <v>137</v>
      </c>
      <c r="G57" s="5">
        <v>1</v>
      </c>
      <c r="H57" s="5" t="s">
        <v>797</v>
      </c>
      <c r="I57" s="8" t="s">
        <v>638</v>
      </c>
      <c r="J57" s="9"/>
      <c r="K57" s="9" t="s">
        <v>124</v>
      </c>
      <c r="L57" s="8" t="s">
        <v>110</v>
      </c>
      <c r="M57" s="26" t="s">
        <v>1018</v>
      </c>
      <c r="N57" s="13">
        <v>2</v>
      </c>
      <c r="O57" s="13">
        <v>1</v>
      </c>
      <c r="P57" s="27"/>
      <c r="Q57" s="28"/>
      <c r="R57" s="28"/>
      <c r="S57" s="28"/>
      <c r="T57" s="28"/>
      <c r="U57" s="28"/>
      <c r="V57" s="28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4</v>
      </c>
      <c r="E58" s="5" t="s">
        <v>964</v>
      </c>
      <c r="F58" s="6" t="s">
        <v>137</v>
      </c>
      <c r="G58" s="5">
        <v>2</v>
      </c>
      <c r="H58" s="5" t="s">
        <v>797</v>
      </c>
      <c r="I58" s="8" t="s">
        <v>66</v>
      </c>
      <c r="J58" s="9"/>
      <c r="K58" s="9" t="s">
        <v>707</v>
      </c>
      <c r="L58" s="8" t="s">
        <v>1009</v>
      </c>
      <c r="M58" s="26" t="s">
        <v>1018</v>
      </c>
      <c r="N58" s="13">
        <v>16</v>
      </c>
      <c r="O58" s="13">
        <v>2</v>
      </c>
      <c r="P58" s="27"/>
      <c r="Q58" s="28"/>
      <c r="R58" s="28"/>
      <c r="S58" s="28"/>
      <c r="T58" s="28"/>
      <c r="U58" s="28"/>
      <c r="V58" s="28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4</v>
      </c>
      <c r="E59" s="5" t="s">
        <v>964</v>
      </c>
      <c r="F59" s="6" t="s">
        <v>137</v>
      </c>
      <c r="G59" s="5">
        <v>2</v>
      </c>
      <c r="H59" s="5" t="s">
        <v>797</v>
      </c>
      <c r="I59" s="8" t="s">
        <v>789</v>
      </c>
      <c r="J59" s="9"/>
      <c r="K59" s="9" t="s">
        <v>707</v>
      </c>
      <c r="L59" s="8" t="s">
        <v>1009</v>
      </c>
      <c r="M59" s="26" t="s">
        <v>1018</v>
      </c>
      <c r="N59" s="13">
        <v>3</v>
      </c>
      <c r="O59" s="13">
        <v>2</v>
      </c>
      <c r="P59" s="27"/>
      <c r="Q59" s="28"/>
      <c r="R59" s="28"/>
      <c r="S59" s="28"/>
      <c r="T59" s="28"/>
      <c r="U59" s="28"/>
      <c r="V59" s="28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4</v>
      </c>
      <c r="E60" s="5" t="s">
        <v>964</v>
      </c>
      <c r="F60" s="6" t="s">
        <v>137</v>
      </c>
      <c r="G60" s="5">
        <v>2</v>
      </c>
      <c r="H60" s="5" t="s">
        <v>797</v>
      </c>
      <c r="I60" s="8" t="s">
        <v>886</v>
      </c>
      <c r="J60" s="9"/>
      <c r="K60" s="9" t="s">
        <v>239</v>
      </c>
      <c r="L60" s="8" t="s">
        <v>1009</v>
      </c>
      <c r="M60" s="26" t="s">
        <v>1018</v>
      </c>
      <c r="N60" s="13">
        <v>2</v>
      </c>
      <c r="O60" s="13">
        <v>1</v>
      </c>
      <c r="P60" s="27"/>
      <c r="Q60" s="28"/>
      <c r="R60" s="28"/>
      <c r="S60" s="28"/>
      <c r="T60" s="28"/>
      <c r="U60" s="28"/>
      <c r="V60" s="28"/>
      <c r="W60" s="20" t="e">
        <f>#REF!*V60*N60/1000</f>
        <v>#REF!</v>
      </c>
      <c r="X60" s="20" t="e">
        <f>W60*#REF!</f>
        <v>#REF!</v>
      </c>
      <c r="Y60" s="16"/>
      <c r="AB60">
        <f t="shared" si="0"/>
        <v>1</v>
      </c>
    </row>
    <row r="61" spans="4:28" x14ac:dyDescent="0.45">
      <c r="D61" s="5">
        <v>4</v>
      </c>
      <c r="E61" s="5" t="s">
        <v>964</v>
      </c>
      <c r="F61" s="6" t="s">
        <v>137</v>
      </c>
      <c r="G61" s="5">
        <v>2</v>
      </c>
      <c r="H61" s="5" t="s">
        <v>797</v>
      </c>
      <c r="I61" s="8" t="s">
        <v>975</v>
      </c>
      <c r="J61" s="9"/>
      <c r="K61" s="9" t="s">
        <v>239</v>
      </c>
      <c r="L61" s="8" t="s">
        <v>1009</v>
      </c>
      <c r="M61" s="26" t="s">
        <v>1018</v>
      </c>
      <c r="N61" s="13">
        <v>2</v>
      </c>
      <c r="O61" s="13">
        <v>1</v>
      </c>
      <c r="P61" s="27"/>
      <c r="Q61" s="28"/>
      <c r="R61" s="28"/>
      <c r="S61" s="28"/>
      <c r="T61" s="28"/>
      <c r="U61" s="28"/>
      <c r="V61" s="28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4</v>
      </c>
      <c r="E62" s="5" t="s">
        <v>964</v>
      </c>
      <c r="F62" s="6" t="s">
        <v>137</v>
      </c>
      <c r="G62" s="5">
        <v>2</v>
      </c>
      <c r="H62" s="5" t="s">
        <v>797</v>
      </c>
      <c r="I62" s="8" t="s">
        <v>75</v>
      </c>
      <c r="J62" s="9"/>
      <c r="K62" s="9" t="s">
        <v>239</v>
      </c>
      <c r="L62" s="8" t="s">
        <v>1009</v>
      </c>
      <c r="M62" s="26" t="s">
        <v>1018</v>
      </c>
      <c r="N62" s="13">
        <v>1</v>
      </c>
      <c r="O62" s="13">
        <v>1</v>
      </c>
      <c r="P62" s="27"/>
      <c r="Q62" s="28"/>
      <c r="R62" s="28"/>
      <c r="S62" s="28"/>
      <c r="T62" s="28"/>
      <c r="U62" s="28"/>
      <c r="V62" s="28"/>
      <c r="W62" s="20" t="e">
        <f>#REF!*V62*N62/1000</f>
        <v>#REF!</v>
      </c>
      <c r="X62" s="20" t="e">
        <f>W62*#REF!</f>
        <v>#REF!</v>
      </c>
      <c r="Y62" s="16"/>
      <c r="AB62">
        <f t="shared" si="0"/>
        <v>1</v>
      </c>
    </row>
    <row r="63" spans="4:28" x14ac:dyDescent="0.45">
      <c r="D63" s="5">
        <v>4</v>
      </c>
      <c r="E63" s="5" t="s">
        <v>964</v>
      </c>
      <c r="F63" s="6" t="s">
        <v>137</v>
      </c>
      <c r="G63" s="5">
        <v>2</v>
      </c>
      <c r="H63" s="5" t="s">
        <v>797</v>
      </c>
      <c r="I63" s="8" t="s">
        <v>75</v>
      </c>
      <c r="J63" s="9"/>
      <c r="K63" s="9" t="s">
        <v>712</v>
      </c>
      <c r="L63" s="8" t="s">
        <v>242</v>
      </c>
      <c r="M63" s="26" t="s">
        <v>836</v>
      </c>
      <c r="N63" s="13">
        <v>2</v>
      </c>
      <c r="O63" s="13">
        <v>1</v>
      </c>
      <c r="P63" s="27"/>
      <c r="Q63" s="28"/>
      <c r="R63" s="28"/>
      <c r="S63" s="28"/>
      <c r="T63" s="28"/>
      <c r="U63" s="28"/>
      <c r="V63" s="28"/>
      <c r="W63" s="20" t="e">
        <f>#REF!*V63*N63/1000</f>
        <v>#REF!</v>
      </c>
      <c r="X63" s="20" t="e">
        <f>W63*#REF!</f>
        <v>#REF!</v>
      </c>
      <c r="Y63" s="16"/>
      <c r="AB63">
        <f t="shared" si="0"/>
        <v>1</v>
      </c>
    </row>
    <row r="64" spans="4:28" x14ac:dyDescent="0.45">
      <c r="D64" s="5">
        <v>4</v>
      </c>
      <c r="E64" s="5" t="s">
        <v>964</v>
      </c>
      <c r="F64" s="6" t="s">
        <v>137</v>
      </c>
      <c r="G64" s="5">
        <v>2</v>
      </c>
      <c r="H64" s="5" t="s">
        <v>797</v>
      </c>
      <c r="I64" s="8" t="s">
        <v>328</v>
      </c>
      <c r="J64" s="9"/>
      <c r="K64" s="9" t="s">
        <v>239</v>
      </c>
      <c r="L64" s="8" t="s">
        <v>1009</v>
      </c>
      <c r="M64" s="26" t="s">
        <v>1018</v>
      </c>
      <c r="N64" s="13">
        <v>1</v>
      </c>
      <c r="O64" s="13">
        <v>1</v>
      </c>
      <c r="P64" s="27"/>
      <c r="Q64" s="28"/>
      <c r="R64" s="28"/>
      <c r="S64" s="28"/>
      <c r="T64" s="28"/>
      <c r="U64" s="28"/>
      <c r="V64" s="28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4</v>
      </c>
      <c r="E65" s="5" t="s">
        <v>964</v>
      </c>
      <c r="F65" s="6" t="s">
        <v>137</v>
      </c>
      <c r="G65" s="5">
        <v>2</v>
      </c>
      <c r="H65" s="5" t="s">
        <v>797</v>
      </c>
      <c r="I65" s="8" t="s">
        <v>328</v>
      </c>
      <c r="J65" s="9"/>
      <c r="K65" s="9" t="s">
        <v>712</v>
      </c>
      <c r="L65" s="8" t="s">
        <v>242</v>
      </c>
      <c r="M65" s="26" t="s">
        <v>836</v>
      </c>
      <c r="N65" s="13">
        <v>2</v>
      </c>
      <c r="O65" s="13">
        <v>1</v>
      </c>
      <c r="P65" s="27"/>
      <c r="Q65" s="28"/>
      <c r="R65" s="28"/>
      <c r="S65" s="28"/>
      <c r="T65" s="28"/>
      <c r="U65" s="28"/>
      <c r="V65" s="28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4</v>
      </c>
      <c r="E66" s="5" t="s">
        <v>964</v>
      </c>
      <c r="F66" s="6" t="s">
        <v>137</v>
      </c>
      <c r="G66" s="5">
        <v>2</v>
      </c>
      <c r="H66" s="5" t="s">
        <v>797</v>
      </c>
      <c r="I66" s="8" t="s">
        <v>858</v>
      </c>
      <c r="J66" s="9"/>
      <c r="K66" s="9" t="s">
        <v>239</v>
      </c>
      <c r="L66" s="8" t="s">
        <v>1009</v>
      </c>
      <c r="M66" s="26" t="s">
        <v>1018</v>
      </c>
      <c r="N66" s="13">
        <v>1</v>
      </c>
      <c r="O66" s="13">
        <v>1</v>
      </c>
      <c r="P66" s="27"/>
      <c r="Q66" s="28"/>
      <c r="R66" s="28"/>
      <c r="S66" s="28"/>
      <c r="T66" s="28"/>
      <c r="U66" s="28"/>
      <c r="V66" s="28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4</v>
      </c>
      <c r="E67" s="5" t="s">
        <v>964</v>
      </c>
      <c r="F67" s="6" t="s">
        <v>137</v>
      </c>
      <c r="G67" s="5">
        <v>2</v>
      </c>
      <c r="H67" s="5" t="s">
        <v>797</v>
      </c>
      <c r="I67" s="8" t="s">
        <v>545</v>
      </c>
      <c r="J67" s="9"/>
      <c r="K67" s="9" t="s">
        <v>712</v>
      </c>
      <c r="L67" s="8" t="s">
        <v>242</v>
      </c>
      <c r="M67" s="26" t="s">
        <v>836</v>
      </c>
      <c r="N67" s="13">
        <v>3</v>
      </c>
      <c r="O67" s="13">
        <v>1</v>
      </c>
      <c r="P67" s="27"/>
      <c r="Q67" s="28"/>
      <c r="R67" s="28"/>
      <c r="S67" s="28"/>
      <c r="T67" s="28"/>
      <c r="U67" s="28"/>
      <c r="V67" s="28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4</v>
      </c>
      <c r="E68" s="5" t="s">
        <v>964</v>
      </c>
      <c r="F68" s="6" t="s">
        <v>137</v>
      </c>
      <c r="G68" s="5">
        <v>2</v>
      </c>
      <c r="H68" s="5" t="s">
        <v>797</v>
      </c>
      <c r="I68" s="8" t="s">
        <v>818</v>
      </c>
      <c r="J68" s="9"/>
      <c r="K68" s="9" t="s">
        <v>698</v>
      </c>
      <c r="L68" s="8" t="s">
        <v>1010</v>
      </c>
      <c r="M68" s="26" t="s">
        <v>542</v>
      </c>
      <c r="N68" s="13">
        <v>1</v>
      </c>
      <c r="O68" s="13">
        <v>1</v>
      </c>
      <c r="P68" s="27"/>
      <c r="Q68" s="28"/>
      <c r="R68" s="28"/>
      <c r="S68" s="28"/>
      <c r="T68" s="28"/>
      <c r="U68" s="28"/>
      <c r="V68" s="28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4</v>
      </c>
      <c r="E69" s="5" t="s">
        <v>964</v>
      </c>
      <c r="F69" s="6" t="s">
        <v>137</v>
      </c>
      <c r="G69" s="5">
        <v>2</v>
      </c>
      <c r="H69" s="5" t="s">
        <v>797</v>
      </c>
      <c r="I69" s="8" t="s">
        <v>818</v>
      </c>
      <c r="J69" s="9"/>
      <c r="K69" s="9" t="s">
        <v>199</v>
      </c>
      <c r="L69" s="8" t="s">
        <v>37</v>
      </c>
      <c r="M69" s="26" t="s">
        <v>611</v>
      </c>
      <c r="N69" s="13">
        <v>1</v>
      </c>
      <c r="O69" s="13">
        <v>1</v>
      </c>
      <c r="P69" s="27" t="s">
        <v>2148</v>
      </c>
      <c r="Q69" s="28"/>
      <c r="R69" s="28"/>
      <c r="S69" s="28"/>
      <c r="T69" s="28"/>
      <c r="U69" s="28"/>
      <c r="V69" s="28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4</v>
      </c>
      <c r="E70" s="5" t="s">
        <v>964</v>
      </c>
      <c r="F70" s="6" t="s">
        <v>137</v>
      </c>
      <c r="G70" s="5">
        <v>2</v>
      </c>
      <c r="H70" s="5" t="s">
        <v>797</v>
      </c>
      <c r="I70" s="8" t="s">
        <v>978</v>
      </c>
      <c r="J70" s="9"/>
      <c r="K70" s="9" t="s">
        <v>707</v>
      </c>
      <c r="L70" s="8" t="s">
        <v>1009</v>
      </c>
      <c r="M70" s="26" t="s">
        <v>1018</v>
      </c>
      <c r="N70" s="13">
        <v>2</v>
      </c>
      <c r="O70" s="13">
        <v>2</v>
      </c>
      <c r="P70" s="27"/>
      <c r="Q70" s="28"/>
      <c r="R70" s="28"/>
      <c r="S70" s="28"/>
      <c r="T70" s="28"/>
      <c r="U70" s="28"/>
      <c r="V70" s="28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4</v>
      </c>
      <c r="E71" s="5" t="s">
        <v>964</v>
      </c>
      <c r="F71" s="6" t="s">
        <v>137</v>
      </c>
      <c r="G71" s="5">
        <v>2</v>
      </c>
      <c r="H71" s="5" t="s">
        <v>797</v>
      </c>
      <c r="I71" s="8" t="s">
        <v>978</v>
      </c>
      <c r="J71" s="9"/>
      <c r="K71" s="9" t="s">
        <v>239</v>
      </c>
      <c r="L71" s="8" t="s">
        <v>1009</v>
      </c>
      <c r="M71" s="26" t="s">
        <v>1018</v>
      </c>
      <c r="N71" s="13">
        <v>1</v>
      </c>
      <c r="O71" s="13">
        <v>1</v>
      </c>
      <c r="P71" s="27"/>
      <c r="Q71" s="28"/>
      <c r="R71" s="28"/>
      <c r="S71" s="28"/>
      <c r="T71" s="28"/>
      <c r="U71" s="28"/>
      <c r="V71" s="28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4</v>
      </c>
      <c r="E72" s="5" t="s">
        <v>964</v>
      </c>
      <c r="F72" s="6" t="s">
        <v>137</v>
      </c>
      <c r="G72" s="5">
        <v>2</v>
      </c>
      <c r="H72" s="5" t="s">
        <v>797</v>
      </c>
      <c r="I72" s="8" t="s">
        <v>458</v>
      </c>
      <c r="J72" s="9"/>
      <c r="K72" s="9" t="s">
        <v>707</v>
      </c>
      <c r="L72" s="8" t="s">
        <v>1009</v>
      </c>
      <c r="M72" s="26" t="s">
        <v>1018</v>
      </c>
      <c r="N72" s="13">
        <v>6</v>
      </c>
      <c r="O72" s="13">
        <v>2</v>
      </c>
      <c r="P72" s="27"/>
      <c r="Q72" s="28"/>
      <c r="R72" s="28"/>
      <c r="S72" s="28"/>
      <c r="T72" s="28"/>
      <c r="U72" s="28"/>
      <c r="V72" s="28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4</v>
      </c>
      <c r="E73" s="5" t="s">
        <v>964</v>
      </c>
      <c r="F73" s="6" t="s">
        <v>137</v>
      </c>
      <c r="G73" s="5">
        <v>2</v>
      </c>
      <c r="H73" s="5" t="s">
        <v>797</v>
      </c>
      <c r="I73" s="8" t="s">
        <v>458</v>
      </c>
      <c r="J73" s="9"/>
      <c r="K73" s="9" t="s">
        <v>539</v>
      </c>
      <c r="L73" s="8" t="s">
        <v>1009</v>
      </c>
      <c r="M73" s="26" t="s">
        <v>1018</v>
      </c>
      <c r="N73" s="13">
        <v>2</v>
      </c>
      <c r="O73" s="13">
        <v>1</v>
      </c>
      <c r="P73" s="27"/>
      <c r="Q73" s="28"/>
      <c r="R73" s="28"/>
      <c r="S73" s="28"/>
      <c r="T73" s="28"/>
      <c r="U73" s="28"/>
      <c r="V73" s="28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4</v>
      </c>
      <c r="E74" s="5" t="s">
        <v>964</v>
      </c>
      <c r="F74" s="6" t="s">
        <v>137</v>
      </c>
      <c r="G74" s="5">
        <v>2</v>
      </c>
      <c r="H74" s="5" t="s">
        <v>797</v>
      </c>
      <c r="I74" s="8" t="s">
        <v>436</v>
      </c>
      <c r="J74" s="9"/>
      <c r="K74" s="9" t="s">
        <v>707</v>
      </c>
      <c r="L74" s="8" t="s">
        <v>1009</v>
      </c>
      <c r="M74" s="26" t="s">
        <v>1018</v>
      </c>
      <c r="N74" s="13">
        <v>6</v>
      </c>
      <c r="O74" s="13">
        <v>2</v>
      </c>
      <c r="P74" s="27"/>
      <c r="Q74" s="28"/>
      <c r="R74" s="28"/>
      <c r="S74" s="28"/>
      <c r="T74" s="28"/>
      <c r="U74" s="28"/>
      <c r="V74" s="28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4</v>
      </c>
      <c r="E75" s="5" t="s">
        <v>964</v>
      </c>
      <c r="F75" s="6" t="s">
        <v>137</v>
      </c>
      <c r="G75" s="5">
        <v>2</v>
      </c>
      <c r="H75" s="5" t="s">
        <v>797</v>
      </c>
      <c r="I75" s="8" t="s">
        <v>436</v>
      </c>
      <c r="J75" s="9"/>
      <c r="K75" s="9" t="s">
        <v>539</v>
      </c>
      <c r="L75" s="8" t="s">
        <v>1009</v>
      </c>
      <c r="M75" s="26" t="s">
        <v>1018</v>
      </c>
      <c r="N75" s="13">
        <v>2</v>
      </c>
      <c r="O75" s="13">
        <v>1</v>
      </c>
      <c r="P75" s="27"/>
      <c r="Q75" s="28"/>
      <c r="R75" s="28"/>
      <c r="S75" s="28"/>
      <c r="T75" s="28"/>
      <c r="U75" s="28"/>
      <c r="V75" s="28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4</v>
      </c>
      <c r="E76" s="5" t="s">
        <v>964</v>
      </c>
      <c r="F76" s="6" t="s">
        <v>137</v>
      </c>
      <c r="G76" s="5">
        <v>2</v>
      </c>
      <c r="H76" s="5" t="s">
        <v>797</v>
      </c>
      <c r="I76" s="8" t="s">
        <v>551</v>
      </c>
      <c r="J76" s="9"/>
      <c r="K76" s="9" t="s">
        <v>707</v>
      </c>
      <c r="L76" s="8" t="s">
        <v>1009</v>
      </c>
      <c r="M76" s="26" t="s">
        <v>1018</v>
      </c>
      <c r="N76" s="13">
        <v>3</v>
      </c>
      <c r="O76" s="13">
        <v>2</v>
      </c>
      <c r="P76" s="27"/>
      <c r="Q76" s="28"/>
      <c r="R76" s="28"/>
      <c r="S76" s="28"/>
      <c r="T76" s="28"/>
      <c r="U76" s="28"/>
      <c r="V76" s="28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4</v>
      </c>
      <c r="E77" s="5" t="s">
        <v>964</v>
      </c>
      <c r="F77" s="6" t="s">
        <v>137</v>
      </c>
      <c r="G77" s="5">
        <v>2</v>
      </c>
      <c r="H77" s="5" t="s">
        <v>797</v>
      </c>
      <c r="I77" s="8" t="s">
        <v>979</v>
      </c>
      <c r="J77" s="9"/>
      <c r="K77" s="9" t="s">
        <v>707</v>
      </c>
      <c r="L77" s="8" t="s">
        <v>1009</v>
      </c>
      <c r="M77" s="26" t="s">
        <v>1018</v>
      </c>
      <c r="N77" s="13">
        <v>3</v>
      </c>
      <c r="O77" s="13">
        <v>2</v>
      </c>
      <c r="P77" s="27"/>
      <c r="Q77" s="28"/>
      <c r="R77" s="28"/>
      <c r="S77" s="28"/>
      <c r="T77" s="28"/>
      <c r="U77" s="28"/>
      <c r="V77" s="28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4</v>
      </c>
      <c r="E78" s="5" t="s">
        <v>964</v>
      </c>
      <c r="F78" s="6" t="s">
        <v>137</v>
      </c>
      <c r="G78" s="5">
        <v>2</v>
      </c>
      <c r="H78" s="5" t="s">
        <v>797</v>
      </c>
      <c r="I78" s="8" t="s">
        <v>979</v>
      </c>
      <c r="J78" s="9"/>
      <c r="K78" s="9" t="s">
        <v>539</v>
      </c>
      <c r="L78" s="8" t="s">
        <v>1009</v>
      </c>
      <c r="M78" s="26" t="s">
        <v>1018</v>
      </c>
      <c r="N78" s="13">
        <v>2</v>
      </c>
      <c r="O78" s="13">
        <v>1</v>
      </c>
      <c r="P78" s="27"/>
      <c r="Q78" s="28"/>
      <c r="R78" s="28"/>
      <c r="S78" s="28"/>
      <c r="T78" s="28"/>
      <c r="U78" s="28"/>
      <c r="V78" s="28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4</v>
      </c>
      <c r="E79" s="5" t="s">
        <v>964</v>
      </c>
      <c r="F79" s="6" t="s">
        <v>137</v>
      </c>
      <c r="G79" s="5">
        <v>2</v>
      </c>
      <c r="H79" s="5" t="s">
        <v>797</v>
      </c>
      <c r="I79" s="8" t="s">
        <v>980</v>
      </c>
      <c r="J79" s="9"/>
      <c r="K79" s="9" t="s">
        <v>707</v>
      </c>
      <c r="L79" s="8" t="s">
        <v>1009</v>
      </c>
      <c r="M79" s="26" t="s">
        <v>1018</v>
      </c>
      <c r="N79" s="13">
        <v>6</v>
      </c>
      <c r="O79" s="13">
        <v>2</v>
      </c>
      <c r="P79" s="27"/>
      <c r="Q79" s="28"/>
      <c r="R79" s="28"/>
      <c r="S79" s="28"/>
      <c r="T79" s="28"/>
      <c r="U79" s="28"/>
      <c r="V79" s="28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4</v>
      </c>
      <c r="E80" s="5" t="s">
        <v>964</v>
      </c>
      <c r="F80" s="6" t="s">
        <v>137</v>
      </c>
      <c r="G80" s="5">
        <v>2</v>
      </c>
      <c r="H80" s="5" t="s">
        <v>797</v>
      </c>
      <c r="I80" s="8" t="s">
        <v>980</v>
      </c>
      <c r="J80" s="9"/>
      <c r="K80" s="9" t="s">
        <v>539</v>
      </c>
      <c r="L80" s="8" t="s">
        <v>1009</v>
      </c>
      <c r="M80" s="26" t="s">
        <v>1018</v>
      </c>
      <c r="N80" s="13">
        <v>2</v>
      </c>
      <c r="O80" s="13">
        <v>1</v>
      </c>
      <c r="P80" s="27"/>
      <c r="Q80" s="28"/>
      <c r="R80" s="28"/>
      <c r="S80" s="28"/>
      <c r="T80" s="28"/>
      <c r="U80" s="28"/>
      <c r="V80" s="28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4</v>
      </c>
      <c r="E81" s="5" t="s">
        <v>964</v>
      </c>
      <c r="F81" s="6" t="s">
        <v>137</v>
      </c>
      <c r="G81" s="5">
        <v>2</v>
      </c>
      <c r="H81" s="5" t="s">
        <v>797</v>
      </c>
      <c r="I81" s="8" t="s">
        <v>213</v>
      </c>
      <c r="J81" s="9"/>
      <c r="K81" s="9" t="s">
        <v>707</v>
      </c>
      <c r="L81" s="8" t="s">
        <v>1009</v>
      </c>
      <c r="M81" s="26" t="s">
        <v>1018</v>
      </c>
      <c r="N81" s="13">
        <v>6</v>
      </c>
      <c r="O81" s="13">
        <v>2</v>
      </c>
      <c r="P81" s="27"/>
      <c r="Q81" s="28"/>
      <c r="R81" s="28"/>
      <c r="S81" s="28"/>
      <c r="T81" s="28"/>
      <c r="U81" s="28"/>
      <c r="V81" s="28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4</v>
      </c>
      <c r="E82" s="5" t="s">
        <v>964</v>
      </c>
      <c r="F82" s="6" t="s">
        <v>137</v>
      </c>
      <c r="G82" s="5">
        <v>2</v>
      </c>
      <c r="H82" s="5" t="s">
        <v>797</v>
      </c>
      <c r="I82" s="8" t="s">
        <v>213</v>
      </c>
      <c r="J82" s="9"/>
      <c r="K82" s="9" t="s">
        <v>539</v>
      </c>
      <c r="L82" s="8" t="s">
        <v>1009</v>
      </c>
      <c r="M82" s="26" t="s">
        <v>1018</v>
      </c>
      <c r="N82" s="13">
        <v>2</v>
      </c>
      <c r="O82" s="13">
        <v>1</v>
      </c>
      <c r="P82" s="27"/>
      <c r="Q82" s="28"/>
      <c r="R82" s="28"/>
      <c r="S82" s="28"/>
      <c r="T82" s="28"/>
      <c r="U82" s="28"/>
      <c r="V82" s="28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4</v>
      </c>
      <c r="E83" s="5" t="s">
        <v>964</v>
      </c>
      <c r="F83" s="6" t="s">
        <v>137</v>
      </c>
      <c r="G83" s="5">
        <v>2</v>
      </c>
      <c r="H83" s="5" t="s">
        <v>797</v>
      </c>
      <c r="I83" s="8" t="s">
        <v>117</v>
      </c>
      <c r="J83" s="9"/>
      <c r="K83" s="9" t="s">
        <v>707</v>
      </c>
      <c r="L83" s="8" t="s">
        <v>1009</v>
      </c>
      <c r="M83" s="26" t="s">
        <v>1018</v>
      </c>
      <c r="N83" s="13">
        <v>6</v>
      </c>
      <c r="O83" s="13">
        <v>2</v>
      </c>
      <c r="P83" s="27"/>
      <c r="Q83" s="28"/>
      <c r="R83" s="28"/>
      <c r="S83" s="28"/>
      <c r="T83" s="28"/>
      <c r="U83" s="28"/>
      <c r="V83" s="28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4</v>
      </c>
      <c r="E84" s="5" t="s">
        <v>964</v>
      </c>
      <c r="F84" s="6" t="s">
        <v>137</v>
      </c>
      <c r="G84" s="5">
        <v>2</v>
      </c>
      <c r="H84" s="5" t="s">
        <v>797</v>
      </c>
      <c r="I84" s="8" t="s">
        <v>117</v>
      </c>
      <c r="J84" s="9"/>
      <c r="K84" s="9" t="s">
        <v>539</v>
      </c>
      <c r="L84" s="8" t="s">
        <v>1009</v>
      </c>
      <c r="M84" s="26" t="s">
        <v>1018</v>
      </c>
      <c r="N84" s="13">
        <v>2</v>
      </c>
      <c r="O84" s="13">
        <v>1</v>
      </c>
      <c r="P84" s="27"/>
      <c r="Q84" s="28"/>
      <c r="R84" s="28"/>
      <c r="S84" s="28"/>
      <c r="T84" s="28"/>
      <c r="U84" s="28"/>
      <c r="V84" s="28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4</v>
      </c>
      <c r="E85" s="5" t="s">
        <v>964</v>
      </c>
      <c r="F85" s="6" t="s">
        <v>137</v>
      </c>
      <c r="G85" s="5">
        <v>2</v>
      </c>
      <c r="H85" s="5" t="s">
        <v>797</v>
      </c>
      <c r="I85" s="8" t="s">
        <v>218</v>
      </c>
      <c r="J85" s="9"/>
      <c r="K85" s="9" t="s">
        <v>707</v>
      </c>
      <c r="L85" s="8" t="s">
        <v>1009</v>
      </c>
      <c r="M85" s="26" t="s">
        <v>1018</v>
      </c>
      <c r="N85" s="13">
        <v>6</v>
      </c>
      <c r="O85" s="13">
        <v>2</v>
      </c>
      <c r="P85" s="27"/>
      <c r="Q85" s="28"/>
      <c r="R85" s="28"/>
      <c r="S85" s="28"/>
      <c r="T85" s="28"/>
      <c r="U85" s="28"/>
      <c r="V85" s="28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4</v>
      </c>
      <c r="E86" s="5" t="s">
        <v>964</v>
      </c>
      <c r="F86" s="6" t="s">
        <v>137</v>
      </c>
      <c r="G86" s="5">
        <v>2</v>
      </c>
      <c r="H86" s="5" t="s">
        <v>797</v>
      </c>
      <c r="I86" s="8" t="s">
        <v>218</v>
      </c>
      <c r="J86" s="9"/>
      <c r="K86" s="9" t="s">
        <v>539</v>
      </c>
      <c r="L86" s="8" t="s">
        <v>1009</v>
      </c>
      <c r="M86" s="26" t="s">
        <v>1018</v>
      </c>
      <c r="N86" s="13">
        <v>2</v>
      </c>
      <c r="O86" s="13">
        <v>1</v>
      </c>
      <c r="P86" s="27"/>
      <c r="Q86" s="28"/>
      <c r="R86" s="28"/>
      <c r="S86" s="28"/>
      <c r="T86" s="28"/>
      <c r="U86" s="28"/>
      <c r="V86" s="28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4</v>
      </c>
      <c r="E87" s="5" t="s">
        <v>964</v>
      </c>
      <c r="F87" s="6" t="s">
        <v>137</v>
      </c>
      <c r="G87" s="5">
        <v>2</v>
      </c>
      <c r="H87" s="5" t="s">
        <v>797</v>
      </c>
      <c r="I87" s="8" t="s">
        <v>935</v>
      </c>
      <c r="J87" s="9"/>
      <c r="K87" s="9" t="s">
        <v>109</v>
      </c>
      <c r="L87" s="8" t="s">
        <v>1011</v>
      </c>
      <c r="M87" s="26" t="s">
        <v>836</v>
      </c>
      <c r="N87" s="13">
        <v>2</v>
      </c>
      <c r="O87" s="13">
        <v>1</v>
      </c>
      <c r="P87" s="27" t="s">
        <v>18</v>
      </c>
      <c r="Q87" s="28"/>
      <c r="R87" s="28"/>
      <c r="S87" s="28"/>
      <c r="T87" s="28"/>
      <c r="U87" s="28"/>
      <c r="V87" s="28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4</v>
      </c>
      <c r="E88" s="5" t="s">
        <v>964</v>
      </c>
      <c r="F88" s="6" t="s">
        <v>137</v>
      </c>
      <c r="G88" s="5">
        <v>2</v>
      </c>
      <c r="H88" s="5" t="s">
        <v>797</v>
      </c>
      <c r="I88" s="8" t="s">
        <v>277</v>
      </c>
      <c r="J88" s="9"/>
      <c r="K88" s="9" t="s">
        <v>239</v>
      </c>
      <c r="L88" s="8" t="s">
        <v>1009</v>
      </c>
      <c r="M88" s="26" t="s">
        <v>1018</v>
      </c>
      <c r="N88" s="13">
        <v>15</v>
      </c>
      <c r="O88" s="13">
        <v>1</v>
      </c>
      <c r="P88" s="27"/>
      <c r="Q88" s="28"/>
      <c r="R88" s="28"/>
      <c r="S88" s="28"/>
      <c r="T88" s="28"/>
      <c r="U88" s="28"/>
      <c r="V88" s="28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4</v>
      </c>
      <c r="E89" s="5" t="s">
        <v>964</v>
      </c>
      <c r="F89" s="6" t="s">
        <v>137</v>
      </c>
      <c r="G89" s="5">
        <v>2</v>
      </c>
      <c r="H89" s="5" t="s">
        <v>797</v>
      </c>
      <c r="I89" s="8" t="s">
        <v>277</v>
      </c>
      <c r="J89" s="9"/>
      <c r="K89" s="9" t="s">
        <v>491</v>
      </c>
      <c r="L89" s="8" t="s">
        <v>877</v>
      </c>
      <c r="M89" s="26" t="s">
        <v>1019</v>
      </c>
      <c r="N89" s="13">
        <v>2</v>
      </c>
      <c r="O89" s="13">
        <v>1</v>
      </c>
      <c r="P89" s="27" t="s">
        <v>2121</v>
      </c>
      <c r="Q89" s="28"/>
      <c r="R89" s="28"/>
      <c r="S89" s="28"/>
      <c r="T89" s="28"/>
      <c r="U89" s="28"/>
      <c r="V89" s="28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4</v>
      </c>
      <c r="E90" s="5" t="s">
        <v>964</v>
      </c>
      <c r="F90" s="6" t="s">
        <v>137</v>
      </c>
      <c r="G90" s="5">
        <v>2</v>
      </c>
      <c r="H90" s="5" t="s">
        <v>797</v>
      </c>
      <c r="I90" s="8" t="s">
        <v>277</v>
      </c>
      <c r="J90" s="9"/>
      <c r="K90" s="9" t="s">
        <v>528</v>
      </c>
      <c r="L90" s="8" t="s">
        <v>877</v>
      </c>
      <c r="M90" s="26" t="s">
        <v>1022</v>
      </c>
      <c r="N90" s="13">
        <v>1</v>
      </c>
      <c r="O90" s="13">
        <v>1</v>
      </c>
      <c r="P90" s="27" t="s">
        <v>2121</v>
      </c>
      <c r="Q90" s="28"/>
      <c r="R90" s="28"/>
      <c r="S90" s="28"/>
      <c r="T90" s="28"/>
      <c r="U90" s="28"/>
      <c r="V90" s="28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4</v>
      </c>
      <c r="E91" s="5" t="s">
        <v>964</v>
      </c>
      <c r="F91" s="6" t="s">
        <v>137</v>
      </c>
      <c r="G91" s="5">
        <v>2</v>
      </c>
      <c r="H91" s="5" t="s">
        <v>797</v>
      </c>
      <c r="I91" s="8" t="s">
        <v>638</v>
      </c>
      <c r="J91" s="9"/>
      <c r="K91" s="9" t="s">
        <v>124</v>
      </c>
      <c r="L91" s="8" t="s">
        <v>110</v>
      </c>
      <c r="M91" s="26" t="s">
        <v>1018</v>
      </c>
      <c r="N91" s="13">
        <v>2</v>
      </c>
      <c r="O91" s="13">
        <v>1</v>
      </c>
      <c r="P91" s="27"/>
      <c r="Q91" s="28"/>
      <c r="R91" s="28"/>
      <c r="S91" s="28"/>
      <c r="T91" s="28"/>
      <c r="U91" s="28"/>
      <c r="V91" s="28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4</v>
      </c>
      <c r="E92" s="5" t="s">
        <v>964</v>
      </c>
      <c r="F92" s="6" t="s">
        <v>137</v>
      </c>
      <c r="G92" s="5">
        <v>3</v>
      </c>
      <c r="H92" s="5" t="s">
        <v>797</v>
      </c>
      <c r="I92" s="8" t="s">
        <v>417</v>
      </c>
      <c r="J92" s="9"/>
      <c r="K92" s="9" t="s">
        <v>707</v>
      </c>
      <c r="L92" s="8" t="s">
        <v>1009</v>
      </c>
      <c r="M92" s="26" t="s">
        <v>1018</v>
      </c>
      <c r="N92" s="13">
        <v>3</v>
      </c>
      <c r="O92" s="13">
        <v>2</v>
      </c>
      <c r="P92" s="27"/>
      <c r="Q92" s="28"/>
      <c r="R92" s="28"/>
      <c r="S92" s="28"/>
      <c r="T92" s="28"/>
      <c r="U92" s="28"/>
      <c r="V92" s="28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4</v>
      </c>
      <c r="E93" s="5" t="s">
        <v>964</v>
      </c>
      <c r="F93" s="6" t="s">
        <v>137</v>
      </c>
      <c r="G93" s="5">
        <v>3</v>
      </c>
      <c r="H93" s="5" t="s">
        <v>797</v>
      </c>
      <c r="I93" s="8" t="s">
        <v>788</v>
      </c>
      <c r="J93" s="9"/>
      <c r="K93" s="9" t="s">
        <v>766</v>
      </c>
      <c r="L93" s="8" t="s">
        <v>1009</v>
      </c>
      <c r="M93" s="26" t="s">
        <v>1018</v>
      </c>
      <c r="N93" s="13">
        <v>15</v>
      </c>
      <c r="O93" s="13">
        <v>2</v>
      </c>
      <c r="P93" s="27" t="s">
        <v>1395</v>
      </c>
      <c r="Q93" s="28"/>
      <c r="R93" s="28"/>
      <c r="S93" s="28"/>
      <c r="T93" s="28"/>
      <c r="U93" s="28"/>
      <c r="V93" s="28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4</v>
      </c>
      <c r="E94" s="5" t="s">
        <v>964</v>
      </c>
      <c r="F94" s="6" t="s">
        <v>137</v>
      </c>
      <c r="G94" s="5">
        <v>3</v>
      </c>
      <c r="H94" s="5" t="s">
        <v>797</v>
      </c>
      <c r="I94" s="8" t="s">
        <v>788</v>
      </c>
      <c r="J94" s="9"/>
      <c r="K94" s="9" t="s">
        <v>539</v>
      </c>
      <c r="L94" s="8" t="s">
        <v>1009</v>
      </c>
      <c r="M94" s="26" t="s">
        <v>1018</v>
      </c>
      <c r="N94" s="13">
        <v>2</v>
      </c>
      <c r="O94" s="13">
        <v>1</v>
      </c>
      <c r="P94" s="27"/>
      <c r="Q94" s="28"/>
      <c r="R94" s="28"/>
      <c r="S94" s="28"/>
      <c r="T94" s="28"/>
      <c r="U94" s="28"/>
      <c r="V94" s="28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4</v>
      </c>
      <c r="E95" s="5" t="s">
        <v>964</v>
      </c>
      <c r="F95" s="6" t="s">
        <v>137</v>
      </c>
      <c r="G95" s="5">
        <v>3</v>
      </c>
      <c r="H95" s="5" t="s">
        <v>797</v>
      </c>
      <c r="I95" s="8" t="s">
        <v>982</v>
      </c>
      <c r="J95" s="9"/>
      <c r="K95" s="9" t="s">
        <v>707</v>
      </c>
      <c r="L95" s="8" t="s">
        <v>1009</v>
      </c>
      <c r="M95" s="26" t="s">
        <v>1018</v>
      </c>
      <c r="N95" s="13">
        <v>3</v>
      </c>
      <c r="O95" s="13">
        <v>2</v>
      </c>
      <c r="P95" s="27"/>
      <c r="Q95" s="28"/>
      <c r="R95" s="28"/>
      <c r="S95" s="28"/>
      <c r="T95" s="28"/>
      <c r="U95" s="28"/>
      <c r="V95" s="28"/>
      <c r="W95" s="20" t="e">
        <f>#REF!*V95*N95/1000</f>
        <v>#REF!</v>
      </c>
      <c r="X95" s="20" t="e">
        <f>W95*#REF!</f>
        <v>#REF!</v>
      </c>
      <c r="Y95" s="16"/>
      <c r="AB95">
        <f t="shared" si="1"/>
        <v>1</v>
      </c>
    </row>
    <row r="96" spans="4:28" x14ac:dyDescent="0.45">
      <c r="D96" s="5">
        <v>4</v>
      </c>
      <c r="E96" s="5" t="s">
        <v>964</v>
      </c>
      <c r="F96" s="6" t="s">
        <v>137</v>
      </c>
      <c r="G96" s="5">
        <v>3</v>
      </c>
      <c r="H96" s="5" t="s">
        <v>797</v>
      </c>
      <c r="I96" s="8" t="s">
        <v>97</v>
      </c>
      <c r="J96" s="9"/>
      <c r="K96" s="9" t="s">
        <v>239</v>
      </c>
      <c r="L96" s="8" t="s">
        <v>1009</v>
      </c>
      <c r="M96" s="26" t="s">
        <v>1018</v>
      </c>
      <c r="N96" s="13">
        <v>2</v>
      </c>
      <c r="O96" s="13">
        <v>1</v>
      </c>
      <c r="P96" s="27"/>
      <c r="Q96" s="28"/>
      <c r="R96" s="28"/>
      <c r="S96" s="28"/>
      <c r="T96" s="28"/>
      <c r="U96" s="28"/>
      <c r="V96" s="28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4</v>
      </c>
      <c r="E97" s="5" t="s">
        <v>964</v>
      </c>
      <c r="F97" s="6" t="s">
        <v>137</v>
      </c>
      <c r="G97" s="5">
        <v>3</v>
      </c>
      <c r="H97" s="5" t="s">
        <v>797</v>
      </c>
      <c r="I97" s="8" t="s">
        <v>983</v>
      </c>
      <c r="J97" s="9"/>
      <c r="K97" s="9" t="s">
        <v>239</v>
      </c>
      <c r="L97" s="8" t="s">
        <v>1009</v>
      </c>
      <c r="M97" s="26" t="s">
        <v>1018</v>
      </c>
      <c r="N97" s="13">
        <v>2</v>
      </c>
      <c r="O97" s="13">
        <v>1</v>
      </c>
      <c r="P97" s="27"/>
      <c r="Q97" s="28"/>
      <c r="R97" s="28"/>
      <c r="S97" s="28"/>
      <c r="T97" s="28"/>
      <c r="U97" s="28"/>
      <c r="V97" s="28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4</v>
      </c>
      <c r="E98" s="5" t="s">
        <v>964</v>
      </c>
      <c r="F98" s="6" t="s">
        <v>137</v>
      </c>
      <c r="G98" s="5">
        <v>3</v>
      </c>
      <c r="H98" s="5" t="s">
        <v>797</v>
      </c>
      <c r="I98" s="8" t="s">
        <v>985</v>
      </c>
      <c r="J98" s="9"/>
      <c r="K98" s="9" t="s">
        <v>239</v>
      </c>
      <c r="L98" s="8" t="s">
        <v>1009</v>
      </c>
      <c r="M98" s="26" t="s">
        <v>1018</v>
      </c>
      <c r="N98" s="13">
        <v>1</v>
      </c>
      <c r="O98" s="13">
        <v>1</v>
      </c>
      <c r="P98" s="27"/>
      <c r="Q98" s="28"/>
      <c r="R98" s="28"/>
      <c r="S98" s="28"/>
      <c r="T98" s="28"/>
      <c r="U98" s="28"/>
      <c r="V98" s="28"/>
      <c r="W98" s="20" t="e">
        <f>#REF!*V98*N98/1000</f>
        <v>#REF!</v>
      </c>
      <c r="X98" s="20" t="e">
        <f>W98*#REF!</f>
        <v>#REF!</v>
      </c>
      <c r="Y98" s="16"/>
      <c r="AB98">
        <f t="shared" si="1"/>
        <v>1</v>
      </c>
    </row>
    <row r="99" spans="4:28" x14ac:dyDescent="0.45">
      <c r="D99" s="5">
        <v>4</v>
      </c>
      <c r="E99" s="5" t="s">
        <v>964</v>
      </c>
      <c r="F99" s="6" t="s">
        <v>137</v>
      </c>
      <c r="G99" s="5">
        <v>3</v>
      </c>
      <c r="H99" s="5" t="s">
        <v>797</v>
      </c>
      <c r="I99" s="8" t="s">
        <v>985</v>
      </c>
      <c r="J99" s="9"/>
      <c r="K99" s="9" t="s">
        <v>712</v>
      </c>
      <c r="L99" s="8" t="s">
        <v>242</v>
      </c>
      <c r="M99" s="26" t="s">
        <v>836</v>
      </c>
      <c r="N99" s="13">
        <v>2</v>
      </c>
      <c r="O99" s="13">
        <v>1</v>
      </c>
      <c r="P99" s="27"/>
      <c r="Q99" s="28"/>
      <c r="R99" s="28"/>
      <c r="S99" s="28"/>
      <c r="T99" s="28"/>
      <c r="U99" s="28"/>
      <c r="V99" s="28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4</v>
      </c>
      <c r="E100" s="5" t="s">
        <v>964</v>
      </c>
      <c r="F100" s="6" t="s">
        <v>137</v>
      </c>
      <c r="G100" s="5">
        <v>3</v>
      </c>
      <c r="H100" s="5" t="s">
        <v>797</v>
      </c>
      <c r="I100" s="8" t="s">
        <v>850</v>
      </c>
      <c r="J100" s="9"/>
      <c r="K100" s="9" t="s">
        <v>239</v>
      </c>
      <c r="L100" s="8" t="s">
        <v>1009</v>
      </c>
      <c r="M100" s="26" t="s">
        <v>1018</v>
      </c>
      <c r="N100" s="13">
        <v>1</v>
      </c>
      <c r="O100" s="13">
        <v>1</v>
      </c>
      <c r="P100" s="27"/>
      <c r="Q100" s="28"/>
      <c r="R100" s="28"/>
      <c r="S100" s="28"/>
      <c r="T100" s="28"/>
      <c r="U100" s="28"/>
      <c r="V100" s="28"/>
      <c r="W100" s="20" t="e">
        <f>#REF!*V100*N100/1000</f>
        <v>#REF!</v>
      </c>
      <c r="X100" s="20" t="e">
        <f>W100*#REF!</f>
        <v>#REF!</v>
      </c>
      <c r="Y100" s="16"/>
      <c r="AB100">
        <f t="shared" si="1"/>
        <v>1</v>
      </c>
    </row>
    <row r="101" spans="4:28" x14ac:dyDescent="0.45">
      <c r="D101" s="5">
        <v>4</v>
      </c>
      <c r="E101" s="5" t="s">
        <v>964</v>
      </c>
      <c r="F101" s="6" t="s">
        <v>137</v>
      </c>
      <c r="G101" s="5">
        <v>3</v>
      </c>
      <c r="H101" s="5" t="s">
        <v>797</v>
      </c>
      <c r="I101" s="8" t="s">
        <v>850</v>
      </c>
      <c r="J101" s="9"/>
      <c r="K101" s="9" t="s">
        <v>712</v>
      </c>
      <c r="L101" s="8" t="s">
        <v>242</v>
      </c>
      <c r="M101" s="26" t="s">
        <v>836</v>
      </c>
      <c r="N101" s="13">
        <v>2</v>
      </c>
      <c r="O101" s="13">
        <v>1</v>
      </c>
      <c r="P101" s="27"/>
      <c r="Q101" s="28"/>
      <c r="R101" s="28"/>
      <c r="S101" s="28"/>
      <c r="T101" s="28"/>
      <c r="U101" s="28"/>
      <c r="V101" s="28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4</v>
      </c>
      <c r="E102" s="5" t="s">
        <v>964</v>
      </c>
      <c r="F102" s="6" t="s">
        <v>137</v>
      </c>
      <c r="G102" s="5">
        <v>3</v>
      </c>
      <c r="H102" s="5" t="s">
        <v>797</v>
      </c>
      <c r="I102" s="8" t="s">
        <v>336</v>
      </c>
      <c r="J102" s="9"/>
      <c r="K102" s="9" t="s">
        <v>239</v>
      </c>
      <c r="L102" s="8" t="s">
        <v>1009</v>
      </c>
      <c r="M102" s="26" t="s">
        <v>1018</v>
      </c>
      <c r="N102" s="13">
        <v>1</v>
      </c>
      <c r="O102" s="13">
        <v>1</v>
      </c>
      <c r="P102" s="27"/>
      <c r="Q102" s="28"/>
      <c r="R102" s="28"/>
      <c r="S102" s="28"/>
      <c r="T102" s="28"/>
      <c r="U102" s="28"/>
      <c r="V102" s="28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4</v>
      </c>
      <c r="E103" s="5" t="s">
        <v>964</v>
      </c>
      <c r="F103" s="6" t="s">
        <v>137</v>
      </c>
      <c r="G103" s="5">
        <v>3</v>
      </c>
      <c r="H103" s="5" t="s">
        <v>797</v>
      </c>
      <c r="I103" s="8" t="s">
        <v>545</v>
      </c>
      <c r="J103" s="9"/>
      <c r="K103" s="9" t="s">
        <v>712</v>
      </c>
      <c r="L103" s="8" t="s">
        <v>242</v>
      </c>
      <c r="M103" s="26" t="s">
        <v>836</v>
      </c>
      <c r="N103" s="13">
        <v>3</v>
      </c>
      <c r="O103" s="13">
        <v>1</v>
      </c>
      <c r="P103" s="27"/>
      <c r="Q103" s="28"/>
      <c r="R103" s="28"/>
      <c r="S103" s="28"/>
      <c r="T103" s="28"/>
      <c r="U103" s="28"/>
      <c r="V103" s="28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4</v>
      </c>
      <c r="E104" s="5" t="s">
        <v>964</v>
      </c>
      <c r="F104" s="6" t="s">
        <v>137</v>
      </c>
      <c r="G104" s="5">
        <v>3</v>
      </c>
      <c r="H104" s="5" t="s">
        <v>797</v>
      </c>
      <c r="I104" s="8" t="s">
        <v>818</v>
      </c>
      <c r="J104" s="9"/>
      <c r="K104" s="9" t="s">
        <v>199</v>
      </c>
      <c r="L104" s="8" t="s">
        <v>37</v>
      </c>
      <c r="M104" s="26" t="s">
        <v>611</v>
      </c>
      <c r="N104" s="13">
        <v>1</v>
      </c>
      <c r="O104" s="13">
        <v>1</v>
      </c>
      <c r="P104" s="27" t="s">
        <v>2148</v>
      </c>
      <c r="Q104" s="28"/>
      <c r="R104" s="28"/>
      <c r="S104" s="28"/>
      <c r="T104" s="28"/>
      <c r="U104" s="28"/>
      <c r="V104" s="28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4</v>
      </c>
      <c r="E105" s="5" t="s">
        <v>964</v>
      </c>
      <c r="F105" s="6" t="s">
        <v>137</v>
      </c>
      <c r="G105" s="5">
        <v>3</v>
      </c>
      <c r="H105" s="5" t="s">
        <v>797</v>
      </c>
      <c r="I105" s="8" t="s">
        <v>818</v>
      </c>
      <c r="J105" s="9"/>
      <c r="K105" s="9" t="s">
        <v>698</v>
      </c>
      <c r="L105" s="8" t="s">
        <v>1010</v>
      </c>
      <c r="M105" s="26" t="s">
        <v>542</v>
      </c>
      <c r="N105" s="13">
        <v>1</v>
      </c>
      <c r="O105" s="13">
        <v>1</v>
      </c>
      <c r="P105" s="27"/>
      <c r="Q105" s="28"/>
      <c r="R105" s="28"/>
      <c r="S105" s="28"/>
      <c r="T105" s="28"/>
      <c r="U105" s="28"/>
      <c r="V105" s="28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4</v>
      </c>
      <c r="E106" s="5" t="s">
        <v>964</v>
      </c>
      <c r="F106" s="6" t="s">
        <v>137</v>
      </c>
      <c r="G106" s="5">
        <v>3</v>
      </c>
      <c r="H106" s="5" t="s">
        <v>797</v>
      </c>
      <c r="I106" s="8" t="s">
        <v>744</v>
      </c>
      <c r="J106" s="9"/>
      <c r="K106" s="9" t="s">
        <v>707</v>
      </c>
      <c r="L106" s="8" t="s">
        <v>1009</v>
      </c>
      <c r="M106" s="26" t="s">
        <v>1018</v>
      </c>
      <c r="N106" s="13">
        <v>2</v>
      </c>
      <c r="O106" s="13">
        <v>2</v>
      </c>
      <c r="P106" s="27"/>
      <c r="Q106" s="28"/>
      <c r="R106" s="28"/>
      <c r="S106" s="28"/>
      <c r="T106" s="28"/>
      <c r="U106" s="28"/>
      <c r="V106" s="28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4</v>
      </c>
      <c r="E107" s="5" t="s">
        <v>964</v>
      </c>
      <c r="F107" s="6" t="s">
        <v>137</v>
      </c>
      <c r="G107" s="5">
        <v>3</v>
      </c>
      <c r="H107" s="5" t="s">
        <v>797</v>
      </c>
      <c r="I107" s="8" t="s">
        <v>744</v>
      </c>
      <c r="J107" s="9"/>
      <c r="K107" s="9" t="s">
        <v>239</v>
      </c>
      <c r="L107" s="8" t="s">
        <v>1009</v>
      </c>
      <c r="M107" s="26" t="s">
        <v>1018</v>
      </c>
      <c r="N107" s="13">
        <v>1</v>
      </c>
      <c r="O107" s="13">
        <v>1</v>
      </c>
      <c r="P107" s="27"/>
      <c r="Q107" s="28"/>
      <c r="R107" s="28"/>
      <c r="S107" s="28"/>
      <c r="T107" s="28"/>
      <c r="U107" s="28"/>
      <c r="V107" s="28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4</v>
      </c>
      <c r="E108" s="5" t="s">
        <v>964</v>
      </c>
      <c r="F108" s="6" t="s">
        <v>137</v>
      </c>
      <c r="G108" s="5">
        <v>3</v>
      </c>
      <c r="H108" s="5" t="s">
        <v>797</v>
      </c>
      <c r="I108" s="8" t="s">
        <v>987</v>
      </c>
      <c r="J108" s="9"/>
      <c r="K108" s="9" t="s">
        <v>707</v>
      </c>
      <c r="L108" s="8" t="s">
        <v>1009</v>
      </c>
      <c r="M108" s="26" t="s">
        <v>1018</v>
      </c>
      <c r="N108" s="13">
        <v>3</v>
      </c>
      <c r="O108" s="13">
        <v>2</v>
      </c>
      <c r="P108" s="27"/>
      <c r="Q108" s="28"/>
      <c r="R108" s="28"/>
      <c r="S108" s="28"/>
      <c r="T108" s="28"/>
      <c r="U108" s="28"/>
      <c r="V108" s="28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4</v>
      </c>
      <c r="E109" s="5" t="s">
        <v>964</v>
      </c>
      <c r="F109" s="6" t="s">
        <v>137</v>
      </c>
      <c r="G109" s="5">
        <v>3</v>
      </c>
      <c r="H109" s="5" t="s">
        <v>797</v>
      </c>
      <c r="I109" s="8" t="s">
        <v>989</v>
      </c>
      <c r="J109" s="9"/>
      <c r="K109" s="9" t="s">
        <v>707</v>
      </c>
      <c r="L109" s="8" t="s">
        <v>1009</v>
      </c>
      <c r="M109" s="26" t="s">
        <v>1018</v>
      </c>
      <c r="N109" s="13">
        <v>3</v>
      </c>
      <c r="O109" s="13">
        <v>2</v>
      </c>
      <c r="P109" s="27"/>
      <c r="Q109" s="28"/>
      <c r="R109" s="28"/>
      <c r="S109" s="28"/>
      <c r="T109" s="28"/>
      <c r="U109" s="28"/>
      <c r="V109" s="28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4</v>
      </c>
      <c r="E110" s="5" t="s">
        <v>964</v>
      </c>
      <c r="F110" s="6" t="s">
        <v>137</v>
      </c>
      <c r="G110" s="5">
        <v>3</v>
      </c>
      <c r="H110" s="5" t="s">
        <v>797</v>
      </c>
      <c r="I110" s="8" t="s">
        <v>518</v>
      </c>
      <c r="J110" s="9"/>
      <c r="K110" s="9" t="s">
        <v>707</v>
      </c>
      <c r="L110" s="8" t="s">
        <v>1009</v>
      </c>
      <c r="M110" s="26" t="s">
        <v>1018</v>
      </c>
      <c r="N110" s="13">
        <v>6</v>
      </c>
      <c r="O110" s="13">
        <v>2</v>
      </c>
      <c r="P110" s="27"/>
      <c r="Q110" s="28"/>
      <c r="R110" s="28"/>
      <c r="S110" s="28"/>
      <c r="T110" s="28"/>
      <c r="U110" s="28"/>
      <c r="V110" s="28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4</v>
      </c>
      <c r="E111" s="5" t="s">
        <v>964</v>
      </c>
      <c r="F111" s="6" t="s">
        <v>137</v>
      </c>
      <c r="G111" s="5">
        <v>3</v>
      </c>
      <c r="H111" s="5" t="s">
        <v>797</v>
      </c>
      <c r="I111" s="8" t="s">
        <v>518</v>
      </c>
      <c r="J111" s="9"/>
      <c r="K111" s="9" t="s">
        <v>539</v>
      </c>
      <c r="L111" s="8" t="s">
        <v>1009</v>
      </c>
      <c r="M111" s="26" t="s">
        <v>1018</v>
      </c>
      <c r="N111" s="13">
        <v>2</v>
      </c>
      <c r="O111" s="13">
        <v>1</v>
      </c>
      <c r="P111" s="27"/>
      <c r="Q111" s="28"/>
      <c r="R111" s="28"/>
      <c r="S111" s="28"/>
      <c r="T111" s="28"/>
      <c r="U111" s="28"/>
      <c r="V111" s="28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4</v>
      </c>
      <c r="E112" s="5" t="s">
        <v>964</v>
      </c>
      <c r="F112" s="6" t="s">
        <v>137</v>
      </c>
      <c r="G112" s="5">
        <v>3</v>
      </c>
      <c r="H112" s="5" t="s">
        <v>797</v>
      </c>
      <c r="I112" s="8" t="s">
        <v>201</v>
      </c>
      <c r="J112" s="9"/>
      <c r="K112" s="9" t="s">
        <v>707</v>
      </c>
      <c r="L112" s="8" t="s">
        <v>1009</v>
      </c>
      <c r="M112" s="26" t="s">
        <v>1018</v>
      </c>
      <c r="N112" s="13">
        <v>6</v>
      </c>
      <c r="O112" s="13">
        <v>2</v>
      </c>
      <c r="P112" s="27"/>
      <c r="Q112" s="28"/>
      <c r="R112" s="28"/>
      <c r="S112" s="28"/>
      <c r="T112" s="28"/>
      <c r="U112" s="28"/>
      <c r="V112" s="28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4</v>
      </c>
      <c r="E113" s="5" t="s">
        <v>964</v>
      </c>
      <c r="F113" s="6" t="s">
        <v>137</v>
      </c>
      <c r="G113" s="5">
        <v>3</v>
      </c>
      <c r="H113" s="5" t="s">
        <v>797</v>
      </c>
      <c r="I113" s="8" t="s">
        <v>201</v>
      </c>
      <c r="J113" s="9"/>
      <c r="K113" s="9" t="s">
        <v>539</v>
      </c>
      <c r="L113" s="8" t="s">
        <v>1009</v>
      </c>
      <c r="M113" s="26" t="s">
        <v>1018</v>
      </c>
      <c r="N113" s="13">
        <v>2</v>
      </c>
      <c r="O113" s="13">
        <v>1</v>
      </c>
      <c r="P113" s="27"/>
      <c r="Q113" s="28"/>
      <c r="R113" s="28"/>
      <c r="S113" s="28"/>
      <c r="T113" s="28"/>
      <c r="U113" s="28"/>
      <c r="V113" s="28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4</v>
      </c>
      <c r="E114" s="5" t="s">
        <v>964</v>
      </c>
      <c r="F114" s="6" t="s">
        <v>137</v>
      </c>
      <c r="G114" s="5">
        <v>3</v>
      </c>
      <c r="H114" s="5" t="s">
        <v>797</v>
      </c>
      <c r="I114" s="8" t="s">
        <v>205</v>
      </c>
      <c r="J114" s="9"/>
      <c r="K114" s="9" t="s">
        <v>707</v>
      </c>
      <c r="L114" s="8" t="s">
        <v>1009</v>
      </c>
      <c r="M114" s="26" t="s">
        <v>1018</v>
      </c>
      <c r="N114" s="13">
        <v>6</v>
      </c>
      <c r="O114" s="13">
        <v>2</v>
      </c>
      <c r="P114" s="27"/>
      <c r="Q114" s="28"/>
      <c r="R114" s="28"/>
      <c r="S114" s="28"/>
      <c r="T114" s="28"/>
      <c r="U114" s="28"/>
      <c r="V114" s="28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4</v>
      </c>
      <c r="E115" s="5" t="s">
        <v>964</v>
      </c>
      <c r="F115" s="6" t="s">
        <v>137</v>
      </c>
      <c r="G115" s="5">
        <v>3</v>
      </c>
      <c r="H115" s="5" t="s">
        <v>797</v>
      </c>
      <c r="I115" s="8" t="s">
        <v>205</v>
      </c>
      <c r="J115" s="9"/>
      <c r="K115" s="9" t="s">
        <v>539</v>
      </c>
      <c r="L115" s="8" t="s">
        <v>1009</v>
      </c>
      <c r="M115" s="26" t="s">
        <v>1018</v>
      </c>
      <c r="N115" s="13">
        <v>2</v>
      </c>
      <c r="O115" s="13">
        <v>1</v>
      </c>
      <c r="P115" s="27"/>
      <c r="Q115" s="28"/>
      <c r="R115" s="28"/>
      <c r="S115" s="28"/>
      <c r="T115" s="28"/>
      <c r="U115" s="28"/>
      <c r="V115" s="28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4</v>
      </c>
      <c r="E116" s="5" t="s">
        <v>964</v>
      </c>
      <c r="F116" s="6" t="s">
        <v>137</v>
      </c>
      <c r="G116" s="5">
        <v>3</v>
      </c>
      <c r="H116" s="5" t="s">
        <v>797</v>
      </c>
      <c r="I116" s="8" t="s">
        <v>211</v>
      </c>
      <c r="J116" s="9"/>
      <c r="K116" s="9" t="s">
        <v>707</v>
      </c>
      <c r="L116" s="8" t="s">
        <v>1009</v>
      </c>
      <c r="M116" s="26" t="s">
        <v>1018</v>
      </c>
      <c r="N116" s="13">
        <v>6</v>
      </c>
      <c r="O116" s="13">
        <v>2</v>
      </c>
      <c r="P116" s="27"/>
      <c r="Q116" s="28"/>
      <c r="R116" s="28"/>
      <c r="S116" s="28"/>
      <c r="T116" s="28"/>
      <c r="U116" s="28"/>
      <c r="V116" s="28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4</v>
      </c>
      <c r="E117" s="5" t="s">
        <v>964</v>
      </c>
      <c r="F117" s="6" t="s">
        <v>137</v>
      </c>
      <c r="G117" s="5">
        <v>3</v>
      </c>
      <c r="H117" s="5" t="s">
        <v>797</v>
      </c>
      <c r="I117" s="8" t="s">
        <v>211</v>
      </c>
      <c r="J117" s="9"/>
      <c r="K117" s="9" t="s">
        <v>539</v>
      </c>
      <c r="L117" s="8" t="s">
        <v>1009</v>
      </c>
      <c r="M117" s="26" t="s">
        <v>1018</v>
      </c>
      <c r="N117" s="13">
        <v>2</v>
      </c>
      <c r="O117" s="13">
        <v>1</v>
      </c>
      <c r="P117" s="27"/>
      <c r="Q117" s="28"/>
      <c r="R117" s="28"/>
      <c r="S117" s="28"/>
      <c r="T117" s="28"/>
      <c r="U117" s="28"/>
      <c r="V117" s="28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4</v>
      </c>
      <c r="E118" s="5" t="s">
        <v>964</v>
      </c>
      <c r="F118" s="6" t="s">
        <v>137</v>
      </c>
      <c r="G118" s="5">
        <v>3</v>
      </c>
      <c r="H118" s="5" t="s">
        <v>797</v>
      </c>
      <c r="I118" s="8" t="s">
        <v>318</v>
      </c>
      <c r="J118" s="9"/>
      <c r="K118" s="9" t="s">
        <v>239</v>
      </c>
      <c r="L118" s="8" t="s">
        <v>1009</v>
      </c>
      <c r="M118" s="26" t="s">
        <v>1018</v>
      </c>
      <c r="N118" s="13">
        <v>1</v>
      </c>
      <c r="O118" s="13">
        <v>1</v>
      </c>
      <c r="P118" s="27"/>
      <c r="Q118" s="28"/>
      <c r="R118" s="28"/>
      <c r="S118" s="28"/>
      <c r="T118" s="28"/>
      <c r="U118" s="28"/>
      <c r="V118" s="28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4</v>
      </c>
      <c r="E119" s="5" t="s">
        <v>964</v>
      </c>
      <c r="F119" s="6" t="s">
        <v>137</v>
      </c>
      <c r="G119" s="5">
        <v>3</v>
      </c>
      <c r="H119" s="5" t="s">
        <v>797</v>
      </c>
      <c r="I119" s="8" t="s">
        <v>801</v>
      </c>
      <c r="J119" s="9"/>
      <c r="K119" s="9" t="s">
        <v>707</v>
      </c>
      <c r="L119" s="8" t="s">
        <v>1009</v>
      </c>
      <c r="M119" s="26" t="s">
        <v>1018</v>
      </c>
      <c r="N119" s="13">
        <v>2</v>
      </c>
      <c r="O119" s="13">
        <v>2</v>
      </c>
      <c r="P119" s="27"/>
      <c r="Q119" s="28"/>
      <c r="R119" s="28"/>
      <c r="S119" s="28"/>
      <c r="T119" s="28"/>
      <c r="U119" s="28"/>
      <c r="V119" s="28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4</v>
      </c>
      <c r="E120" s="5" t="s">
        <v>964</v>
      </c>
      <c r="F120" s="6" t="s">
        <v>137</v>
      </c>
      <c r="G120" s="5">
        <v>3</v>
      </c>
      <c r="H120" s="5" t="s">
        <v>797</v>
      </c>
      <c r="I120" s="8" t="s">
        <v>991</v>
      </c>
      <c r="J120" s="9"/>
      <c r="K120" s="9" t="s">
        <v>707</v>
      </c>
      <c r="L120" s="8" t="s">
        <v>1009</v>
      </c>
      <c r="M120" s="26" t="s">
        <v>1018</v>
      </c>
      <c r="N120" s="13">
        <v>9</v>
      </c>
      <c r="O120" s="13">
        <v>2</v>
      </c>
      <c r="P120" s="27"/>
      <c r="Q120" s="28"/>
      <c r="R120" s="28"/>
      <c r="S120" s="28"/>
      <c r="T120" s="28"/>
      <c r="U120" s="28"/>
      <c r="V120" s="28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4</v>
      </c>
      <c r="E121" s="5" t="s">
        <v>964</v>
      </c>
      <c r="F121" s="6" t="s">
        <v>137</v>
      </c>
      <c r="G121" s="5">
        <v>3</v>
      </c>
      <c r="H121" s="5" t="s">
        <v>797</v>
      </c>
      <c r="I121" s="8" t="s">
        <v>991</v>
      </c>
      <c r="J121" s="9"/>
      <c r="K121" s="9" t="s">
        <v>539</v>
      </c>
      <c r="L121" s="8" t="s">
        <v>1009</v>
      </c>
      <c r="M121" s="26" t="s">
        <v>1018</v>
      </c>
      <c r="N121" s="13">
        <v>2</v>
      </c>
      <c r="O121" s="13">
        <v>1</v>
      </c>
      <c r="P121" s="27"/>
      <c r="Q121" s="28"/>
      <c r="R121" s="28"/>
      <c r="S121" s="28"/>
      <c r="T121" s="28"/>
      <c r="U121" s="28"/>
      <c r="V121" s="28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4</v>
      </c>
      <c r="E122" s="5" t="s">
        <v>964</v>
      </c>
      <c r="F122" s="6" t="s">
        <v>137</v>
      </c>
      <c r="G122" s="5">
        <v>3</v>
      </c>
      <c r="H122" s="5" t="s">
        <v>797</v>
      </c>
      <c r="I122" s="8" t="s">
        <v>935</v>
      </c>
      <c r="J122" s="9"/>
      <c r="K122" s="9" t="s">
        <v>109</v>
      </c>
      <c r="L122" s="8" t="s">
        <v>1011</v>
      </c>
      <c r="M122" s="26" t="s">
        <v>836</v>
      </c>
      <c r="N122" s="13">
        <v>2</v>
      </c>
      <c r="O122" s="13">
        <v>1</v>
      </c>
      <c r="P122" s="27" t="s">
        <v>18</v>
      </c>
      <c r="Q122" s="28"/>
      <c r="R122" s="28"/>
      <c r="S122" s="28"/>
      <c r="T122" s="28"/>
      <c r="U122" s="28"/>
      <c r="V122" s="28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4</v>
      </c>
      <c r="E123" s="5" t="s">
        <v>964</v>
      </c>
      <c r="F123" s="6" t="s">
        <v>137</v>
      </c>
      <c r="G123" s="5">
        <v>3</v>
      </c>
      <c r="H123" s="5" t="s">
        <v>797</v>
      </c>
      <c r="I123" s="8" t="s">
        <v>277</v>
      </c>
      <c r="J123" s="9"/>
      <c r="K123" s="9" t="s">
        <v>239</v>
      </c>
      <c r="L123" s="8" t="s">
        <v>1009</v>
      </c>
      <c r="M123" s="26" t="s">
        <v>1018</v>
      </c>
      <c r="N123" s="13">
        <v>15</v>
      </c>
      <c r="O123" s="13">
        <v>1</v>
      </c>
      <c r="P123" s="27"/>
      <c r="Q123" s="28"/>
      <c r="R123" s="28"/>
      <c r="S123" s="28"/>
      <c r="T123" s="28"/>
      <c r="U123" s="28"/>
      <c r="V123" s="28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4</v>
      </c>
      <c r="E124" s="5" t="s">
        <v>964</v>
      </c>
      <c r="F124" s="6" t="s">
        <v>137</v>
      </c>
      <c r="G124" s="5">
        <v>3</v>
      </c>
      <c r="H124" s="5" t="s">
        <v>797</v>
      </c>
      <c r="I124" s="8" t="s">
        <v>277</v>
      </c>
      <c r="J124" s="9"/>
      <c r="K124" s="9" t="s">
        <v>491</v>
      </c>
      <c r="L124" s="8" t="s">
        <v>877</v>
      </c>
      <c r="M124" s="26" t="s">
        <v>1019</v>
      </c>
      <c r="N124" s="13">
        <v>2</v>
      </c>
      <c r="O124" s="13">
        <v>1</v>
      </c>
      <c r="P124" s="27" t="s">
        <v>2121</v>
      </c>
      <c r="Q124" s="28"/>
      <c r="R124" s="28"/>
      <c r="S124" s="28"/>
      <c r="T124" s="28"/>
      <c r="U124" s="28"/>
      <c r="V124" s="28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4</v>
      </c>
      <c r="E125" s="5" t="s">
        <v>964</v>
      </c>
      <c r="F125" s="6" t="s">
        <v>137</v>
      </c>
      <c r="G125" s="5">
        <v>3</v>
      </c>
      <c r="H125" s="5" t="s">
        <v>797</v>
      </c>
      <c r="I125" s="8" t="s">
        <v>277</v>
      </c>
      <c r="J125" s="9"/>
      <c r="K125" s="9" t="s">
        <v>528</v>
      </c>
      <c r="L125" s="8" t="s">
        <v>877</v>
      </c>
      <c r="M125" s="26" t="s">
        <v>1022</v>
      </c>
      <c r="N125" s="13">
        <v>1</v>
      </c>
      <c r="O125" s="13">
        <v>1</v>
      </c>
      <c r="P125" s="27" t="s">
        <v>2121</v>
      </c>
      <c r="Q125" s="28"/>
      <c r="R125" s="28"/>
      <c r="S125" s="28"/>
      <c r="T125" s="28"/>
      <c r="U125" s="28"/>
      <c r="V125" s="28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4</v>
      </c>
      <c r="E126" s="5" t="s">
        <v>964</v>
      </c>
      <c r="F126" s="6" t="s">
        <v>137</v>
      </c>
      <c r="G126" s="5">
        <v>4</v>
      </c>
      <c r="H126" s="5" t="s">
        <v>35</v>
      </c>
      <c r="I126" s="8" t="s">
        <v>993</v>
      </c>
      <c r="J126" s="9"/>
      <c r="K126" s="9" t="s">
        <v>239</v>
      </c>
      <c r="L126" s="8" t="s">
        <v>1009</v>
      </c>
      <c r="M126" s="26" t="s">
        <v>1018</v>
      </c>
      <c r="N126" s="13">
        <v>1</v>
      </c>
      <c r="O126" s="13">
        <v>1</v>
      </c>
      <c r="P126" s="27"/>
      <c r="Q126" s="28"/>
      <c r="R126" s="28"/>
      <c r="S126" s="28"/>
      <c r="T126" s="28"/>
      <c r="U126" s="28"/>
      <c r="V126" s="28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4</v>
      </c>
      <c r="E127" s="5" t="s">
        <v>964</v>
      </c>
      <c r="F127" s="6" t="s">
        <v>137</v>
      </c>
      <c r="G127" s="5">
        <v>4</v>
      </c>
      <c r="H127" s="5" t="s">
        <v>35</v>
      </c>
      <c r="I127" s="8" t="s">
        <v>816</v>
      </c>
      <c r="J127" s="9"/>
      <c r="K127" s="9" t="s">
        <v>706</v>
      </c>
      <c r="L127" s="8" t="s">
        <v>1009</v>
      </c>
      <c r="M127" s="26" t="s">
        <v>326</v>
      </c>
      <c r="N127" s="13">
        <v>2</v>
      </c>
      <c r="O127" s="13">
        <v>2</v>
      </c>
      <c r="P127" s="27"/>
      <c r="Q127" s="28"/>
      <c r="R127" s="28"/>
      <c r="S127" s="28"/>
      <c r="T127" s="28"/>
      <c r="U127" s="28"/>
      <c r="V127" s="28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4</v>
      </c>
      <c r="E128" s="5" t="s">
        <v>964</v>
      </c>
      <c r="F128" s="6" t="s">
        <v>137</v>
      </c>
      <c r="G128" s="5">
        <v>4</v>
      </c>
      <c r="H128" s="5" t="s">
        <v>35</v>
      </c>
      <c r="I128" s="8" t="s">
        <v>816</v>
      </c>
      <c r="J128" s="9"/>
      <c r="K128" s="9" t="s">
        <v>712</v>
      </c>
      <c r="L128" s="8" t="s">
        <v>242</v>
      </c>
      <c r="M128" s="26" t="s">
        <v>836</v>
      </c>
      <c r="N128" s="13">
        <v>1</v>
      </c>
      <c r="O128" s="13">
        <v>1</v>
      </c>
      <c r="P128" s="27"/>
      <c r="Q128" s="28"/>
      <c r="R128" s="28"/>
      <c r="S128" s="28"/>
      <c r="T128" s="28"/>
      <c r="U128" s="28"/>
      <c r="V128" s="28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4</v>
      </c>
      <c r="E129" s="5" t="s">
        <v>964</v>
      </c>
      <c r="F129" s="6" t="s">
        <v>137</v>
      </c>
      <c r="G129" s="5">
        <v>4</v>
      </c>
      <c r="H129" s="5" t="s">
        <v>35</v>
      </c>
      <c r="I129" s="8" t="s">
        <v>161</v>
      </c>
      <c r="J129" s="9"/>
      <c r="K129" s="9" t="s">
        <v>239</v>
      </c>
      <c r="L129" s="8" t="s">
        <v>1009</v>
      </c>
      <c r="M129" s="26" t="s">
        <v>1018</v>
      </c>
      <c r="N129" s="13">
        <v>1</v>
      </c>
      <c r="O129" s="13">
        <v>1</v>
      </c>
      <c r="P129" s="27"/>
      <c r="Q129" s="28"/>
      <c r="R129" s="28"/>
      <c r="S129" s="28"/>
      <c r="T129" s="28"/>
      <c r="U129" s="28"/>
      <c r="V129" s="28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4</v>
      </c>
      <c r="E130" s="5" t="s">
        <v>964</v>
      </c>
      <c r="F130" s="6" t="s">
        <v>137</v>
      </c>
      <c r="G130" s="5">
        <v>4</v>
      </c>
      <c r="H130" s="5" t="s">
        <v>35</v>
      </c>
      <c r="I130" s="8" t="s">
        <v>995</v>
      </c>
      <c r="J130" s="9"/>
      <c r="K130" s="9" t="s">
        <v>706</v>
      </c>
      <c r="L130" s="8" t="s">
        <v>1009</v>
      </c>
      <c r="M130" s="26" t="s">
        <v>326</v>
      </c>
      <c r="N130" s="13">
        <v>2</v>
      </c>
      <c r="O130" s="13">
        <v>2</v>
      </c>
      <c r="P130" s="27"/>
      <c r="Q130" s="28"/>
      <c r="R130" s="28"/>
      <c r="S130" s="28"/>
      <c r="T130" s="28"/>
      <c r="U130" s="28"/>
      <c r="V130" s="28"/>
      <c r="W130" s="20" t="e">
        <f>#REF!*V130*N130/1000</f>
        <v>#REF!</v>
      </c>
      <c r="X130" s="20" t="e">
        <f>W130*#REF!</f>
        <v>#REF!</v>
      </c>
      <c r="Y130" s="16"/>
      <c r="AB130">
        <f t="shared" si="1"/>
        <v>1</v>
      </c>
    </row>
    <row r="131" spans="4:28" x14ac:dyDescent="0.45">
      <c r="D131" s="5">
        <v>4</v>
      </c>
      <c r="E131" s="5" t="s">
        <v>964</v>
      </c>
      <c r="F131" s="6" t="s">
        <v>137</v>
      </c>
      <c r="G131" s="5">
        <v>4</v>
      </c>
      <c r="H131" s="5" t="s">
        <v>35</v>
      </c>
      <c r="I131" s="8" t="s">
        <v>995</v>
      </c>
      <c r="J131" s="9"/>
      <c r="K131" s="9" t="s">
        <v>712</v>
      </c>
      <c r="L131" s="8" t="s">
        <v>242</v>
      </c>
      <c r="M131" s="26" t="s">
        <v>836</v>
      </c>
      <c r="N131" s="13">
        <v>1</v>
      </c>
      <c r="O131" s="13">
        <v>1</v>
      </c>
      <c r="P131" s="27"/>
      <c r="Q131" s="28"/>
      <c r="R131" s="28"/>
      <c r="S131" s="28"/>
      <c r="T131" s="28"/>
      <c r="U131" s="28"/>
      <c r="V131" s="28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4</v>
      </c>
      <c r="E132" s="5" t="s">
        <v>964</v>
      </c>
      <c r="F132" s="6" t="s">
        <v>137</v>
      </c>
      <c r="G132" s="5">
        <v>4</v>
      </c>
      <c r="H132" s="5" t="s">
        <v>35</v>
      </c>
      <c r="I132" s="8" t="s">
        <v>129</v>
      </c>
      <c r="J132" s="9"/>
      <c r="K132" s="9" t="s">
        <v>124</v>
      </c>
      <c r="L132" s="8" t="s">
        <v>110</v>
      </c>
      <c r="M132" s="26" t="s">
        <v>1018</v>
      </c>
      <c r="N132" s="13">
        <v>2</v>
      </c>
      <c r="O132" s="13">
        <v>1</v>
      </c>
      <c r="P132" s="27"/>
      <c r="Q132" s="28"/>
      <c r="R132" s="28"/>
      <c r="S132" s="28"/>
      <c r="T132" s="28"/>
      <c r="U132" s="28"/>
      <c r="V132" s="28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4</v>
      </c>
      <c r="E133" s="5" t="s">
        <v>964</v>
      </c>
      <c r="F133" s="6" t="s">
        <v>137</v>
      </c>
      <c r="G133" s="5">
        <v>4</v>
      </c>
      <c r="H133" s="5" t="s">
        <v>35</v>
      </c>
      <c r="I133" s="8" t="s">
        <v>996</v>
      </c>
      <c r="J133" s="9"/>
      <c r="K133" s="9" t="s">
        <v>239</v>
      </c>
      <c r="L133" s="8" t="s">
        <v>1009</v>
      </c>
      <c r="M133" s="26" t="s">
        <v>1018</v>
      </c>
      <c r="N133" s="13">
        <v>3</v>
      </c>
      <c r="O133" s="13">
        <v>1</v>
      </c>
      <c r="P133" s="27"/>
      <c r="Q133" s="28"/>
      <c r="R133" s="28"/>
      <c r="S133" s="28"/>
      <c r="T133" s="28"/>
      <c r="U133" s="28"/>
      <c r="V133" s="28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4</v>
      </c>
      <c r="E134" s="5" t="s">
        <v>964</v>
      </c>
      <c r="F134" s="6" t="s">
        <v>137</v>
      </c>
      <c r="G134" s="5">
        <v>4</v>
      </c>
      <c r="H134" s="5" t="s">
        <v>35</v>
      </c>
      <c r="I134" s="8" t="s">
        <v>996</v>
      </c>
      <c r="J134" s="9"/>
      <c r="K134" s="9" t="s">
        <v>491</v>
      </c>
      <c r="L134" s="8" t="s">
        <v>877</v>
      </c>
      <c r="M134" s="26" t="s">
        <v>1019</v>
      </c>
      <c r="N134" s="13">
        <v>1</v>
      </c>
      <c r="O134" s="13">
        <v>1</v>
      </c>
      <c r="P134" s="27" t="s">
        <v>2121</v>
      </c>
      <c r="Q134" s="28"/>
      <c r="R134" s="28"/>
      <c r="S134" s="28"/>
      <c r="T134" s="28"/>
      <c r="U134" s="28"/>
      <c r="V134" s="28"/>
      <c r="W134" s="20" t="e">
        <f>#REF!*V134*N134/1000</f>
        <v>#REF!</v>
      </c>
      <c r="X134" s="20" t="e">
        <f>W134*#REF!</f>
        <v>#REF!</v>
      </c>
      <c r="Y134" s="16"/>
      <c r="AB134">
        <f t="shared" si="1"/>
        <v>1</v>
      </c>
    </row>
    <row r="135" spans="4:28" x14ac:dyDescent="0.45">
      <c r="D135" s="5">
        <v>4</v>
      </c>
      <c r="E135" s="5" t="s">
        <v>964</v>
      </c>
      <c r="F135" s="6" t="s">
        <v>137</v>
      </c>
      <c r="G135" s="5">
        <v>4</v>
      </c>
      <c r="H135" s="5" t="s">
        <v>35</v>
      </c>
      <c r="I135" s="8" t="s">
        <v>54</v>
      </c>
      <c r="J135" s="9"/>
      <c r="K135" s="9" t="s">
        <v>199</v>
      </c>
      <c r="L135" s="8" t="s">
        <v>37</v>
      </c>
      <c r="M135" s="26" t="s">
        <v>611</v>
      </c>
      <c r="N135" s="13">
        <v>1</v>
      </c>
      <c r="O135" s="13">
        <v>1</v>
      </c>
      <c r="P135" s="27" t="s">
        <v>2148</v>
      </c>
      <c r="Q135" s="28"/>
      <c r="R135" s="28"/>
      <c r="S135" s="28"/>
      <c r="T135" s="28"/>
      <c r="U135" s="28"/>
      <c r="V135" s="28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4</v>
      </c>
      <c r="E136" s="5" t="s">
        <v>964</v>
      </c>
      <c r="F136" s="6" t="s">
        <v>137</v>
      </c>
      <c r="G136" s="5">
        <v>4</v>
      </c>
      <c r="H136" s="5" t="s">
        <v>35</v>
      </c>
      <c r="I136" s="8" t="s">
        <v>54</v>
      </c>
      <c r="J136" s="9"/>
      <c r="K136" s="9" t="s">
        <v>698</v>
      </c>
      <c r="L136" s="8" t="s">
        <v>1010</v>
      </c>
      <c r="M136" s="26" t="s">
        <v>542</v>
      </c>
      <c r="N136" s="13">
        <v>1</v>
      </c>
      <c r="O136" s="13">
        <v>1</v>
      </c>
      <c r="P136" s="27"/>
      <c r="Q136" s="28"/>
      <c r="R136" s="28"/>
      <c r="S136" s="28"/>
      <c r="T136" s="28"/>
      <c r="U136" s="28"/>
      <c r="V136" s="28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4</v>
      </c>
      <c r="E137" s="5" t="s">
        <v>964</v>
      </c>
      <c r="F137" s="6" t="s">
        <v>137</v>
      </c>
      <c r="G137" s="5">
        <v>4</v>
      </c>
      <c r="H137" s="5" t="s">
        <v>35</v>
      </c>
      <c r="I137" s="8" t="s">
        <v>580</v>
      </c>
      <c r="J137" s="9"/>
      <c r="K137" s="9" t="s">
        <v>124</v>
      </c>
      <c r="L137" s="8" t="s">
        <v>110</v>
      </c>
      <c r="M137" s="26" t="s">
        <v>1018</v>
      </c>
      <c r="N137" s="13">
        <v>1</v>
      </c>
      <c r="O137" s="13">
        <v>1</v>
      </c>
      <c r="P137" s="27" t="s">
        <v>2149</v>
      </c>
      <c r="Q137" s="28"/>
      <c r="R137" s="28"/>
      <c r="S137" s="28"/>
      <c r="T137" s="28"/>
      <c r="U137" s="28"/>
      <c r="V137" s="28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4</v>
      </c>
      <c r="E138" s="5" t="s">
        <v>964</v>
      </c>
      <c r="F138" s="6" t="s">
        <v>137</v>
      </c>
      <c r="G138" s="5">
        <v>4</v>
      </c>
      <c r="H138" s="5" t="s">
        <v>35</v>
      </c>
      <c r="I138" s="8" t="s">
        <v>997</v>
      </c>
      <c r="J138" s="9"/>
      <c r="K138" s="9" t="s">
        <v>124</v>
      </c>
      <c r="L138" s="8" t="s">
        <v>110</v>
      </c>
      <c r="M138" s="26" t="s">
        <v>1018</v>
      </c>
      <c r="N138" s="13">
        <v>3</v>
      </c>
      <c r="O138" s="13">
        <v>1</v>
      </c>
      <c r="P138" s="27"/>
      <c r="Q138" s="28"/>
      <c r="R138" s="28"/>
      <c r="S138" s="28"/>
      <c r="T138" s="28"/>
      <c r="U138" s="28"/>
      <c r="V138" s="28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4</v>
      </c>
      <c r="E139" s="5" t="s">
        <v>964</v>
      </c>
      <c r="F139" s="6" t="s">
        <v>80</v>
      </c>
      <c r="G139" s="5">
        <v>1</v>
      </c>
      <c r="H139" s="5" t="s">
        <v>385</v>
      </c>
      <c r="I139" s="8" t="s">
        <v>218</v>
      </c>
      <c r="J139" s="9"/>
      <c r="K139" s="9" t="s">
        <v>604</v>
      </c>
      <c r="L139" s="8" t="s">
        <v>1014</v>
      </c>
      <c r="M139" s="26" t="s">
        <v>72</v>
      </c>
      <c r="N139" s="13">
        <v>1</v>
      </c>
      <c r="O139" s="13">
        <v>1</v>
      </c>
      <c r="P139" s="14" t="s">
        <v>2200</v>
      </c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A139" t="s">
        <v>2191</v>
      </c>
      <c r="AB139">
        <f t="shared" ref="AB139:AB202" si="2">IF(AA139="外",0,1)</f>
        <v>0</v>
      </c>
    </row>
    <row r="140" spans="4:28" x14ac:dyDescent="0.45">
      <c r="D140" s="5">
        <v>4</v>
      </c>
      <c r="E140" s="5" t="s">
        <v>964</v>
      </c>
      <c r="F140" s="6" t="s">
        <v>80</v>
      </c>
      <c r="G140" s="5">
        <v>1</v>
      </c>
      <c r="H140" s="5" t="s">
        <v>385</v>
      </c>
      <c r="I140" s="8" t="s">
        <v>218</v>
      </c>
      <c r="J140" s="9"/>
      <c r="K140" s="9" t="s">
        <v>790</v>
      </c>
      <c r="L140" s="8" t="s">
        <v>1015</v>
      </c>
      <c r="M140" s="26" t="s">
        <v>72</v>
      </c>
      <c r="N140" s="13">
        <v>12</v>
      </c>
      <c r="O140" s="13">
        <v>2</v>
      </c>
      <c r="P140" s="27" t="s">
        <v>2200</v>
      </c>
      <c r="Q140" s="28"/>
      <c r="R140" s="28"/>
      <c r="S140" s="28"/>
      <c r="T140" s="28"/>
      <c r="U140" s="28"/>
      <c r="V140" s="28"/>
      <c r="W140" s="20" t="e">
        <f>#REF!*V140*N140/1000</f>
        <v>#REF!</v>
      </c>
      <c r="X140" s="20" t="e">
        <f>W140*#REF!</f>
        <v>#REF!</v>
      </c>
      <c r="Y140" s="16"/>
      <c r="AA140" t="s">
        <v>2191</v>
      </c>
      <c r="AB140">
        <f t="shared" si="2"/>
        <v>0</v>
      </c>
    </row>
    <row r="141" spans="4:28" x14ac:dyDescent="0.45">
      <c r="D141" s="5">
        <v>4</v>
      </c>
      <c r="E141" s="5" t="s">
        <v>964</v>
      </c>
      <c r="F141" s="6" t="s">
        <v>80</v>
      </c>
      <c r="G141" s="5">
        <v>1</v>
      </c>
      <c r="H141" s="5" t="s">
        <v>385</v>
      </c>
      <c r="I141" s="8" t="s">
        <v>117</v>
      </c>
      <c r="J141" s="9"/>
      <c r="K141" s="9" t="s">
        <v>604</v>
      </c>
      <c r="L141" s="8" t="s">
        <v>1014</v>
      </c>
      <c r="M141" s="26" t="s">
        <v>72</v>
      </c>
      <c r="N141" s="13">
        <v>1</v>
      </c>
      <c r="O141" s="13">
        <v>1</v>
      </c>
      <c r="P141" s="27" t="s">
        <v>2200</v>
      </c>
      <c r="Q141" s="28"/>
      <c r="R141" s="28"/>
      <c r="S141" s="28"/>
      <c r="T141" s="28"/>
      <c r="U141" s="28"/>
      <c r="V141" s="28"/>
      <c r="W141" s="20" t="e">
        <f>#REF!*V141*N141/1000</f>
        <v>#REF!</v>
      </c>
      <c r="X141" s="20" t="e">
        <f>W141*#REF!</f>
        <v>#REF!</v>
      </c>
      <c r="Y141" s="16"/>
      <c r="AA141" t="s">
        <v>2191</v>
      </c>
      <c r="AB141">
        <f t="shared" si="2"/>
        <v>0</v>
      </c>
    </row>
    <row r="142" spans="4:28" x14ac:dyDescent="0.45">
      <c r="D142" s="5">
        <v>4</v>
      </c>
      <c r="E142" s="5" t="s">
        <v>964</v>
      </c>
      <c r="F142" s="6" t="s">
        <v>80</v>
      </c>
      <c r="G142" s="5">
        <v>1</v>
      </c>
      <c r="H142" s="5" t="s">
        <v>385</v>
      </c>
      <c r="I142" s="8" t="s">
        <v>117</v>
      </c>
      <c r="J142" s="9"/>
      <c r="K142" s="9" t="s">
        <v>790</v>
      </c>
      <c r="L142" s="8" t="s">
        <v>1015</v>
      </c>
      <c r="M142" s="26" t="s">
        <v>72</v>
      </c>
      <c r="N142" s="13">
        <v>12</v>
      </c>
      <c r="O142" s="13">
        <v>2</v>
      </c>
      <c r="P142" s="27" t="s">
        <v>2200</v>
      </c>
      <c r="Q142" s="28"/>
      <c r="R142" s="28"/>
      <c r="S142" s="28"/>
      <c r="T142" s="28"/>
      <c r="U142" s="28"/>
      <c r="V142" s="28"/>
      <c r="W142" s="20" t="e">
        <f>#REF!*V142*N142/1000</f>
        <v>#REF!</v>
      </c>
      <c r="X142" s="20" t="e">
        <f>W142*#REF!</f>
        <v>#REF!</v>
      </c>
      <c r="Y142" s="16"/>
      <c r="AA142" t="s">
        <v>2191</v>
      </c>
      <c r="AB142">
        <f t="shared" si="2"/>
        <v>0</v>
      </c>
    </row>
    <row r="143" spans="4:28" x14ac:dyDescent="0.45">
      <c r="D143" s="5">
        <v>4</v>
      </c>
      <c r="E143" s="5" t="s">
        <v>964</v>
      </c>
      <c r="F143" s="6" t="s">
        <v>80</v>
      </c>
      <c r="G143" s="5">
        <v>1</v>
      </c>
      <c r="H143" s="5" t="s">
        <v>385</v>
      </c>
      <c r="I143" s="8" t="s">
        <v>213</v>
      </c>
      <c r="J143" s="9"/>
      <c r="K143" s="9" t="s">
        <v>604</v>
      </c>
      <c r="L143" s="8" t="s">
        <v>1014</v>
      </c>
      <c r="M143" s="26" t="s">
        <v>72</v>
      </c>
      <c r="N143" s="13">
        <v>1</v>
      </c>
      <c r="O143" s="13">
        <v>1</v>
      </c>
      <c r="P143" s="27" t="s">
        <v>2200</v>
      </c>
      <c r="Q143" s="28"/>
      <c r="R143" s="28"/>
      <c r="S143" s="28"/>
      <c r="T143" s="28"/>
      <c r="U143" s="28"/>
      <c r="V143" s="28"/>
      <c r="W143" s="20" t="e">
        <f>#REF!*V143*N143/1000</f>
        <v>#REF!</v>
      </c>
      <c r="X143" s="20" t="e">
        <f>W143*#REF!</f>
        <v>#REF!</v>
      </c>
      <c r="Y143" s="16"/>
      <c r="AA143" t="s">
        <v>2191</v>
      </c>
      <c r="AB143">
        <f t="shared" si="2"/>
        <v>0</v>
      </c>
    </row>
    <row r="144" spans="4:28" x14ac:dyDescent="0.45">
      <c r="D144" s="5">
        <v>4</v>
      </c>
      <c r="E144" s="5" t="s">
        <v>964</v>
      </c>
      <c r="F144" s="6" t="s">
        <v>80</v>
      </c>
      <c r="G144" s="5">
        <v>1</v>
      </c>
      <c r="H144" s="5" t="s">
        <v>385</v>
      </c>
      <c r="I144" s="8" t="s">
        <v>213</v>
      </c>
      <c r="J144" s="9"/>
      <c r="K144" s="9" t="s">
        <v>790</v>
      </c>
      <c r="L144" s="8" t="s">
        <v>1015</v>
      </c>
      <c r="M144" s="26" t="s">
        <v>72</v>
      </c>
      <c r="N144" s="13">
        <v>12</v>
      </c>
      <c r="O144" s="13">
        <v>2</v>
      </c>
      <c r="P144" s="27" t="s">
        <v>2200</v>
      </c>
      <c r="Q144" s="28"/>
      <c r="R144" s="28"/>
      <c r="S144" s="28"/>
      <c r="T144" s="28"/>
      <c r="U144" s="28"/>
      <c r="V144" s="28"/>
      <c r="W144" s="20" t="e">
        <f>#REF!*V144*N144/1000</f>
        <v>#REF!</v>
      </c>
      <c r="X144" s="20" t="e">
        <f>W144*#REF!</f>
        <v>#REF!</v>
      </c>
      <c r="Y144" s="16"/>
      <c r="AA144" t="s">
        <v>2191</v>
      </c>
      <c r="AB144">
        <f t="shared" si="2"/>
        <v>0</v>
      </c>
    </row>
    <row r="145" spans="4:28" x14ac:dyDescent="0.45">
      <c r="D145" s="5">
        <v>4</v>
      </c>
      <c r="E145" s="5" t="s">
        <v>964</v>
      </c>
      <c r="F145" s="6" t="s">
        <v>80</v>
      </c>
      <c r="G145" s="5">
        <v>1</v>
      </c>
      <c r="H145" s="5" t="s">
        <v>385</v>
      </c>
      <c r="I145" s="8" t="s">
        <v>268</v>
      </c>
      <c r="J145" s="9"/>
      <c r="K145" s="9" t="s">
        <v>141</v>
      </c>
      <c r="L145" s="8" t="s">
        <v>110</v>
      </c>
      <c r="M145" s="26" t="s">
        <v>611</v>
      </c>
      <c r="N145" s="13">
        <v>6</v>
      </c>
      <c r="O145" s="13">
        <v>1</v>
      </c>
      <c r="P145" s="27"/>
      <c r="Q145" s="28"/>
      <c r="R145" s="28"/>
      <c r="S145" s="28"/>
      <c r="T145" s="28"/>
      <c r="U145" s="28"/>
      <c r="V145" s="28"/>
      <c r="W145" s="20" t="e">
        <f>#REF!*V145*N145/1000</f>
        <v>#REF!</v>
      </c>
      <c r="X145" s="20" t="e">
        <f>W145*#REF!</f>
        <v>#REF!</v>
      </c>
      <c r="Y145" s="16"/>
      <c r="AB145">
        <f t="shared" si="2"/>
        <v>1</v>
      </c>
    </row>
    <row r="146" spans="4:28" x14ac:dyDescent="0.45">
      <c r="D146" s="5">
        <v>4</v>
      </c>
      <c r="E146" s="5" t="s">
        <v>964</v>
      </c>
      <c r="F146" s="6" t="s">
        <v>80</v>
      </c>
      <c r="G146" s="5">
        <v>1</v>
      </c>
      <c r="H146" s="5" t="s">
        <v>385</v>
      </c>
      <c r="I146" s="8" t="s">
        <v>268</v>
      </c>
      <c r="J146" s="9"/>
      <c r="K146" s="9" t="s">
        <v>1007</v>
      </c>
      <c r="L146" s="8" t="s">
        <v>271</v>
      </c>
      <c r="M146" s="26" t="s">
        <v>326</v>
      </c>
      <c r="N146" s="13">
        <v>1</v>
      </c>
      <c r="O146" s="13">
        <v>1</v>
      </c>
      <c r="P146" s="27" t="s">
        <v>18</v>
      </c>
      <c r="Q146" s="28"/>
      <c r="R146" s="28"/>
      <c r="S146" s="28"/>
      <c r="T146" s="28"/>
      <c r="U146" s="28"/>
      <c r="V146" s="28"/>
      <c r="W146" s="20" t="e">
        <f>#REF!*V146*N146/1000</f>
        <v>#REF!</v>
      </c>
      <c r="X146" s="20" t="e">
        <f>W146*#REF!</f>
        <v>#REF!</v>
      </c>
      <c r="Y146" s="16"/>
      <c r="AB146">
        <f t="shared" si="2"/>
        <v>1</v>
      </c>
    </row>
    <row r="147" spans="4:28" x14ac:dyDescent="0.45">
      <c r="D147" s="5">
        <v>4</v>
      </c>
      <c r="E147" s="5" t="s">
        <v>964</v>
      </c>
      <c r="F147" s="6" t="s">
        <v>80</v>
      </c>
      <c r="G147" s="5">
        <v>1</v>
      </c>
      <c r="H147" s="5" t="s">
        <v>385</v>
      </c>
      <c r="I147" s="8" t="s">
        <v>585</v>
      </c>
      <c r="J147" s="9"/>
      <c r="K147" s="9" t="s">
        <v>604</v>
      </c>
      <c r="L147" s="8" t="s">
        <v>1014</v>
      </c>
      <c r="M147" s="26" t="s">
        <v>72</v>
      </c>
      <c r="N147" s="13">
        <v>1</v>
      </c>
      <c r="O147" s="13">
        <v>1</v>
      </c>
      <c r="P147" s="27"/>
      <c r="Q147" s="28"/>
      <c r="R147" s="28"/>
      <c r="S147" s="28"/>
      <c r="T147" s="28"/>
      <c r="U147" s="28"/>
      <c r="V147" s="28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4</v>
      </c>
      <c r="E148" s="5" t="s">
        <v>964</v>
      </c>
      <c r="F148" s="6" t="s">
        <v>80</v>
      </c>
      <c r="G148" s="5">
        <v>1</v>
      </c>
      <c r="H148" s="5" t="s">
        <v>385</v>
      </c>
      <c r="I148" s="8" t="s">
        <v>585</v>
      </c>
      <c r="J148" s="9"/>
      <c r="K148" s="9" t="s">
        <v>790</v>
      </c>
      <c r="L148" s="8" t="s">
        <v>1015</v>
      </c>
      <c r="M148" s="26" t="s">
        <v>72</v>
      </c>
      <c r="N148" s="13">
        <v>16</v>
      </c>
      <c r="O148" s="13">
        <v>2</v>
      </c>
      <c r="P148" s="27"/>
      <c r="Q148" s="28"/>
      <c r="R148" s="28"/>
      <c r="S148" s="28"/>
      <c r="T148" s="28"/>
      <c r="U148" s="28"/>
      <c r="V148" s="28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4</v>
      </c>
      <c r="E149" s="5" t="s">
        <v>964</v>
      </c>
      <c r="F149" s="6" t="s">
        <v>80</v>
      </c>
      <c r="G149" s="5">
        <v>1</v>
      </c>
      <c r="H149" s="5" t="s">
        <v>385</v>
      </c>
      <c r="I149" s="8" t="s">
        <v>798</v>
      </c>
      <c r="J149" s="9"/>
      <c r="K149" s="9" t="s">
        <v>790</v>
      </c>
      <c r="L149" s="8" t="s">
        <v>1015</v>
      </c>
      <c r="M149" s="26" t="s">
        <v>72</v>
      </c>
      <c r="N149" s="13">
        <v>4</v>
      </c>
      <c r="O149" s="13">
        <v>2</v>
      </c>
      <c r="P149" s="27"/>
      <c r="Q149" s="28"/>
      <c r="R149" s="28"/>
      <c r="S149" s="28"/>
      <c r="T149" s="28"/>
      <c r="U149" s="28"/>
      <c r="V149" s="28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4</v>
      </c>
      <c r="E150" s="5" t="s">
        <v>964</v>
      </c>
      <c r="F150" s="6" t="s">
        <v>80</v>
      </c>
      <c r="G150" s="5">
        <v>1</v>
      </c>
      <c r="H150" s="5" t="s">
        <v>385</v>
      </c>
      <c r="I150" s="8" t="s">
        <v>842</v>
      </c>
      <c r="J150" s="9"/>
      <c r="K150" s="9" t="s">
        <v>141</v>
      </c>
      <c r="L150" s="8" t="s">
        <v>110</v>
      </c>
      <c r="M150" s="26" t="s">
        <v>611</v>
      </c>
      <c r="N150" s="13">
        <v>2</v>
      </c>
      <c r="O150" s="13">
        <v>1</v>
      </c>
      <c r="P150" s="27"/>
      <c r="Q150" s="28"/>
      <c r="R150" s="28"/>
      <c r="S150" s="28"/>
      <c r="T150" s="28"/>
      <c r="U150" s="28"/>
      <c r="V150" s="28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4</v>
      </c>
      <c r="E151" s="5" t="s">
        <v>964</v>
      </c>
      <c r="F151" s="6" t="s">
        <v>80</v>
      </c>
      <c r="G151" s="5">
        <v>1</v>
      </c>
      <c r="H151" s="5" t="s">
        <v>385</v>
      </c>
      <c r="I151" s="8" t="s">
        <v>463</v>
      </c>
      <c r="J151" s="9"/>
      <c r="K151" s="9" t="s">
        <v>715</v>
      </c>
      <c r="L151" s="8" t="s">
        <v>271</v>
      </c>
      <c r="M151" s="26" t="s">
        <v>326</v>
      </c>
      <c r="N151" s="13">
        <v>1</v>
      </c>
      <c r="O151" s="13">
        <v>1</v>
      </c>
      <c r="P151" s="27"/>
      <c r="Q151" s="28"/>
      <c r="R151" s="28"/>
      <c r="S151" s="28"/>
      <c r="T151" s="28"/>
      <c r="U151" s="28"/>
      <c r="V151" s="28"/>
      <c r="W151" s="20" t="e">
        <f>#REF!*V151*N151/1000</f>
        <v>#REF!</v>
      </c>
      <c r="X151" s="20" t="e">
        <f>W151*#REF!</f>
        <v>#REF!</v>
      </c>
      <c r="Y151" s="16"/>
      <c r="AB151">
        <f t="shared" si="2"/>
        <v>1</v>
      </c>
    </row>
    <row r="152" spans="4:28" x14ac:dyDescent="0.45">
      <c r="D152" s="5">
        <v>4</v>
      </c>
      <c r="E152" s="5" t="s">
        <v>964</v>
      </c>
      <c r="F152" s="6" t="s">
        <v>80</v>
      </c>
      <c r="G152" s="5">
        <v>1</v>
      </c>
      <c r="H152" s="5" t="s">
        <v>385</v>
      </c>
      <c r="I152" s="8" t="s">
        <v>818</v>
      </c>
      <c r="J152" s="9"/>
      <c r="K152" s="9" t="s">
        <v>141</v>
      </c>
      <c r="L152" s="8" t="s">
        <v>110</v>
      </c>
      <c r="M152" s="26" t="s">
        <v>611</v>
      </c>
      <c r="N152" s="13">
        <v>1</v>
      </c>
      <c r="O152" s="13">
        <v>1</v>
      </c>
      <c r="P152" s="27"/>
      <c r="Q152" s="28"/>
      <c r="R152" s="28"/>
      <c r="S152" s="28"/>
      <c r="T152" s="28"/>
      <c r="U152" s="28"/>
      <c r="V152" s="28"/>
      <c r="W152" s="20" t="e">
        <f>#REF!*V152*N152/1000</f>
        <v>#REF!</v>
      </c>
      <c r="X152" s="20" t="e">
        <f>W152*#REF!</f>
        <v>#REF!</v>
      </c>
      <c r="Y152" s="16"/>
      <c r="AB152">
        <f t="shared" si="2"/>
        <v>1</v>
      </c>
    </row>
    <row r="153" spans="4:28" x14ac:dyDescent="0.45">
      <c r="D153" s="5">
        <v>4</v>
      </c>
      <c r="E153" s="5" t="s">
        <v>964</v>
      </c>
      <c r="F153" s="6" t="s">
        <v>80</v>
      </c>
      <c r="G153" s="5">
        <v>1</v>
      </c>
      <c r="H153" s="5" t="s">
        <v>385</v>
      </c>
      <c r="I153" s="8" t="s">
        <v>818</v>
      </c>
      <c r="J153" s="9"/>
      <c r="K153" s="9" t="s">
        <v>124</v>
      </c>
      <c r="L153" s="8" t="s">
        <v>110</v>
      </c>
      <c r="M153" s="26" t="s">
        <v>611</v>
      </c>
      <c r="N153" s="13">
        <v>1</v>
      </c>
      <c r="O153" s="13">
        <v>1</v>
      </c>
      <c r="P153" s="27"/>
      <c r="Q153" s="28"/>
      <c r="R153" s="28"/>
      <c r="S153" s="28"/>
      <c r="T153" s="28"/>
      <c r="U153" s="28"/>
      <c r="V153" s="28"/>
      <c r="W153" s="20" t="e">
        <f>#REF!*V153*N153/1000</f>
        <v>#REF!</v>
      </c>
      <c r="X153" s="20" t="e">
        <f>W153*#REF!</f>
        <v>#REF!</v>
      </c>
      <c r="Y153" s="16"/>
      <c r="AB153">
        <f t="shared" si="2"/>
        <v>1</v>
      </c>
    </row>
    <row r="154" spans="4:28" x14ac:dyDescent="0.45">
      <c r="D154" s="5">
        <v>4</v>
      </c>
      <c r="E154" s="5" t="s">
        <v>964</v>
      </c>
      <c r="F154" s="6" t="s">
        <v>80</v>
      </c>
      <c r="G154" s="5">
        <v>1</v>
      </c>
      <c r="H154" s="5" t="s">
        <v>385</v>
      </c>
      <c r="I154" s="8" t="s">
        <v>818</v>
      </c>
      <c r="J154" s="9"/>
      <c r="K154" s="9" t="s">
        <v>660</v>
      </c>
      <c r="L154" s="8" t="s">
        <v>723</v>
      </c>
      <c r="M154" s="26" t="s">
        <v>326</v>
      </c>
      <c r="N154" s="13">
        <v>1</v>
      </c>
      <c r="O154" s="13">
        <v>1</v>
      </c>
      <c r="P154" s="27" t="s">
        <v>2121</v>
      </c>
      <c r="Q154" s="28"/>
      <c r="R154" s="28"/>
      <c r="S154" s="28"/>
      <c r="T154" s="28"/>
      <c r="U154" s="28"/>
      <c r="V154" s="28"/>
      <c r="W154" s="20" t="e">
        <f>#REF!*V154*N154/1000</f>
        <v>#REF!</v>
      </c>
      <c r="X154" s="20" t="e">
        <f>W154*#REF!</f>
        <v>#REF!</v>
      </c>
      <c r="Y154" s="16"/>
      <c r="AB154">
        <f t="shared" si="2"/>
        <v>1</v>
      </c>
    </row>
    <row r="155" spans="4:28" x14ac:dyDescent="0.45">
      <c r="D155" s="5">
        <v>4</v>
      </c>
      <c r="E155" s="5" t="s">
        <v>964</v>
      </c>
      <c r="F155" s="6" t="s">
        <v>80</v>
      </c>
      <c r="G155" s="5">
        <v>1</v>
      </c>
      <c r="H155" s="5" t="s">
        <v>385</v>
      </c>
      <c r="I155" s="8" t="s">
        <v>168</v>
      </c>
      <c r="J155" s="9"/>
      <c r="K155" s="9" t="s">
        <v>136</v>
      </c>
      <c r="L155" s="8" t="s">
        <v>959</v>
      </c>
      <c r="M155" s="26" t="s">
        <v>394</v>
      </c>
      <c r="N155" s="13">
        <v>1</v>
      </c>
      <c r="O155" s="13">
        <v>1</v>
      </c>
      <c r="P155" s="27" t="s">
        <v>1858</v>
      </c>
      <c r="Q155" s="28"/>
      <c r="R155" s="28"/>
      <c r="S155" s="28"/>
      <c r="T155" s="28"/>
      <c r="U155" s="28"/>
      <c r="V155" s="28"/>
      <c r="W155" s="20" t="e">
        <f>#REF!*V155*N155/1000</f>
        <v>#REF!</v>
      </c>
      <c r="X155" s="20" t="e">
        <f>W155*#REF!</f>
        <v>#REF!</v>
      </c>
      <c r="Y155" s="16"/>
      <c r="AA155" t="s">
        <v>2191</v>
      </c>
      <c r="AB155">
        <f t="shared" si="2"/>
        <v>0</v>
      </c>
    </row>
    <row r="156" spans="4:28" x14ac:dyDescent="0.45">
      <c r="D156" s="5">
        <v>4</v>
      </c>
      <c r="E156" s="5" t="s">
        <v>964</v>
      </c>
      <c r="F156" s="6" t="s">
        <v>80</v>
      </c>
      <c r="G156" s="5">
        <v>1</v>
      </c>
      <c r="H156" s="5" t="s">
        <v>385</v>
      </c>
      <c r="I156" s="8" t="s">
        <v>168</v>
      </c>
      <c r="J156" s="9"/>
      <c r="K156" s="9" t="s">
        <v>1008</v>
      </c>
      <c r="L156" s="8" t="s">
        <v>959</v>
      </c>
      <c r="M156" s="26" t="s">
        <v>418</v>
      </c>
      <c r="N156" s="13">
        <v>1</v>
      </c>
      <c r="O156" s="13">
        <v>1</v>
      </c>
      <c r="P156" s="27" t="s">
        <v>2150</v>
      </c>
      <c r="Q156" s="28"/>
      <c r="R156" s="28"/>
      <c r="S156" s="28"/>
      <c r="T156" s="28"/>
      <c r="U156" s="28"/>
      <c r="V156" s="28"/>
      <c r="W156" s="20" t="e">
        <f>#REF!*V156*N156/1000</f>
        <v>#REF!</v>
      </c>
      <c r="X156" s="20" t="e">
        <f>W156*#REF!</f>
        <v>#REF!</v>
      </c>
      <c r="Y156" s="16"/>
      <c r="AA156" t="s">
        <v>2191</v>
      </c>
      <c r="AB156">
        <f t="shared" si="2"/>
        <v>0</v>
      </c>
    </row>
    <row r="157" spans="4:28" x14ac:dyDescent="0.45">
      <c r="D157" s="5">
        <v>4</v>
      </c>
      <c r="E157" s="5" t="s">
        <v>964</v>
      </c>
      <c r="F157" s="6" t="s">
        <v>80</v>
      </c>
      <c r="G157" s="5">
        <v>1</v>
      </c>
      <c r="H157" s="5" t="s">
        <v>385</v>
      </c>
      <c r="I157" s="8" t="s">
        <v>16</v>
      </c>
      <c r="J157" s="9"/>
      <c r="K157" s="9" t="s">
        <v>136</v>
      </c>
      <c r="L157" s="8" t="s">
        <v>959</v>
      </c>
      <c r="M157" s="26" t="s">
        <v>394</v>
      </c>
      <c r="N157" s="13">
        <v>1</v>
      </c>
      <c r="O157" s="13">
        <v>1</v>
      </c>
      <c r="P157" s="27" t="s">
        <v>1858</v>
      </c>
      <c r="Q157" s="28"/>
      <c r="R157" s="28"/>
      <c r="S157" s="28"/>
      <c r="T157" s="28"/>
      <c r="U157" s="28"/>
      <c r="V157" s="28"/>
      <c r="W157" s="20" t="e">
        <f>#REF!*V157*N157/1000</f>
        <v>#REF!</v>
      </c>
      <c r="X157" s="20" t="e">
        <f>W157*#REF!</f>
        <v>#REF!</v>
      </c>
      <c r="Y157" s="16"/>
      <c r="AA157" t="s">
        <v>2191</v>
      </c>
      <c r="AB157">
        <f t="shared" si="2"/>
        <v>0</v>
      </c>
    </row>
    <row r="158" spans="4:28" x14ac:dyDescent="0.45">
      <c r="D158" s="5">
        <v>4</v>
      </c>
      <c r="E158" s="5" t="s">
        <v>964</v>
      </c>
      <c r="F158" s="6" t="s">
        <v>80</v>
      </c>
      <c r="G158" s="5">
        <v>1</v>
      </c>
      <c r="H158" s="5" t="s">
        <v>385</v>
      </c>
      <c r="I158" s="8" t="s">
        <v>16</v>
      </c>
      <c r="J158" s="9"/>
      <c r="K158" s="9" t="s">
        <v>1008</v>
      </c>
      <c r="L158" s="8" t="s">
        <v>959</v>
      </c>
      <c r="M158" s="26" t="s">
        <v>418</v>
      </c>
      <c r="N158" s="13">
        <v>1</v>
      </c>
      <c r="O158" s="13">
        <v>1</v>
      </c>
      <c r="P158" s="27" t="s">
        <v>2150</v>
      </c>
      <c r="Q158" s="28"/>
      <c r="R158" s="28"/>
      <c r="S158" s="28"/>
      <c r="T158" s="28"/>
      <c r="U158" s="28"/>
      <c r="V158" s="28"/>
      <c r="W158" s="20" t="e">
        <f>#REF!*V158*N158/1000</f>
        <v>#REF!</v>
      </c>
      <c r="X158" s="20" t="e">
        <f>W158*#REF!</f>
        <v>#REF!</v>
      </c>
      <c r="Y158" s="16"/>
      <c r="AA158" t="s">
        <v>2191</v>
      </c>
      <c r="AB158">
        <f t="shared" si="2"/>
        <v>0</v>
      </c>
    </row>
    <row r="159" spans="4:28" x14ac:dyDescent="0.45">
      <c r="D159" s="5">
        <v>4</v>
      </c>
      <c r="E159" s="5" t="s">
        <v>964</v>
      </c>
      <c r="F159" s="6" t="s">
        <v>80</v>
      </c>
      <c r="G159" s="5">
        <v>1</v>
      </c>
      <c r="H159" s="5" t="s">
        <v>385</v>
      </c>
      <c r="I159" s="8" t="s">
        <v>277</v>
      </c>
      <c r="J159" s="9"/>
      <c r="K159" s="9" t="s">
        <v>707</v>
      </c>
      <c r="L159" s="8" t="s">
        <v>110</v>
      </c>
      <c r="M159" s="26" t="s">
        <v>326</v>
      </c>
      <c r="N159" s="13">
        <v>8</v>
      </c>
      <c r="O159" s="13">
        <v>1</v>
      </c>
      <c r="P159" s="27"/>
      <c r="Q159" s="28"/>
      <c r="R159" s="28"/>
      <c r="S159" s="28"/>
      <c r="T159" s="28"/>
      <c r="U159" s="28"/>
      <c r="V159" s="28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4</v>
      </c>
      <c r="E160" s="5" t="s">
        <v>964</v>
      </c>
      <c r="F160" s="6" t="s">
        <v>80</v>
      </c>
      <c r="G160" s="5">
        <v>1</v>
      </c>
      <c r="H160" s="5" t="s">
        <v>385</v>
      </c>
      <c r="I160" s="8" t="s">
        <v>277</v>
      </c>
      <c r="J160" s="9"/>
      <c r="K160" s="9" t="s">
        <v>660</v>
      </c>
      <c r="L160" s="8" t="s">
        <v>723</v>
      </c>
      <c r="M160" s="26" t="s">
        <v>326</v>
      </c>
      <c r="N160" s="13">
        <v>2</v>
      </c>
      <c r="O160" s="13">
        <v>1</v>
      </c>
      <c r="P160" s="27" t="s">
        <v>2121</v>
      </c>
      <c r="Q160" s="28"/>
      <c r="R160" s="28"/>
      <c r="S160" s="28"/>
      <c r="T160" s="28"/>
      <c r="U160" s="28"/>
      <c r="V160" s="28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4</v>
      </c>
      <c r="E161" s="5" t="s">
        <v>964</v>
      </c>
      <c r="F161" s="6" t="s">
        <v>80</v>
      </c>
      <c r="G161" s="5">
        <v>1</v>
      </c>
      <c r="H161" s="5" t="s">
        <v>385</v>
      </c>
      <c r="I161" s="8" t="s">
        <v>277</v>
      </c>
      <c r="J161" s="9"/>
      <c r="K161" s="9" t="s">
        <v>700</v>
      </c>
      <c r="L161" s="8" t="s">
        <v>1016</v>
      </c>
      <c r="M161" s="26" t="s">
        <v>326</v>
      </c>
      <c r="N161" s="13">
        <v>1</v>
      </c>
      <c r="O161" s="13">
        <v>1</v>
      </c>
      <c r="P161" s="27" t="s">
        <v>2121</v>
      </c>
      <c r="Q161" s="28"/>
      <c r="R161" s="28"/>
      <c r="S161" s="28"/>
      <c r="T161" s="28"/>
      <c r="U161" s="28"/>
      <c r="V161" s="28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4</v>
      </c>
      <c r="E162" s="5" t="s">
        <v>964</v>
      </c>
      <c r="F162" s="6" t="s">
        <v>80</v>
      </c>
      <c r="G162" s="5">
        <v>1</v>
      </c>
      <c r="H162" s="5" t="s">
        <v>385</v>
      </c>
      <c r="I162" s="8" t="s">
        <v>277</v>
      </c>
      <c r="J162" s="9"/>
      <c r="K162" s="9" t="s">
        <v>706</v>
      </c>
      <c r="L162" s="8" t="s">
        <v>1011</v>
      </c>
      <c r="M162" s="26" t="s">
        <v>699</v>
      </c>
      <c r="N162" s="13">
        <v>1</v>
      </c>
      <c r="O162" s="13">
        <v>1</v>
      </c>
      <c r="P162" s="27"/>
      <c r="Q162" s="28"/>
      <c r="R162" s="28"/>
      <c r="S162" s="28"/>
      <c r="T162" s="28"/>
      <c r="U162" s="28"/>
      <c r="V162" s="28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4</v>
      </c>
      <c r="E163" s="5" t="s">
        <v>964</v>
      </c>
      <c r="F163" s="6" t="s">
        <v>80</v>
      </c>
      <c r="G163" s="5">
        <v>2</v>
      </c>
      <c r="H163" s="5" t="s">
        <v>385</v>
      </c>
      <c r="I163" s="8" t="s">
        <v>211</v>
      </c>
      <c r="J163" s="9"/>
      <c r="K163" s="9" t="s">
        <v>604</v>
      </c>
      <c r="L163" s="8" t="s">
        <v>1014</v>
      </c>
      <c r="M163" s="26" t="s">
        <v>72</v>
      </c>
      <c r="N163" s="13">
        <v>1</v>
      </c>
      <c r="O163" s="13">
        <v>1</v>
      </c>
      <c r="P163" s="27"/>
      <c r="Q163" s="28"/>
      <c r="R163" s="28"/>
      <c r="S163" s="28"/>
      <c r="T163" s="28"/>
      <c r="U163" s="28"/>
      <c r="V163" s="28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4</v>
      </c>
      <c r="E164" s="5" t="s">
        <v>964</v>
      </c>
      <c r="F164" s="6" t="s">
        <v>80</v>
      </c>
      <c r="G164" s="5">
        <v>2</v>
      </c>
      <c r="H164" s="5" t="s">
        <v>385</v>
      </c>
      <c r="I164" s="8" t="s">
        <v>211</v>
      </c>
      <c r="J164" s="9"/>
      <c r="K164" s="9" t="s">
        <v>790</v>
      </c>
      <c r="L164" s="8" t="s">
        <v>1015</v>
      </c>
      <c r="M164" s="26" t="s">
        <v>72</v>
      </c>
      <c r="N164" s="13">
        <v>12</v>
      </c>
      <c r="O164" s="13">
        <v>2</v>
      </c>
      <c r="P164" s="27"/>
      <c r="Q164" s="28"/>
      <c r="R164" s="28"/>
      <c r="S164" s="28"/>
      <c r="T164" s="28"/>
      <c r="U164" s="28"/>
      <c r="V164" s="28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x14ac:dyDescent="0.45">
      <c r="D165" s="5">
        <v>4</v>
      </c>
      <c r="E165" s="5" t="s">
        <v>964</v>
      </c>
      <c r="F165" s="6" t="s">
        <v>80</v>
      </c>
      <c r="G165" s="5">
        <v>2</v>
      </c>
      <c r="H165" s="5" t="s">
        <v>385</v>
      </c>
      <c r="I165" s="8" t="s">
        <v>205</v>
      </c>
      <c r="J165" s="9"/>
      <c r="K165" s="9" t="s">
        <v>604</v>
      </c>
      <c r="L165" s="8" t="s">
        <v>1014</v>
      </c>
      <c r="M165" s="26" t="s">
        <v>72</v>
      </c>
      <c r="N165" s="13">
        <v>1</v>
      </c>
      <c r="O165" s="13">
        <v>1</v>
      </c>
      <c r="P165" s="27"/>
      <c r="Q165" s="28"/>
      <c r="R165" s="28"/>
      <c r="S165" s="28"/>
      <c r="T165" s="28"/>
      <c r="U165" s="28"/>
      <c r="V165" s="28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4</v>
      </c>
      <c r="E166" s="5" t="s">
        <v>964</v>
      </c>
      <c r="F166" s="6" t="s">
        <v>80</v>
      </c>
      <c r="G166" s="5">
        <v>2</v>
      </c>
      <c r="H166" s="5" t="s">
        <v>385</v>
      </c>
      <c r="I166" s="8" t="s">
        <v>205</v>
      </c>
      <c r="J166" s="9"/>
      <c r="K166" s="9" t="s">
        <v>790</v>
      </c>
      <c r="L166" s="8" t="s">
        <v>1015</v>
      </c>
      <c r="M166" s="26" t="s">
        <v>72</v>
      </c>
      <c r="N166" s="13">
        <v>12</v>
      </c>
      <c r="O166" s="13">
        <v>2</v>
      </c>
      <c r="P166" s="27"/>
      <c r="Q166" s="28"/>
      <c r="R166" s="28"/>
      <c r="S166" s="28"/>
      <c r="T166" s="28"/>
      <c r="U166" s="28"/>
      <c r="V166" s="28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4</v>
      </c>
      <c r="E167" s="5" t="s">
        <v>964</v>
      </c>
      <c r="F167" s="6" t="s">
        <v>80</v>
      </c>
      <c r="G167" s="5">
        <v>2</v>
      </c>
      <c r="H167" s="5" t="s">
        <v>385</v>
      </c>
      <c r="I167" s="8" t="s">
        <v>201</v>
      </c>
      <c r="J167" s="9"/>
      <c r="K167" s="9" t="s">
        <v>604</v>
      </c>
      <c r="L167" s="8" t="s">
        <v>1014</v>
      </c>
      <c r="M167" s="26" t="s">
        <v>72</v>
      </c>
      <c r="N167" s="13">
        <v>1</v>
      </c>
      <c r="O167" s="13">
        <v>1</v>
      </c>
      <c r="P167" s="27"/>
      <c r="Q167" s="28"/>
      <c r="R167" s="28"/>
      <c r="S167" s="28"/>
      <c r="T167" s="28"/>
      <c r="U167" s="28"/>
      <c r="V167" s="28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4</v>
      </c>
      <c r="E168" s="5" t="s">
        <v>964</v>
      </c>
      <c r="F168" s="6" t="s">
        <v>80</v>
      </c>
      <c r="G168" s="5">
        <v>2</v>
      </c>
      <c r="H168" s="5" t="s">
        <v>385</v>
      </c>
      <c r="I168" s="8" t="s">
        <v>201</v>
      </c>
      <c r="J168" s="9"/>
      <c r="K168" s="9" t="s">
        <v>790</v>
      </c>
      <c r="L168" s="8" t="s">
        <v>1015</v>
      </c>
      <c r="M168" s="26" t="s">
        <v>72</v>
      </c>
      <c r="N168" s="13">
        <v>12</v>
      </c>
      <c r="O168" s="13">
        <v>2</v>
      </c>
      <c r="P168" s="27"/>
      <c r="Q168" s="28"/>
      <c r="R168" s="28"/>
      <c r="S168" s="28"/>
      <c r="T168" s="28"/>
      <c r="U168" s="28"/>
      <c r="V168" s="28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4</v>
      </c>
      <c r="E169" s="5" t="s">
        <v>964</v>
      </c>
      <c r="F169" s="6" t="s">
        <v>80</v>
      </c>
      <c r="G169" s="5">
        <v>2</v>
      </c>
      <c r="H169" s="5" t="s">
        <v>385</v>
      </c>
      <c r="I169" s="8" t="s">
        <v>518</v>
      </c>
      <c r="J169" s="9"/>
      <c r="K169" s="9" t="s">
        <v>604</v>
      </c>
      <c r="L169" s="8" t="s">
        <v>1014</v>
      </c>
      <c r="M169" s="26" t="s">
        <v>72</v>
      </c>
      <c r="N169" s="13">
        <v>1</v>
      </c>
      <c r="O169" s="13">
        <v>1</v>
      </c>
      <c r="P169" s="27"/>
      <c r="Q169" s="28"/>
      <c r="R169" s="28"/>
      <c r="S169" s="28"/>
      <c r="T169" s="28"/>
      <c r="U169" s="28"/>
      <c r="V169" s="28"/>
      <c r="W169" s="20" t="e">
        <f>#REF!*V169*N169/1000</f>
        <v>#REF!</v>
      </c>
      <c r="X169" s="20" t="e">
        <f>W169*#REF!</f>
        <v>#REF!</v>
      </c>
      <c r="Y169" s="16"/>
      <c r="AB169">
        <f t="shared" si="2"/>
        <v>1</v>
      </c>
    </row>
    <row r="170" spans="4:28" x14ac:dyDescent="0.45">
      <c r="D170" s="5">
        <v>4</v>
      </c>
      <c r="E170" s="5" t="s">
        <v>964</v>
      </c>
      <c r="F170" s="6" t="s">
        <v>80</v>
      </c>
      <c r="G170" s="5">
        <v>2</v>
      </c>
      <c r="H170" s="5" t="s">
        <v>385</v>
      </c>
      <c r="I170" s="8" t="s">
        <v>518</v>
      </c>
      <c r="J170" s="9"/>
      <c r="K170" s="9" t="s">
        <v>790</v>
      </c>
      <c r="L170" s="8" t="s">
        <v>1015</v>
      </c>
      <c r="M170" s="26" t="s">
        <v>72</v>
      </c>
      <c r="N170" s="13">
        <v>12</v>
      </c>
      <c r="O170" s="13">
        <v>2</v>
      </c>
      <c r="P170" s="27"/>
      <c r="Q170" s="28"/>
      <c r="R170" s="28"/>
      <c r="S170" s="28"/>
      <c r="T170" s="28"/>
      <c r="U170" s="28"/>
      <c r="V170" s="28"/>
      <c r="W170" s="20" t="e">
        <f>#REF!*V170*N170/1000</f>
        <v>#REF!</v>
      </c>
      <c r="X170" s="20" t="e">
        <f>W170*#REF!</f>
        <v>#REF!</v>
      </c>
      <c r="Y170" s="16"/>
      <c r="AB170">
        <f t="shared" si="2"/>
        <v>1</v>
      </c>
    </row>
    <row r="171" spans="4:28" x14ac:dyDescent="0.45">
      <c r="D171" s="5">
        <v>4</v>
      </c>
      <c r="E171" s="5" t="s">
        <v>964</v>
      </c>
      <c r="F171" s="6" t="s">
        <v>80</v>
      </c>
      <c r="G171" s="5">
        <v>2</v>
      </c>
      <c r="H171" s="5" t="s">
        <v>385</v>
      </c>
      <c r="I171" s="8" t="s">
        <v>998</v>
      </c>
      <c r="J171" s="9"/>
      <c r="K171" s="9" t="s">
        <v>604</v>
      </c>
      <c r="L171" s="8" t="s">
        <v>1014</v>
      </c>
      <c r="M171" s="26" t="s">
        <v>72</v>
      </c>
      <c r="N171" s="13">
        <v>1</v>
      </c>
      <c r="O171" s="13">
        <v>1</v>
      </c>
      <c r="P171" s="27"/>
      <c r="Q171" s="28"/>
      <c r="R171" s="28"/>
      <c r="S171" s="28"/>
      <c r="T171" s="28"/>
      <c r="U171" s="28"/>
      <c r="V171" s="28"/>
      <c r="W171" s="20" t="e">
        <f>#REF!*V171*N171/1000</f>
        <v>#REF!</v>
      </c>
      <c r="X171" s="20" t="e">
        <f>W171*#REF!</f>
        <v>#REF!</v>
      </c>
      <c r="Y171" s="16"/>
      <c r="AB171">
        <f t="shared" si="2"/>
        <v>1</v>
      </c>
    </row>
    <row r="172" spans="4:28" x14ac:dyDescent="0.45">
      <c r="D172" s="5">
        <v>4</v>
      </c>
      <c r="E172" s="5" t="s">
        <v>964</v>
      </c>
      <c r="F172" s="6" t="s">
        <v>80</v>
      </c>
      <c r="G172" s="5">
        <v>2</v>
      </c>
      <c r="H172" s="5" t="s">
        <v>385</v>
      </c>
      <c r="I172" s="8" t="s">
        <v>998</v>
      </c>
      <c r="J172" s="9"/>
      <c r="K172" s="9" t="s">
        <v>790</v>
      </c>
      <c r="L172" s="8" t="s">
        <v>1015</v>
      </c>
      <c r="M172" s="26" t="s">
        <v>72</v>
      </c>
      <c r="N172" s="13">
        <v>16</v>
      </c>
      <c r="O172" s="13">
        <v>2</v>
      </c>
      <c r="P172" s="27"/>
      <c r="Q172" s="28"/>
      <c r="R172" s="28"/>
      <c r="S172" s="28"/>
      <c r="T172" s="28"/>
      <c r="U172" s="28"/>
      <c r="V172" s="28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4</v>
      </c>
      <c r="E173" s="5" t="s">
        <v>964</v>
      </c>
      <c r="F173" s="6" t="s">
        <v>80</v>
      </c>
      <c r="G173" s="5">
        <v>2</v>
      </c>
      <c r="H173" s="5" t="s">
        <v>385</v>
      </c>
      <c r="I173" s="8" t="s">
        <v>798</v>
      </c>
      <c r="J173" s="9"/>
      <c r="K173" s="9" t="s">
        <v>790</v>
      </c>
      <c r="L173" s="8" t="s">
        <v>1015</v>
      </c>
      <c r="M173" s="26" t="s">
        <v>72</v>
      </c>
      <c r="N173" s="13">
        <v>4</v>
      </c>
      <c r="O173" s="13">
        <v>2</v>
      </c>
      <c r="P173" s="27"/>
      <c r="Q173" s="28"/>
      <c r="R173" s="28"/>
      <c r="S173" s="28"/>
      <c r="T173" s="28"/>
      <c r="U173" s="28"/>
      <c r="V173" s="28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4</v>
      </c>
      <c r="E174" s="5" t="s">
        <v>964</v>
      </c>
      <c r="F174" s="6" t="s">
        <v>80</v>
      </c>
      <c r="G174" s="5">
        <v>2</v>
      </c>
      <c r="H174" s="5" t="s">
        <v>385</v>
      </c>
      <c r="I174" s="8" t="s">
        <v>842</v>
      </c>
      <c r="J174" s="9"/>
      <c r="K174" s="9" t="s">
        <v>141</v>
      </c>
      <c r="L174" s="8" t="s">
        <v>110</v>
      </c>
      <c r="M174" s="26" t="s">
        <v>611</v>
      </c>
      <c r="N174" s="13">
        <v>1</v>
      </c>
      <c r="O174" s="13">
        <v>1</v>
      </c>
      <c r="P174" s="27"/>
      <c r="Q174" s="28"/>
      <c r="R174" s="28"/>
      <c r="S174" s="28"/>
      <c r="T174" s="28"/>
      <c r="U174" s="28"/>
      <c r="V174" s="28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  <row r="175" spans="4:28" x14ac:dyDescent="0.45">
      <c r="D175" s="5">
        <v>4</v>
      </c>
      <c r="E175" s="5" t="s">
        <v>964</v>
      </c>
      <c r="F175" s="6" t="s">
        <v>80</v>
      </c>
      <c r="G175" s="5">
        <v>2</v>
      </c>
      <c r="H175" s="5" t="s">
        <v>385</v>
      </c>
      <c r="I175" s="8" t="s">
        <v>818</v>
      </c>
      <c r="J175" s="9"/>
      <c r="K175" s="9" t="s">
        <v>141</v>
      </c>
      <c r="L175" s="8" t="s">
        <v>110</v>
      </c>
      <c r="M175" s="26" t="s">
        <v>611</v>
      </c>
      <c r="N175" s="13">
        <v>1</v>
      </c>
      <c r="O175" s="13">
        <v>1</v>
      </c>
      <c r="P175" s="27"/>
      <c r="Q175" s="28"/>
      <c r="R175" s="28"/>
      <c r="S175" s="28"/>
      <c r="T175" s="28"/>
      <c r="U175" s="28"/>
      <c r="V175" s="28"/>
      <c r="W175" s="20" t="e">
        <f>#REF!*V175*N175/1000</f>
        <v>#REF!</v>
      </c>
      <c r="X175" s="20" t="e">
        <f>W175*#REF!</f>
        <v>#REF!</v>
      </c>
      <c r="Y175" s="16"/>
      <c r="AB175">
        <f t="shared" si="2"/>
        <v>1</v>
      </c>
    </row>
    <row r="176" spans="4:28" x14ac:dyDescent="0.45">
      <c r="D176" s="5">
        <v>4</v>
      </c>
      <c r="E176" s="5" t="s">
        <v>964</v>
      </c>
      <c r="F176" s="6" t="s">
        <v>80</v>
      </c>
      <c r="G176" s="5">
        <v>2</v>
      </c>
      <c r="H176" s="5" t="s">
        <v>385</v>
      </c>
      <c r="I176" s="8" t="s">
        <v>818</v>
      </c>
      <c r="J176" s="9"/>
      <c r="K176" s="9" t="s">
        <v>124</v>
      </c>
      <c r="L176" s="8" t="s">
        <v>110</v>
      </c>
      <c r="M176" s="26" t="s">
        <v>611</v>
      </c>
      <c r="N176" s="13">
        <v>1</v>
      </c>
      <c r="O176" s="13">
        <v>1</v>
      </c>
      <c r="P176" s="27"/>
      <c r="Q176" s="28"/>
      <c r="R176" s="28"/>
      <c r="S176" s="28"/>
      <c r="T176" s="28"/>
      <c r="U176" s="28"/>
      <c r="V176" s="28"/>
      <c r="W176" s="20" t="e">
        <f>#REF!*V176*N176/1000</f>
        <v>#REF!</v>
      </c>
      <c r="X176" s="20" t="e">
        <f>W176*#REF!</f>
        <v>#REF!</v>
      </c>
      <c r="Y176" s="16"/>
      <c r="AB176">
        <f t="shared" si="2"/>
        <v>1</v>
      </c>
    </row>
    <row r="177" spans="4:28" x14ac:dyDescent="0.45">
      <c r="D177" s="5">
        <v>4</v>
      </c>
      <c r="E177" s="5" t="s">
        <v>964</v>
      </c>
      <c r="F177" s="6" t="s">
        <v>80</v>
      </c>
      <c r="G177" s="5">
        <v>2</v>
      </c>
      <c r="H177" s="5" t="s">
        <v>385</v>
      </c>
      <c r="I177" s="8" t="s">
        <v>168</v>
      </c>
      <c r="J177" s="9"/>
      <c r="K177" s="9" t="s">
        <v>136</v>
      </c>
      <c r="L177" s="8" t="s">
        <v>959</v>
      </c>
      <c r="M177" s="26" t="s">
        <v>394</v>
      </c>
      <c r="N177" s="13">
        <v>1</v>
      </c>
      <c r="O177" s="13">
        <v>1</v>
      </c>
      <c r="P177" s="27" t="s">
        <v>1858</v>
      </c>
      <c r="Q177" s="28"/>
      <c r="R177" s="28"/>
      <c r="S177" s="28"/>
      <c r="T177" s="28"/>
      <c r="U177" s="28"/>
      <c r="V177" s="28"/>
      <c r="W177" s="20" t="e">
        <f>#REF!*V177*N177/1000</f>
        <v>#REF!</v>
      </c>
      <c r="X177" s="20" t="e">
        <f>W177*#REF!</f>
        <v>#REF!</v>
      </c>
      <c r="Y177" s="16"/>
      <c r="AA177" t="s">
        <v>2191</v>
      </c>
      <c r="AB177">
        <f t="shared" si="2"/>
        <v>0</v>
      </c>
    </row>
    <row r="178" spans="4:28" x14ac:dyDescent="0.45">
      <c r="D178" s="5">
        <v>4</v>
      </c>
      <c r="E178" s="5" t="s">
        <v>964</v>
      </c>
      <c r="F178" s="6" t="s">
        <v>80</v>
      </c>
      <c r="G178" s="5">
        <v>2</v>
      </c>
      <c r="H178" s="5" t="s">
        <v>385</v>
      </c>
      <c r="I178" s="8" t="s">
        <v>168</v>
      </c>
      <c r="J178" s="9"/>
      <c r="K178" s="9" t="s">
        <v>1008</v>
      </c>
      <c r="L178" s="8" t="s">
        <v>959</v>
      </c>
      <c r="M178" s="26" t="s">
        <v>418</v>
      </c>
      <c r="N178" s="13">
        <v>1</v>
      </c>
      <c r="O178" s="13">
        <v>1</v>
      </c>
      <c r="P178" s="27" t="s">
        <v>2150</v>
      </c>
      <c r="Q178" s="28"/>
      <c r="R178" s="28"/>
      <c r="S178" s="28"/>
      <c r="T178" s="28"/>
      <c r="U178" s="28"/>
      <c r="V178" s="28"/>
      <c r="W178" s="20" t="e">
        <f>#REF!*V178*N178/1000</f>
        <v>#REF!</v>
      </c>
      <c r="X178" s="20" t="e">
        <f>W178*#REF!</f>
        <v>#REF!</v>
      </c>
      <c r="Y178" s="16"/>
      <c r="AA178" t="s">
        <v>2191</v>
      </c>
      <c r="AB178">
        <f t="shared" si="2"/>
        <v>0</v>
      </c>
    </row>
    <row r="179" spans="4:28" x14ac:dyDescent="0.45">
      <c r="D179" s="5">
        <v>4</v>
      </c>
      <c r="E179" s="5" t="s">
        <v>964</v>
      </c>
      <c r="F179" s="6" t="s">
        <v>80</v>
      </c>
      <c r="G179" s="5">
        <v>2</v>
      </c>
      <c r="H179" s="5" t="s">
        <v>385</v>
      </c>
      <c r="I179" s="8" t="s">
        <v>16</v>
      </c>
      <c r="J179" s="9"/>
      <c r="K179" s="9" t="s">
        <v>136</v>
      </c>
      <c r="L179" s="8" t="s">
        <v>959</v>
      </c>
      <c r="M179" s="26" t="s">
        <v>394</v>
      </c>
      <c r="N179" s="13">
        <v>1</v>
      </c>
      <c r="O179" s="13">
        <v>1</v>
      </c>
      <c r="P179" s="27" t="s">
        <v>1858</v>
      </c>
      <c r="Q179" s="28"/>
      <c r="R179" s="28"/>
      <c r="S179" s="28"/>
      <c r="T179" s="28"/>
      <c r="U179" s="28"/>
      <c r="V179" s="28"/>
      <c r="W179" s="20" t="e">
        <f>#REF!*V179*N179/1000</f>
        <v>#REF!</v>
      </c>
      <c r="X179" s="20" t="e">
        <f>W179*#REF!</f>
        <v>#REF!</v>
      </c>
      <c r="Y179" s="16"/>
      <c r="AA179" t="s">
        <v>2191</v>
      </c>
      <c r="AB179">
        <f t="shared" si="2"/>
        <v>0</v>
      </c>
    </row>
    <row r="180" spans="4:28" x14ac:dyDescent="0.45">
      <c r="D180" s="5">
        <v>4</v>
      </c>
      <c r="E180" s="5" t="s">
        <v>964</v>
      </c>
      <c r="F180" s="6" t="s">
        <v>80</v>
      </c>
      <c r="G180" s="5">
        <v>2</v>
      </c>
      <c r="H180" s="5" t="s">
        <v>385</v>
      </c>
      <c r="I180" s="8" t="s">
        <v>16</v>
      </c>
      <c r="J180" s="9"/>
      <c r="K180" s="9" t="s">
        <v>1008</v>
      </c>
      <c r="L180" s="8" t="s">
        <v>959</v>
      </c>
      <c r="M180" s="26" t="s">
        <v>418</v>
      </c>
      <c r="N180" s="13">
        <v>1</v>
      </c>
      <c r="O180" s="13">
        <v>1</v>
      </c>
      <c r="P180" s="27" t="s">
        <v>2150</v>
      </c>
      <c r="Q180" s="28"/>
      <c r="R180" s="28"/>
      <c r="S180" s="28"/>
      <c r="T180" s="28"/>
      <c r="U180" s="28"/>
      <c r="V180" s="28"/>
      <c r="W180" s="20" t="e">
        <f>#REF!*V180*N180/1000</f>
        <v>#REF!</v>
      </c>
      <c r="X180" s="20" t="e">
        <f>W180*#REF!</f>
        <v>#REF!</v>
      </c>
      <c r="Y180" s="16"/>
      <c r="AA180" t="s">
        <v>2191</v>
      </c>
      <c r="AB180">
        <f t="shared" si="2"/>
        <v>0</v>
      </c>
    </row>
    <row r="181" spans="4:28" x14ac:dyDescent="0.45">
      <c r="D181" s="5">
        <v>4</v>
      </c>
      <c r="E181" s="5" t="s">
        <v>964</v>
      </c>
      <c r="F181" s="6" t="s">
        <v>80</v>
      </c>
      <c r="G181" s="5">
        <v>2</v>
      </c>
      <c r="H181" s="5" t="s">
        <v>385</v>
      </c>
      <c r="I181" s="8" t="s">
        <v>277</v>
      </c>
      <c r="J181" s="9"/>
      <c r="K181" s="9" t="s">
        <v>707</v>
      </c>
      <c r="L181" s="8" t="s">
        <v>110</v>
      </c>
      <c r="M181" s="26" t="s">
        <v>326</v>
      </c>
      <c r="N181" s="13">
        <v>8</v>
      </c>
      <c r="O181" s="13">
        <v>1</v>
      </c>
      <c r="P181" s="27"/>
      <c r="Q181" s="28"/>
      <c r="R181" s="28"/>
      <c r="S181" s="28"/>
      <c r="T181" s="28"/>
      <c r="U181" s="28"/>
      <c r="V181" s="28"/>
      <c r="W181" s="20" t="e">
        <f>#REF!*V181*N181/1000</f>
        <v>#REF!</v>
      </c>
      <c r="X181" s="20" t="e">
        <f>W181*#REF!</f>
        <v>#REF!</v>
      </c>
      <c r="Y181" s="16"/>
      <c r="AB181">
        <f t="shared" si="2"/>
        <v>1</v>
      </c>
    </row>
    <row r="182" spans="4:28" x14ac:dyDescent="0.45">
      <c r="D182" s="5">
        <v>4</v>
      </c>
      <c r="E182" s="5" t="s">
        <v>964</v>
      </c>
      <c r="F182" s="6" t="s">
        <v>80</v>
      </c>
      <c r="G182" s="5">
        <v>2</v>
      </c>
      <c r="H182" s="5" t="s">
        <v>385</v>
      </c>
      <c r="I182" s="8" t="s">
        <v>277</v>
      </c>
      <c r="J182" s="9"/>
      <c r="K182" s="9" t="s">
        <v>660</v>
      </c>
      <c r="L182" s="8" t="s">
        <v>723</v>
      </c>
      <c r="M182" s="26" t="s">
        <v>326</v>
      </c>
      <c r="N182" s="13">
        <v>2</v>
      </c>
      <c r="O182" s="13">
        <v>1</v>
      </c>
      <c r="P182" s="27" t="s">
        <v>2121</v>
      </c>
      <c r="Q182" s="28"/>
      <c r="R182" s="28"/>
      <c r="S182" s="28"/>
      <c r="T182" s="28"/>
      <c r="U182" s="28"/>
      <c r="V182" s="28"/>
      <c r="W182" s="20" t="e">
        <f>#REF!*V182*N182/1000</f>
        <v>#REF!</v>
      </c>
      <c r="X182" s="20" t="e">
        <f>W182*#REF!</f>
        <v>#REF!</v>
      </c>
      <c r="Y182" s="16"/>
      <c r="AB182">
        <f t="shared" si="2"/>
        <v>1</v>
      </c>
    </row>
    <row r="183" spans="4:28" x14ac:dyDescent="0.45">
      <c r="D183" s="5">
        <v>4</v>
      </c>
      <c r="E183" s="5" t="s">
        <v>964</v>
      </c>
      <c r="F183" s="6" t="s">
        <v>80</v>
      </c>
      <c r="G183" s="5">
        <v>2</v>
      </c>
      <c r="H183" s="5" t="s">
        <v>385</v>
      </c>
      <c r="I183" s="8" t="s">
        <v>277</v>
      </c>
      <c r="J183" s="9"/>
      <c r="K183" s="9" t="s">
        <v>700</v>
      </c>
      <c r="L183" s="8" t="s">
        <v>1016</v>
      </c>
      <c r="M183" s="26" t="s">
        <v>326</v>
      </c>
      <c r="N183" s="13">
        <v>1</v>
      </c>
      <c r="O183" s="13">
        <v>1</v>
      </c>
      <c r="P183" s="27" t="s">
        <v>2121</v>
      </c>
      <c r="Q183" s="28"/>
      <c r="R183" s="28"/>
      <c r="S183" s="28"/>
      <c r="T183" s="28"/>
      <c r="U183" s="28"/>
      <c r="V183" s="28"/>
      <c r="W183" s="20" t="e">
        <f>#REF!*V183*N183/1000</f>
        <v>#REF!</v>
      </c>
      <c r="X183" s="20" t="e">
        <f>W183*#REF!</f>
        <v>#REF!</v>
      </c>
      <c r="Y183" s="16"/>
      <c r="AB183">
        <f t="shared" si="2"/>
        <v>1</v>
      </c>
    </row>
    <row r="184" spans="4:28" x14ac:dyDescent="0.45">
      <c r="D184" s="5">
        <v>4</v>
      </c>
      <c r="E184" s="5" t="s">
        <v>964</v>
      </c>
      <c r="F184" s="6" t="s">
        <v>80</v>
      </c>
      <c r="G184" s="5">
        <v>2</v>
      </c>
      <c r="H184" s="5" t="s">
        <v>385</v>
      </c>
      <c r="I184" s="8" t="s">
        <v>277</v>
      </c>
      <c r="J184" s="9"/>
      <c r="K184" s="9" t="s">
        <v>706</v>
      </c>
      <c r="L184" s="8" t="s">
        <v>1011</v>
      </c>
      <c r="M184" s="26" t="s">
        <v>699</v>
      </c>
      <c r="N184" s="13">
        <v>1</v>
      </c>
      <c r="O184" s="13">
        <v>1</v>
      </c>
      <c r="P184" s="27"/>
      <c r="Q184" s="28"/>
      <c r="R184" s="28"/>
      <c r="S184" s="28"/>
      <c r="T184" s="28"/>
      <c r="U184" s="28"/>
      <c r="V184" s="28"/>
      <c r="W184" s="20" t="e">
        <f>#REF!*V184*N184/1000</f>
        <v>#REF!</v>
      </c>
      <c r="X184" s="20" t="e">
        <f>W184*#REF!</f>
        <v>#REF!</v>
      </c>
      <c r="Y184" s="16"/>
      <c r="AB184">
        <f t="shared" si="2"/>
        <v>1</v>
      </c>
    </row>
    <row r="185" spans="4:28" x14ac:dyDescent="0.45">
      <c r="D185" s="5">
        <v>4</v>
      </c>
      <c r="E185" s="5" t="s">
        <v>964</v>
      </c>
      <c r="F185" s="6" t="s">
        <v>80</v>
      </c>
      <c r="G185" s="5">
        <v>3</v>
      </c>
      <c r="H185" s="5" t="s">
        <v>385</v>
      </c>
      <c r="I185" s="8" t="s">
        <v>516</v>
      </c>
      <c r="J185" s="9"/>
      <c r="K185" s="9" t="s">
        <v>604</v>
      </c>
      <c r="L185" s="8" t="s">
        <v>1014</v>
      </c>
      <c r="M185" s="26" t="s">
        <v>72</v>
      </c>
      <c r="N185" s="13">
        <v>1</v>
      </c>
      <c r="O185" s="13">
        <v>1</v>
      </c>
      <c r="P185" s="27"/>
      <c r="Q185" s="28"/>
      <c r="R185" s="28"/>
      <c r="S185" s="28"/>
      <c r="T185" s="28"/>
      <c r="U185" s="28"/>
      <c r="V185" s="28"/>
      <c r="W185" s="20" t="e">
        <f>#REF!*V185*N185/1000</f>
        <v>#REF!</v>
      </c>
      <c r="X185" s="20" t="e">
        <f>W185*#REF!</f>
        <v>#REF!</v>
      </c>
      <c r="Y185" s="16"/>
      <c r="AB185">
        <f t="shared" si="2"/>
        <v>1</v>
      </c>
    </row>
    <row r="186" spans="4:28" x14ac:dyDescent="0.45">
      <c r="D186" s="5">
        <v>4</v>
      </c>
      <c r="E186" s="5" t="s">
        <v>964</v>
      </c>
      <c r="F186" s="6" t="s">
        <v>80</v>
      </c>
      <c r="G186" s="5">
        <v>3</v>
      </c>
      <c r="H186" s="5" t="s">
        <v>385</v>
      </c>
      <c r="I186" s="8" t="s">
        <v>516</v>
      </c>
      <c r="J186" s="9"/>
      <c r="K186" s="9" t="s">
        <v>790</v>
      </c>
      <c r="L186" s="8" t="s">
        <v>1015</v>
      </c>
      <c r="M186" s="26" t="s">
        <v>72</v>
      </c>
      <c r="N186" s="13">
        <v>12</v>
      </c>
      <c r="O186" s="13">
        <v>2</v>
      </c>
      <c r="P186" s="27"/>
      <c r="Q186" s="28"/>
      <c r="R186" s="28"/>
      <c r="S186" s="28"/>
      <c r="T186" s="28"/>
      <c r="U186" s="28"/>
      <c r="V186" s="28"/>
      <c r="W186" s="20" t="e">
        <f>#REF!*V186*N186/1000</f>
        <v>#REF!</v>
      </c>
      <c r="X186" s="20" t="e">
        <f>W186*#REF!</f>
        <v>#REF!</v>
      </c>
      <c r="Y186" s="16"/>
      <c r="AB186">
        <f t="shared" si="2"/>
        <v>1</v>
      </c>
    </row>
    <row r="187" spans="4:28" x14ac:dyDescent="0.45">
      <c r="D187" s="5">
        <v>4</v>
      </c>
      <c r="E187" s="5" t="s">
        <v>964</v>
      </c>
      <c r="F187" s="6" t="s">
        <v>80</v>
      </c>
      <c r="G187" s="5">
        <v>3</v>
      </c>
      <c r="H187" s="5" t="s">
        <v>385</v>
      </c>
      <c r="I187" s="8" t="s">
        <v>504</v>
      </c>
      <c r="J187" s="9"/>
      <c r="K187" s="9" t="s">
        <v>604</v>
      </c>
      <c r="L187" s="8" t="s">
        <v>1014</v>
      </c>
      <c r="M187" s="26" t="s">
        <v>72</v>
      </c>
      <c r="N187" s="13">
        <v>1</v>
      </c>
      <c r="O187" s="13">
        <v>1</v>
      </c>
      <c r="P187" s="27"/>
      <c r="Q187" s="28"/>
      <c r="R187" s="28"/>
      <c r="S187" s="28"/>
      <c r="T187" s="28"/>
      <c r="U187" s="28"/>
      <c r="V187" s="28"/>
      <c r="W187" s="20" t="e">
        <f>#REF!*V187*N187/1000</f>
        <v>#REF!</v>
      </c>
      <c r="X187" s="20" t="e">
        <f>W187*#REF!</f>
        <v>#REF!</v>
      </c>
      <c r="Y187" s="16"/>
      <c r="AB187">
        <f t="shared" si="2"/>
        <v>1</v>
      </c>
    </row>
    <row r="188" spans="4:28" x14ac:dyDescent="0.45">
      <c r="D188" s="5">
        <v>4</v>
      </c>
      <c r="E188" s="5" t="s">
        <v>964</v>
      </c>
      <c r="F188" s="6" t="s">
        <v>80</v>
      </c>
      <c r="G188" s="5">
        <v>3</v>
      </c>
      <c r="H188" s="5" t="s">
        <v>385</v>
      </c>
      <c r="I188" s="8" t="s">
        <v>504</v>
      </c>
      <c r="J188" s="9"/>
      <c r="K188" s="9" t="s">
        <v>790</v>
      </c>
      <c r="L188" s="8" t="s">
        <v>1015</v>
      </c>
      <c r="M188" s="26" t="s">
        <v>72</v>
      </c>
      <c r="N188" s="13">
        <v>12</v>
      </c>
      <c r="O188" s="13">
        <v>2</v>
      </c>
      <c r="P188" s="27"/>
      <c r="Q188" s="28"/>
      <c r="R188" s="28"/>
      <c r="S188" s="28"/>
      <c r="T188" s="28"/>
      <c r="U188" s="28"/>
      <c r="V188" s="28"/>
      <c r="W188" s="20" t="e">
        <f>#REF!*V188*N188/1000</f>
        <v>#REF!</v>
      </c>
      <c r="X188" s="20" t="e">
        <f>W188*#REF!</f>
        <v>#REF!</v>
      </c>
      <c r="Y188" s="16"/>
      <c r="AB188">
        <f t="shared" si="2"/>
        <v>1</v>
      </c>
    </row>
    <row r="189" spans="4:28" x14ac:dyDescent="0.45">
      <c r="D189" s="5">
        <v>4</v>
      </c>
      <c r="E189" s="5" t="s">
        <v>964</v>
      </c>
      <c r="F189" s="6" t="s">
        <v>80</v>
      </c>
      <c r="G189" s="5">
        <v>3</v>
      </c>
      <c r="H189" s="5" t="s">
        <v>385</v>
      </c>
      <c r="I189" s="8" t="s">
        <v>970</v>
      </c>
      <c r="J189" s="9"/>
      <c r="K189" s="9" t="s">
        <v>604</v>
      </c>
      <c r="L189" s="8" t="s">
        <v>1014</v>
      </c>
      <c r="M189" s="26" t="s">
        <v>72</v>
      </c>
      <c r="N189" s="13">
        <v>1</v>
      </c>
      <c r="O189" s="13">
        <v>1</v>
      </c>
      <c r="P189" s="27"/>
      <c r="Q189" s="28"/>
      <c r="R189" s="28"/>
      <c r="S189" s="28"/>
      <c r="T189" s="28"/>
      <c r="U189" s="28"/>
      <c r="V189" s="28"/>
      <c r="W189" s="20" t="e">
        <f>#REF!*V189*N189/1000</f>
        <v>#REF!</v>
      </c>
      <c r="X189" s="20" t="e">
        <f>W189*#REF!</f>
        <v>#REF!</v>
      </c>
      <c r="Y189" s="16"/>
      <c r="AB189">
        <f t="shared" si="2"/>
        <v>1</v>
      </c>
    </row>
    <row r="190" spans="4:28" x14ac:dyDescent="0.45">
      <c r="D190" s="5">
        <v>4</v>
      </c>
      <c r="E190" s="5" t="s">
        <v>964</v>
      </c>
      <c r="F190" s="6" t="s">
        <v>80</v>
      </c>
      <c r="G190" s="5">
        <v>3</v>
      </c>
      <c r="H190" s="5" t="s">
        <v>385</v>
      </c>
      <c r="I190" s="8" t="s">
        <v>970</v>
      </c>
      <c r="J190" s="9"/>
      <c r="K190" s="9" t="s">
        <v>790</v>
      </c>
      <c r="L190" s="8" t="s">
        <v>1015</v>
      </c>
      <c r="M190" s="26" t="s">
        <v>72</v>
      </c>
      <c r="N190" s="13">
        <v>12</v>
      </c>
      <c r="O190" s="13">
        <v>2</v>
      </c>
      <c r="P190" s="27"/>
      <c r="Q190" s="28"/>
      <c r="R190" s="28"/>
      <c r="S190" s="28"/>
      <c r="T190" s="28"/>
      <c r="U190" s="28"/>
      <c r="V190" s="28"/>
      <c r="W190" s="20" t="e">
        <f>#REF!*V190*N190/1000</f>
        <v>#REF!</v>
      </c>
      <c r="X190" s="20" t="e">
        <f>W190*#REF!</f>
        <v>#REF!</v>
      </c>
      <c r="Y190" s="16"/>
      <c r="AB190">
        <f t="shared" si="2"/>
        <v>1</v>
      </c>
    </row>
    <row r="191" spans="4:28" x14ac:dyDescent="0.45">
      <c r="D191" s="5">
        <v>4</v>
      </c>
      <c r="E191" s="5" t="s">
        <v>964</v>
      </c>
      <c r="F191" s="6" t="s">
        <v>80</v>
      </c>
      <c r="G191" s="5">
        <v>3</v>
      </c>
      <c r="H191" s="5" t="s">
        <v>385</v>
      </c>
      <c r="I191" s="8" t="s">
        <v>486</v>
      </c>
      <c r="J191" s="9"/>
      <c r="K191" s="9" t="s">
        <v>604</v>
      </c>
      <c r="L191" s="8" t="s">
        <v>1014</v>
      </c>
      <c r="M191" s="26" t="s">
        <v>72</v>
      </c>
      <c r="N191" s="13">
        <v>1</v>
      </c>
      <c r="O191" s="13">
        <v>1</v>
      </c>
      <c r="P191" s="27"/>
      <c r="Q191" s="28"/>
      <c r="R191" s="28"/>
      <c r="S191" s="28"/>
      <c r="T191" s="28"/>
      <c r="U191" s="28"/>
      <c r="V191" s="28"/>
      <c r="W191" s="20" t="e">
        <f>#REF!*V191*N191/1000</f>
        <v>#REF!</v>
      </c>
      <c r="X191" s="20" t="e">
        <f>W191*#REF!</f>
        <v>#REF!</v>
      </c>
      <c r="Y191" s="16"/>
      <c r="AB191">
        <f t="shared" si="2"/>
        <v>1</v>
      </c>
    </row>
    <row r="192" spans="4:28" x14ac:dyDescent="0.45">
      <c r="D192" s="5">
        <v>4</v>
      </c>
      <c r="E192" s="5" t="s">
        <v>964</v>
      </c>
      <c r="F192" s="6" t="s">
        <v>80</v>
      </c>
      <c r="G192" s="5">
        <v>3</v>
      </c>
      <c r="H192" s="5" t="s">
        <v>385</v>
      </c>
      <c r="I192" s="8" t="s">
        <v>486</v>
      </c>
      <c r="J192" s="9"/>
      <c r="K192" s="9" t="s">
        <v>790</v>
      </c>
      <c r="L192" s="8" t="s">
        <v>1015</v>
      </c>
      <c r="M192" s="26" t="s">
        <v>72</v>
      </c>
      <c r="N192" s="13">
        <v>12</v>
      </c>
      <c r="O192" s="13">
        <v>2</v>
      </c>
      <c r="P192" s="27"/>
      <c r="Q192" s="28"/>
      <c r="R192" s="28"/>
      <c r="S192" s="28"/>
      <c r="T192" s="28"/>
      <c r="U192" s="28"/>
      <c r="V192" s="28"/>
      <c r="W192" s="20" t="e">
        <f>#REF!*V192*N192/1000</f>
        <v>#REF!</v>
      </c>
      <c r="X192" s="20" t="e">
        <f>W192*#REF!</f>
        <v>#REF!</v>
      </c>
      <c r="Y192" s="16"/>
      <c r="AB192">
        <f t="shared" si="2"/>
        <v>1</v>
      </c>
    </row>
    <row r="193" spans="4:28" x14ac:dyDescent="0.45">
      <c r="D193" s="5">
        <v>4</v>
      </c>
      <c r="E193" s="5" t="s">
        <v>964</v>
      </c>
      <c r="F193" s="6" t="s">
        <v>80</v>
      </c>
      <c r="G193" s="5">
        <v>3</v>
      </c>
      <c r="H193" s="5" t="s">
        <v>385</v>
      </c>
      <c r="I193" s="8" t="s">
        <v>514</v>
      </c>
      <c r="J193" s="9"/>
      <c r="K193" s="9" t="s">
        <v>604</v>
      </c>
      <c r="L193" s="8" t="s">
        <v>1014</v>
      </c>
      <c r="M193" s="26" t="s">
        <v>72</v>
      </c>
      <c r="N193" s="13">
        <v>1</v>
      </c>
      <c r="O193" s="13">
        <v>1</v>
      </c>
      <c r="P193" s="27"/>
      <c r="Q193" s="28"/>
      <c r="R193" s="28"/>
      <c r="S193" s="28"/>
      <c r="T193" s="28"/>
      <c r="U193" s="28"/>
      <c r="V193" s="28"/>
      <c r="W193" s="20" t="e">
        <f>#REF!*V193*N193/1000</f>
        <v>#REF!</v>
      </c>
      <c r="X193" s="20" t="e">
        <f>W193*#REF!</f>
        <v>#REF!</v>
      </c>
      <c r="Y193" s="16"/>
      <c r="AB193">
        <f t="shared" si="2"/>
        <v>1</v>
      </c>
    </row>
    <row r="194" spans="4:28" x14ac:dyDescent="0.45">
      <c r="D194" s="5">
        <v>4</v>
      </c>
      <c r="E194" s="5" t="s">
        <v>964</v>
      </c>
      <c r="F194" s="6" t="s">
        <v>80</v>
      </c>
      <c r="G194" s="5">
        <v>3</v>
      </c>
      <c r="H194" s="5" t="s">
        <v>385</v>
      </c>
      <c r="I194" s="8" t="s">
        <v>514</v>
      </c>
      <c r="J194" s="9"/>
      <c r="K194" s="9" t="s">
        <v>790</v>
      </c>
      <c r="L194" s="8" t="s">
        <v>1015</v>
      </c>
      <c r="M194" s="26" t="s">
        <v>72</v>
      </c>
      <c r="N194" s="13">
        <v>12</v>
      </c>
      <c r="O194" s="13">
        <v>2</v>
      </c>
      <c r="P194" s="27"/>
      <c r="Q194" s="28"/>
      <c r="R194" s="28"/>
      <c r="S194" s="28"/>
      <c r="T194" s="28"/>
      <c r="U194" s="28"/>
      <c r="V194" s="28"/>
      <c r="W194" s="20" t="e">
        <f>#REF!*V194*N194/1000</f>
        <v>#REF!</v>
      </c>
      <c r="X194" s="20" t="e">
        <f>W194*#REF!</f>
        <v>#REF!</v>
      </c>
      <c r="Y194" s="16"/>
      <c r="AB194">
        <f t="shared" si="2"/>
        <v>1</v>
      </c>
    </row>
    <row r="195" spans="4:28" x14ac:dyDescent="0.45">
      <c r="D195" s="5">
        <v>4</v>
      </c>
      <c r="E195" s="5" t="s">
        <v>964</v>
      </c>
      <c r="F195" s="6" t="s">
        <v>80</v>
      </c>
      <c r="G195" s="5">
        <v>3</v>
      </c>
      <c r="H195" s="5" t="s">
        <v>385</v>
      </c>
      <c r="I195" s="8" t="s">
        <v>798</v>
      </c>
      <c r="J195" s="9"/>
      <c r="K195" s="9" t="s">
        <v>790</v>
      </c>
      <c r="L195" s="8" t="s">
        <v>1015</v>
      </c>
      <c r="M195" s="26" t="s">
        <v>72</v>
      </c>
      <c r="N195" s="13">
        <v>4</v>
      </c>
      <c r="O195" s="13">
        <v>2</v>
      </c>
      <c r="P195" s="27"/>
      <c r="Q195" s="28"/>
      <c r="R195" s="28"/>
      <c r="S195" s="28"/>
      <c r="T195" s="28"/>
      <c r="U195" s="28"/>
      <c r="V195" s="28"/>
      <c r="W195" s="20" t="e">
        <f>#REF!*V195*N195/1000</f>
        <v>#REF!</v>
      </c>
      <c r="X195" s="20" t="e">
        <f>W195*#REF!</f>
        <v>#REF!</v>
      </c>
      <c r="Y195" s="16"/>
      <c r="AB195">
        <f t="shared" si="2"/>
        <v>1</v>
      </c>
    </row>
    <row r="196" spans="4:28" x14ac:dyDescent="0.45">
      <c r="D196" s="5">
        <v>4</v>
      </c>
      <c r="E196" s="5" t="s">
        <v>964</v>
      </c>
      <c r="F196" s="6" t="s">
        <v>80</v>
      </c>
      <c r="G196" s="5">
        <v>3</v>
      </c>
      <c r="H196" s="5" t="s">
        <v>385</v>
      </c>
      <c r="I196" s="8" t="s">
        <v>842</v>
      </c>
      <c r="J196" s="9"/>
      <c r="K196" s="9" t="s">
        <v>141</v>
      </c>
      <c r="L196" s="8" t="s">
        <v>110</v>
      </c>
      <c r="M196" s="26" t="s">
        <v>611</v>
      </c>
      <c r="N196" s="13">
        <v>1</v>
      </c>
      <c r="O196" s="13">
        <v>1</v>
      </c>
      <c r="P196" s="27"/>
      <c r="Q196" s="28"/>
      <c r="R196" s="28"/>
      <c r="S196" s="28"/>
      <c r="T196" s="28"/>
      <c r="U196" s="28"/>
      <c r="V196" s="28"/>
      <c r="W196" s="20" t="e">
        <f>#REF!*V196*N196/1000</f>
        <v>#REF!</v>
      </c>
      <c r="X196" s="20" t="e">
        <f>W196*#REF!</f>
        <v>#REF!</v>
      </c>
      <c r="Y196" s="16"/>
      <c r="AB196">
        <f t="shared" si="2"/>
        <v>1</v>
      </c>
    </row>
    <row r="197" spans="4:28" x14ac:dyDescent="0.45">
      <c r="D197" s="5">
        <v>4</v>
      </c>
      <c r="E197" s="5" t="s">
        <v>964</v>
      </c>
      <c r="F197" s="6" t="s">
        <v>80</v>
      </c>
      <c r="G197" s="5">
        <v>3</v>
      </c>
      <c r="H197" s="5" t="s">
        <v>385</v>
      </c>
      <c r="I197" s="8" t="s">
        <v>818</v>
      </c>
      <c r="J197" s="9"/>
      <c r="K197" s="9" t="s">
        <v>141</v>
      </c>
      <c r="L197" s="8" t="s">
        <v>110</v>
      </c>
      <c r="M197" s="26" t="s">
        <v>611</v>
      </c>
      <c r="N197" s="13">
        <v>1</v>
      </c>
      <c r="O197" s="13">
        <v>1</v>
      </c>
      <c r="P197" s="27"/>
      <c r="Q197" s="28"/>
      <c r="R197" s="28"/>
      <c r="S197" s="28"/>
      <c r="T197" s="28"/>
      <c r="U197" s="28"/>
      <c r="V197" s="28"/>
      <c r="W197" s="20" t="e">
        <f>#REF!*V197*N197/1000</f>
        <v>#REF!</v>
      </c>
      <c r="X197" s="20" t="e">
        <f>W197*#REF!</f>
        <v>#REF!</v>
      </c>
      <c r="Y197" s="16"/>
      <c r="AB197">
        <f t="shared" si="2"/>
        <v>1</v>
      </c>
    </row>
    <row r="198" spans="4:28" x14ac:dyDescent="0.45">
      <c r="D198" s="5">
        <v>4</v>
      </c>
      <c r="E198" s="5" t="s">
        <v>964</v>
      </c>
      <c r="F198" s="6" t="s">
        <v>80</v>
      </c>
      <c r="G198" s="5">
        <v>3</v>
      </c>
      <c r="H198" s="5" t="s">
        <v>385</v>
      </c>
      <c r="I198" s="8" t="s">
        <v>818</v>
      </c>
      <c r="J198" s="9"/>
      <c r="K198" s="9" t="s">
        <v>124</v>
      </c>
      <c r="L198" s="8" t="s">
        <v>110</v>
      </c>
      <c r="M198" s="26" t="s">
        <v>611</v>
      </c>
      <c r="N198" s="13">
        <v>1</v>
      </c>
      <c r="O198" s="13">
        <v>1</v>
      </c>
      <c r="P198" s="27"/>
      <c r="Q198" s="28"/>
      <c r="R198" s="28"/>
      <c r="S198" s="28"/>
      <c r="T198" s="28"/>
      <c r="U198" s="28"/>
      <c r="V198" s="28"/>
      <c r="W198" s="20" t="e">
        <f>#REF!*V198*N198/1000</f>
        <v>#REF!</v>
      </c>
      <c r="X198" s="20" t="e">
        <f>W198*#REF!</f>
        <v>#REF!</v>
      </c>
      <c r="Y198" s="16"/>
      <c r="AB198">
        <f t="shared" si="2"/>
        <v>1</v>
      </c>
    </row>
    <row r="199" spans="4:28" x14ac:dyDescent="0.45">
      <c r="D199" s="5">
        <v>4</v>
      </c>
      <c r="E199" s="5" t="s">
        <v>964</v>
      </c>
      <c r="F199" s="6" t="s">
        <v>80</v>
      </c>
      <c r="G199" s="5">
        <v>3</v>
      </c>
      <c r="H199" s="5" t="s">
        <v>385</v>
      </c>
      <c r="I199" s="8" t="s">
        <v>168</v>
      </c>
      <c r="J199" s="9"/>
      <c r="K199" s="9" t="s">
        <v>136</v>
      </c>
      <c r="L199" s="8" t="s">
        <v>959</v>
      </c>
      <c r="M199" s="26" t="s">
        <v>394</v>
      </c>
      <c r="N199" s="13">
        <v>1</v>
      </c>
      <c r="O199" s="13">
        <v>1</v>
      </c>
      <c r="P199" s="27" t="s">
        <v>1858</v>
      </c>
      <c r="Q199" s="28"/>
      <c r="R199" s="28"/>
      <c r="S199" s="28"/>
      <c r="T199" s="28"/>
      <c r="U199" s="28"/>
      <c r="V199" s="28"/>
      <c r="W199" s="20" t="e">
        <f>#REF!*V199*N199/1000</f>
        <v>#REF!</v>
      </c>
      <c r="X199" s="20" t="e">
        <f>W199*#REF!</f>
        <v>#REF!</v>
      </c>
      <c r="Y199" s="16"/>
      <c r="AA199" t="s">
        <v>2191</v>
      </c>
      <c r="AB199">
        <f t="shared" si="2"/>
        <v>0</v>
      </c>
    </row>
    <row r="200" spans="4:28" x14ac:dyDescent="0.45">
      <c r="D200" s="5">
        <v>4</v>
      </c>
      <c r="E200" s="5" t="s">
        <v>964</v>
      </c>
      <c r="F200" s="6" t="s">
        <v>80</v>
      </c>
      <c r="G200" s="5">
        <v>3</v>
      </c>
      <c r="H200" s="5" t="s">
        <v>385</v>
      </c>
      <c r="I200" s="8" t="s">
        <v>168</v>
      </c>
      <c r="J200" s="9"/>
      <c r="K200" s="9" t="s">
        <v>1008</v>
      </c>
      <c r="L200" s="8" t="s">
        <v>959</v>
      </c>
      <c r="M200" s="26" t="s">
        <v>418</v>
      </c>
      <c r="N200" s="13">
        <v>1</v>
      </c>
      <c r="O200" s="13">
        <v>1</v>
      </c>
      <c r="P200" s="27" t="s">
        <v>2150</v>
      </c>
      <c r="Q200" s="28"/>
      <c r="R200" s="28"/>
      <c r="S200" s="28"/>
      <c r="T200" s="28"/>
      <c r="U200" s="28"/>
      <c r="V200" s="28"/>
      <c r="W200" s="20" t="e">
        <f>#REF!*V200*N200/1000</f>
        <v>#REF!</v>
      </c>
      <c r="X200" s="20" t="e">
        <f>W200*#REF!</f>
        <v>#REF!</v>
      </c>
      <c r="Y200" s="16"/>
      <c r="AA200" t="s">
        <v>2191</v>
      </c>
      <c r="AB200">
        <f t="shared" si="2"/>
        <v>0</v>
      </c>
    </row>
    <row r="201" spans="4:28" x14ac:dyDescent="0.45">
      <c r="D201" s="5">
        <v>4</v>
      </c>
      <c r="E201" s="5" t="s">
        <v>964</v>
      </c>
      <c r="F201" s="6" t="s">
        <v>80</v>
      </c>
      <c r="G201" s="5">
        <v>3</v>
      </c>
      <c r="H201" s="5" t="s">
        <v>385</v>
      </c>
      <c r="I201" s="8" t="s">
        <v>16</v>
      </c>
      <c r="J201" s="9"/>
      <c r="K201" s="9" t="s">
        <v>136</v>
      </c>
      <c r="L201" s="8" t="s">
        <v>959</v>
      </c>
      <c r="M201" s="26" t="s">
        <v>394</v>
      </c>
      <c r="N201" s="13">
        <v>1</v>
      </c>
      <c r="O201" s="13">
        <v>1</v>
      </c>
      <c r="P201" s="27" t="s">
        <v>1858</v>
      </c>
      <c r="Q201" s="28"/>
      <c r="R201" s="28"/>
      <c r="S201" s="28"/>
      <c r="T201" s="28"/>
      <c r="U201" s="28"/>
      <c r="V201" s="28"/>
      <c r="W201" s="20" t="e">
        <f>#REF!*V201*N201/1000</f>
        <v>#REF!</v>
      </c>
      <c r="X201" s="20" t="e">
        <f>W201*#REF!</f>
        <v>#REF!</v>
      </c>
      <c r="Y201" s="16"/>
      <c r="AA201" t="s">
        <v>2191</v>
      </c>
      <c r="AB201">
        <f t="shared" si="2"/>
        <v>0</v>
      </c>
    </row>
    <row r="202" spans="4:28" x14ac:dyDescent="0.45">
      <c r="D202" s="5">
        <v>4</v>
      </c>
      <c r="E202" s="5" t="s">
        <v>964</v>
      </c>
      <c r="F202" s="6" t="s">
        <v>80</v>
      </c>
      <c r="G202" s="5">
        <v>3</v>
      </c>
      <c r="H202" s="5" t="s">
        <v>385</v>
      </c>
      <c r="I202" s="8" t="s">
        <v>16</v>
      </c>
      <c r="J202" s="9"/>
      <c r="K202" s="9" t="s">
        <v>1008</v>
      </c>
      <c r="L202" s="8" t="s">
        <v>959</v>
      </c>
      <c r="M202" s="26" t="s">
        <v>418</v>
      </c>
      <c r="N202" s="13">
        <v>1</v>
      </c>
      <c r="O202" s="13">
        <v>1</v>
      </c>
      <c r="P202" s="27" t="s">
        <v>2150</v>
      </c>
      <c r="Q202" s="28"/>
      <c r="R202" s="28"/>
      <c r="S202" s="28"/>
      <c r="T202" s="28"/>
      <c r="U202" s="28"/>
      <c r="V202" s="28"/>
      <c r="W202" s="20" t="e">
        <f>#REF!*V202*N202/1000</f>
        <v>#REF!</v>
      </c>
      <c r="X202" s="20" t="e">
        <f>W202*#REF!</f>
        <v>#REF!</v>
      </c>
      <c r="Y202" s="16"/>
      <c r="AA202" t="s">
        <v>2191</v>
      </c>
      <c r="AB202">
        <f t="shared" si="2"/>
        <v>0</v>
      </c>
    </row>
    <row r="203" spans="4:28" x14ac:dyDescent="0.45">
      <c r="D203" s="5">
        <v>4</v>
      </c>
      <c r="E203" s="5" t="s">
        <v>964</v>
      </c>
      <c r="F203" s="6" t="s">
        <v>80</v>
      </c>
      <c r="G203" s="5">
        <v>3</v>
      </c>
      <c r="H203" s="5" t="s">
        <v>385</v>
      </c>
      <c r="I203" s="8" t="s">
        <v>277</v>
      </c>
      <c r="J203" s="9"/>
      <c r="K203" s="9" t="s">
        <v>707</v>
      </c>
      <c r="L203" s="8" t="s">
        <v>110</v>
      </c>
      <c r="M203" s="26" t="s">
        <v>326</v>
      </c>
      <c r="N203" s="13">
        <v>10</v>
      </c>
      <c r="O203" s="13">
        <v>1</v>
      </c>
      <c r="P203" s="27"/>
      <c r="Q203" s="28"/>
      <c r="R203" s="28"/>
      <c r="S203" s="28"/>
      <c r="T203" s="28"/>
      <c r="U203" s="28"/>
      <c r="V203" s="28"/>
      <c r="W203" s="20" t="e">
        <f>#REF!*V203*N203/1000</f>
        <v>#REF!</v>
      </c>
      <c r="X203" s="20" t="e">
        <f>W203*#REF!</f>
        <v>#REF!</v>
      </c>
      <c r="Y203" s="16"/>
      <c r="AB203">
        <f t="shared" ref="AB203:AB247" si="3">IF(AA203="外",0,1)</f>
        <v>1</v>
      </c>
    </row>
    <row r="204" spans="4:28" x14ac:dyDescent="0.45">
      <c r="D204" s="5">
        <v>4</v>
      </c>
      <c r="E204" s="5" t="s">
        <v>964</v>
      </c>
      <c r="F204" s="6" t="s">
        <v>80</v>
      </c>
      <c r="G204" s="5">
        <v>3</v>
      </c>
      <c r="H204" s="5" t="s">
        <v>385</v>
      </c>
      <c r="I204" s="8" t="s">
        <v>277</v>
      </c>
      <c r="J204" s="9"/>
      <c r="K204" s="9" t="s">
        <v>660</v>
      </c>
      <c r="L204" s="8" t="s">
        <v>723</v>
      </c>
      <c r="M204" s="26" t="s">
        <v>326</v>
      </c>
      <c r="N204" s="13">
        <v>2</v>
      </c>
      <c r="O204" s="13">
        <v>1</v>
      </c>
      <c r="P204" s="27" t="s">
        <v>2121</v>
      </c>
      <c r="Q204" s="28"/>
      <c r="R204" s="28"/>
      <c r="S204" s="28"/>
      <c r="T204" s="28"/>
      <c r="U204" s="28"/>
      <c r="V204" s="28"/>
      <c r="W204" s="20" t="e">
        <f>#REF!*V204*N204/1000</f>
        <v>#REF!</v>
      </c>
      <c r="X204" s="20" t="e">
        <f>W204*#REF!</f>
        <v>#REF!</v>
      </c>
      <c r="Y204" s="16"/>
      <c r="AB204">
        <f t="shared" si="3"/>
        <v>1</v>
      </c>
    </row>
    <row r="205" spans="4:28" x14ac:dyDescent="0.45">
      <c r="D205" s="5">
        <v>4</v>
      </c>
      <c r="E205" s="5" t="s">
        <v>964</v>
      </c>
      <c r="F205" s="6" t="s">
        <v>80</v>
      </c>
      <c r="G205" s="5">
        <v>3</v>
      </c>
      <c r="H205" s="5" t="s">
        <v>385</v>
      </c>
      <c r="I205" s="8" t="s">
        <v>277</v>
      </c>
      <c r="J205" s="9"/>
      <c r="K205" s="9" t="s">
        <v>700</v>
      </c>
      <c r="L205" s="8" t="s">
        <v>1016</v>
      </c>
      <c r="M205" s="26" t="s">
        <v>326</v>
      </c>
      <c r="N205" s="13">
        <v>1</v>
      </c>
      <c r="O205" s="13">
        <v>1</v>
      </c>
      <c r="P205" s="27" t="s">
        <v>2121</v>
      </c>
      <c r="Q205" s="28"/>
      <c r="R205" s="28"/>
      <c r="S205" s="28"/>
      <c r="T205" s="28"/>
      <c r="U205" s="28"/>
      <c r="V205" s="28"/>
      <c r="W205" s="20" t="e">
        <f>#REF!*V205*N205/1000</f>
        <v>#REF!</v>
      </c>
      <c r="X205" s="20" t="e">
        <f>W205*#REF!</f>
        <v>#REF!</v>
      </c>
      <c r="Y205" s="16"/>
      <c r="AB205">
        <f t="shared" si="3"/>
        <v>1</v>
      </c>
    </row>
    <row r="206" spans="4:28" x14ac:dyDescent="0.45">
      <c r="D206" s="5">
        <v>4</v>
      </c>
      <c r="E206" s="5" t="s">
        <v>964</v>
      </c>
      <c r="F206" s="6" t="s">
        <v>80</v>
      </c>
      <c r="G206" s="5">
        <v>3</v>
      </c>
      <c r="H206" s="5" t="s">
        <v>385</v>
      </c>
      <c r="I206" s="8" t="s">
        <v>277</v>
      </c>
      <c r="J206" s="9"/>
      <c r="K206" s="9" t="s">
        <v>706</v>
      </c>
      <c r="L206" s="8" t="s">
        <v>1011</v>
      </c>
      <c r="M206" s="26" t="s">
        <v>699</v>
      </c>
      <c r="N206" s="13">
        <v>1</v>
      </c>
      <c r="O206" s="13">
        <v>1</v>
      </c>
      <c r="P206" s="27"/>
      <c r="Q206" s="28"/>
      <c r="R206" s="28"/>
      <c r="S206" s="28"/>
      <c r="T206" s="28"/>
      <c r="U206" s="28"/>
      <c r="V206" s="28"/>
      <c r="W206" s="20" t="e">
        <f>#REF!*V206*N206/1000</f>
        <v>#REF!</v>
      </c>
      <c r="X206" s="20" t="e">
        <f>W206*#REF!</f>
        <v>#REF!</v>
      </c>
      <c r="Y206" s="16"/>
      <c r="AB206">
        <f t="shared" si="3"/>
        <v>1</v>
      </c>
    </row>
    <row r="207" spans="4:28" x14ac:dyDescent="0.45">
      <c r="D207" s="5">
        <v>4</v>
      </c>
      <c r="E207" s="5" t="s">
        <v>964</v>
      </c>
      <c r="F207" s="6" t="s">
        <v>80</v>
      </c>
      <c r="G207" s="5">
        <v>4</v>
      </c>
      <c r="H207" s="5" t="s">
        <v>385</v>
      </c>
      <c r="I207" s="8" t="s">
        <v>879</v>
      </c>
      <c r="J207" s="9"/>
      <c r="K207" s="9" t="s">
        <v>604</v>
      </c>
      <c r="L207" s="8" t="s">
        <v>1014</v>
      </c>
      <c r="M207" s="26" t="s">
        <v>72</v>
      </c>
      <c r="N207" s="13">
        <v>1</v>
      </c>
      <c r="O207" s="13">
        <v>1</v>
      </c>
      <c r="P207" s="27"/>
      <c r="Q207" s="28"/>
      <c r="R207" s="28"/>
      <c r="S207" s="28"/>
      <c r="T207" s="28"/>
      <c r="U207" s="28"/>
      <c r="V207" s="28"/>
      <c r="W207" s="20" t="e">
        <f>#REF!*V207*N207/1000</f>
        <v>#REF!</v>
      </c>
      <c r="X207" s="20" t="e">
        <f>W207*#REF!</f>
        <v>#REF!</v>
      </c>
      <c r="Y207" s="16"/>
      <c r="AB207">
        <f t="shared" si="3"/>
        <v>1</v>
      </c>
    </row>
    <row r="208" spans="4:28" x14ac:dyDescent="0.45">
      <c r="D208" s="5">
        <v>4</v>
      </c>
      <c r="E208" s="5" t="s">
        <v>964</v>
      </c>
      <c r="F208" s="6" t="s">
        <v>80</v>
      </c>
      <c r="G208" s="5">
        <v>4</v>
      </c>
      <c r="H208" s="5" t="s">
        <v>385</v>
      </c>
      <c r="I208" s="8" t="s">
        <v>879</v>
      </c>
      <c r="J208" s="9"/>
      <c r="K208" s="9" t="s">
        <v>790</v>
      </c>
      <c r="L208" s="8" t="s">
        <v>1015</v>
      </c>
      <c r="M208" s="26" t="s">
        <v>72</v>
      </c>
      <c r="N208" s="13">
        <v>12</v>
      </c>
      <c r="O208" s="13">
        <v>2</v>
      </c>
      <c r="P208" s="27"/>
      <c r="Q208" s="28"/>
      <c r="R208" s="28"/>
      <c r="S208" s="28"/>
      <c r="T208" s="28"/>
      <c r="U208" s="28"/>
      <c r="V208" s="28"/>
      <c r="W208" s="20" t="e">
        <f>#REF!*V208*N208/1000</f>
        <v>#REF!</v>
      </c>
      <c r="X208" s="20" t="e">
        <f>W208*#REF!</f>
        <v>#REF!</v>
      </c>
      <c r="Y208" s="16"/>
      <c r="AB208">
        <f t="shared" si="3"/>
        <v>1</v>
      </c>
    </row>
    <row r="209" spans="4:28" x14ac:dyDescent="0.45">
      <c r="D209" s="5">
        <v>4</v>
      </c>
      <c r="E209" s="5" t="s">
        <v>964</v>
      </c>
      <c r="F209" s="6" t="s">
        <v>80</v>
      </c>
      <c r="G209" s="5">
        <v>4</v>
      </c>
      <c r="H209" s="5" t="s">
        <v>385</v>
      </c>
      <c r="I209" s="8" t="s">
        <v>1002</v>
      </c>
      <c r="J209" s="9"/>
      <c r="K209" s="9" t="s">
        <v>604</v>
      </c>
      <c r="L209" s="8" t="s">
        <v>1014</v>
      </c>
      <c r="M209" s="26" t="s">
        <v>72</v>
      </c>
      <c r="N209" s="13">
        <v>1</v>
      </c>
      <c r="O209" s="13">
        <v>1</v>
      </c>
      <c r="P209" s="27"/>
      <c r="Q209" s="28"/>
      <c r="R209" s="28"/>
      <c r="S209" s="28"/>
      <c r="T209" s="28"/>
      <c r="U209" s="28"/>
      <c r="V209" s="28"/>
      <c r="W209" s="20" t="e">
        <f>#REF!*V209*N209/1000</f>
        <v>#REF!</v>
      </c>
      <c r="X209" s="20" t="e">
        <f>W209*#REF!</f>
        <v>#REF!</v>
      </c>
      <c r="Y209" s="16"/>
      <c r="AB209">
        <f t="shared" si="3"/>
        <v>1</v>
      </c>
    </row>
    <row r="210" spans="4:28" x14ac:dyDescent="0.45">
      <c r="D210" s="5">
        <v>4</v>
      </c>
      <c r="E210" s="5" t="s">
        <v>964</v>
      </c>
      <c r="F210" s="6" t="s">
        <v>80</v>
      </c>
      <c r="G210" s="5">
        <v>4</v>
      </c>
      <c r="H210" s="5" t="s">
        <v>385</v>
      </c>
      <c r="I210" s="8" t="s">
        <v>1002</v>
      </c>
      <c r="J210" s="9"/>
      <c r="K210" s="9" t="s">
        <v>790</v>
      </c>
      <c r="L210" s="8" t="s">
        <v>1015</v>
      </c>
      <c r="M210" s="26" t="s">
        <v>72</v>
      </c>
      <c r="N210" s="13">
        <v>12</v>
      </c>
      <c r="O210" s="13">
        <v>2</v>
      </c>
      <c r="P210" s="27"/>
      <c r="Q210" s="28"/>
      <c r="R210" s="28"/>
      <c r="S210" s="28"/>
      <c r="T210" s="28"/>
      <c r="U210" s="28"/>
      <c r="V210" s="28"/>
      <c r="W210" s="20" t="e">
        <f>#REF!*V210*N210/1000</f>
        <v>#REF!</v>
      </c>
      <c r="X210" s="20" t="e">
        <f>W210*#REF!</f>
        <v>#REF!</v>
      </c>
      <c r="Y210" s="16"/>
      <c r="AB210">
        <f t="shared" si="3"/>
        <v>1</v>
      </c>
    </row>
    <row r="211" spans="4:28" x14ac:dyDescent="0.45">
      <c r="D211" s="5">
        <v>4</v>
      </c>
      <c r="E211" s="5" t="s">
        <v>964</v>
      </c>
      <c r="F211" s="6" t="s">
        <v>80</v>
      </c>
      <c r="G211" s="5">
        <v>4</v>
      </c>
      <c r="H211" s="5" t="s">
        <v>385</v>
      </c>
      <c r="I211" s="8" t="s">
        <v>300</v>
      </c>
      <c r="J211" s="9"/>
      <c r="K211" s="9" t="s">
        <v>604</v>
      </c>
      <c r="L211" s="8" t="s">
        <v>1014</v>
      </c>
      <c r="M211" s="26" t="s">
        <v>72</v>
      </c>
      <c r="N211" s="13">
        <v>1</v>
      </c>
      <c r="O211" s="13">
        <v>1</v>
      </c>
      <c r="P211" s="27"/>
      <c r="Q211" s="28"/>
      <c r="R211" s="28"/>
      <c r="S211" s="28"/>
      <c r="T211" s="28"/>
      <c r="U211" s="28"/>
      <c r="V211" s="28"/>
      <c r="W211" s="20" t="e">
        <f>#REF!*V211*N211/1000</f>
        <v>#REF!</v>
      </c>
      <c r="X211" s="20" t="e">
        <f>W211*#REF!</f>
        <v>#REF!</v>
      </c>
      <c r="Y211" s="16"/>
      <c r="AB211">
        <f t="shared" si="3"/>
        <v>1</v>
      </c>
    </row>
    <row r="212" spans="4:28" x14ac:dyDescent="0.45">
      <c r="D212" s="5">
        <v>4</v>
      </c>
      <c r="E212" s="5" t="s">
        <v>964</v>
      </c>
      <c r="F212" s="6" t="s">
        <v>80</v>
      </c>
      <c r="G212" s="5">
        <v>4</v>
      </c>
      <c r="H212" s="5" t="s">
        <v>385</v>
      </c>
      <c r="I212" s="8" t="s">
        <v>300</v>
      </c>
      <c r="J212" s="9"/>
      <c r="K212" s="9" t="s">
        <v>790</v>
      </c>
      <c r="L212" s="8" t="s">
        <v>1015</v>
      </c>
      <c r="M212" s="26" t="s">
        <v>72</v>
      </c>
      <c r="N212" s="13">
        <v>12</v>
      </c>
      <c r="O212" s="13">
        <v>2</v>
      </c>
      <c r="P212" s="27"/>
      <c r="Q212" s="28"/>
      <c r="R212" s="28"/>
      <c r="S212" s="28"/>
      <c r="T212" s="28"/>
      <c r="U212" s="28"/>
      <c r="V212" s="28"/>
      <c r="W212" s="20" t="e">
        <f>#REF!*V212*N212/1000</f>
        <v>#REF!</v>
      </c>
      <c r="X212" s="20" t="e">
        <f>W212*#REF!</f>
        <v>#REF!</v>
      </c>
      <c r="Y212" s="16"/>
      <c r="AB212">
        <f t="shared" si="3"/>
        <v>1</v>
      </c>
    </row>
    <row r="213" spans="4:28" x14ac:dyDescent="0.45">
      <c r="D213" s="5">
        <v>4</v>
      </c>
      <c r="E213" s="5" t="s">
        <v>964</v>
      </c>
      <c r="F213" s="6" t="s">
        <v>80</v>
      </c>
      <c r="G213" s="5">
        <v>4</v>
      </c>
      <c r="H213" s="5" t="s">
        <v>385</v>
      </c>
      <c r="I213" s="8" t="s">
        <v>1004</v>
      </c>
      <c r="J213" s="9"/>
      <c r="K213" s="9" t="s">
        <v>604</v>
      </c>
      <c r="L213" s="8" t="s">
        <v>1014</v>
      </c>
      <c r="M213" s="26" t="s">
        <v>72</v>
      </c>
      <c r="N213" s="13">
        <v>1</v>
      </c>
      <c r="O213" s="13">
        <v>1</v>
      </c>
      <c r="P213" s="27"/>
      <c r="Q213" s="28"/>
      <c r="R213" s="28"/>
      <c r="S213" s="28"/>
      <c r="T213" s="28"/>
      <c r="U213" s="28"/>
      <c r="V213" s="28"/>
      <c r="W213" s="20" t="e">
        <f>#REF!*V213*N213/1000</f>
        <v>#REF!</v>
      </c>
      <c r="X213" s="20" t="e">
        <f>W213*#REF!</f>
        <v>#REF!</v>
      </c>
      <c r="Y213" s="16"/>
      <c r="AB213">
        <f t="shared" si="3"/>
        <v>1</v>
      </c>
    </row>
    <row r="214" spans="4:28" x14ac:dyDescent="0.45">
      <c r="D214" s="5">
        <v>4</v>
      </c>
      <c r="E214" s="5" t="s">
        <v>964</v>
      </c>
      <c r="F214" s="6" t="s">
        <v>80</v>
      </c>
      <c r="G214" s="5">
        <v>4</v>
      </c>
      <c r="H214" s="5" t="s">
        <v>385</v>
      </c>
      <c r="I214" s="8" t="s">
        <v>1004</v>
      </c>
      <c r="J214" s="9"/>
      <c r="K214" s="9" t="s">
        <v>790</v>
      </c>
      <c r="L214" s="8" t="s">
        <v>1015</v>
      </c>
      <c r="M214" s="26" t="s">
        <v>72</v>
      </c>
      <c r="N214" s="13">
        <v>12</v>
      </c>
      <c r="O214" s="13">
        <v>2</v>
      </c>
      <c r="P214" s="27"/>
      <c r="Q214" s="28"/>
      <c r="R214" s="28"/>
      <c r="S214" s="28"/>
      <c r="T214" s="28"/>
      <c r="U214" s="28"/>
      <c r="V214" s="28"/>
      <c r="W214" s="20" t="e">
        <f>#REF!*V214*N214/1000</f>
        <v>#REF!</v>
      </c>
      <c r="X214" s="20" t="e">
        <f>W214*#REF!</f>
        <v>#REF!</v>
      </c>
      <c r="Y214" s="16"/>
      <c r="AB214">
        <f t="shared" si="3"/>
        <v>1</v>
      </c>
    </row>
    <row r="215" spans="4:28" x14ac:dyDescent="0.45">
      <c r="D215" s="5">
        <v>4</v>
      </c>
      <c r="E215" s="5" t="s">
        <v>964</v>
      </c>
      <c r="F215" s="6" t="s">
        <v>80</v>
      </c>
      <c r="G215" s="5">
        <v>4</v>
      </c>
      <c r="H215" s="5" t="s">
        <v>385</v>
      </c>
      <c r="I215" s="8" t="s">
        <v>668</v>
      </c>
      <c r="J215" s="9"/>
      <c r="K215" s="9" t="s">
        <v>604</v>
      </c>
      <c r="L215" s="8" t="s">
        <v>1014</v>
      </c>
      <c r="M215" s="26" t="s">
        <v>72</v>
      </c>
      <c r="N215" s="13">
        <v>1</v>
      </c>
      <c r="O215" s="13">
        <v>1</v>
      </c>
      <c r="P215" s="27"/>
      <c r="Q215" s="28"/>
      <c r="R215" s="28"/>
      <c r="S215" s="28"/>
      <c r="T215" s="28"/>
      <c r="U215" s="28"/>
      <c r="V215" s="28"/>
      <c r="W215" s="20" t="e">
        <f>#REF!*V215*N215/1000</f>
        <v>#REF!</v>
      </c>
      <c r="X215" s="20" t="e">
        <f>W215*#REF!</f>
        <v>#REF!</v>
      </c>
      <c r="Y215" s="16"/>
      <c r="AB215">
        <f t="shared" si="3"/>
        <v>1</v>
      </c>
    </row>
    <row r="216" spans="4:28" x14ac:dyDescent="0.45">
      <c r="D216" s="5">
        <v>4</v>
      </c>
      <c r="E216" s="5" t="s">
        <v>964</v>
      </c>
      <c r="F216" s="6" t="s">
        <v>80</v>
      </c>
      <c r="G216" s="5">
        <v>4</v>
      </c>
      <c r="H216" s="5" t="s">
        <v>385</v>
      </c>
      <c r="I216" s="8" t="s">
        <v>668</v>
      </c>
      <c r="J216" s="9"/>
      <c r="K216" s="9" t="s">
        <v>790</v>
      </c>
      <c r="L216" s="8" t="s">
        <v>1015</v>
      </c>
      <c r="M216" s="26" t="s">
        <v>72</v>
      </c>
      <c r="N216" s="13">
        <v>12</v>
      </c>
      <c r="O216" s="13">
        <v>2</v>
      </c>
      <c r="P216" s="27"/>
      <c r="Q216" s="28"/>
      <c r="R216" s="28"/>
      <c r="S216" s="28"/>
      <c r="T216" s="28"/>
      <c r="U216" s="28"/>
      <c r="V216" s="28"/>
      <c r="W216" s="20" t="e">
        <f>#REF!*V216*N216/1000</f>
        <v>#REF!</v>
      </c>
      <c r="X216" s="20" t="e">
        <f>W216*#REF!</f>
        <v>#REF!</v>
      </c>
      <c r="Y216" s="16"/>
      <c r="AB216">
        <f t="shared" si="3"/>
        <v>1</v>
      </c>
    </row>
    <row r="217" spans="4:28" x14ac:dyDescent="0.45">
      <c r="D217" s="5">
        <v>4</v>
      </c>
      <c r="E217" s="5" t="s">
        <v>964</v>
      </c>
      <c r="F217" s="6" t="s">
        <v>80</v>
      </c>
      <c r="G217" s="5">
        <v>4</v>
      </c>
      <c r="H217" s="5" t="s">
        <v>385</v>
      </c>
      <c r="I217" s="8" t="s">
        <v>798</v>
      </c>
      <c r="J217" s="9"/>
      <c r="K217" s="9" t="s">
        <v>790</v>
      </c>
      <c r="L217" s="8" t="s">
        <v>1015</v>
      </c>
      <c r="M217" s="26" t="s">
        <v>72</v>
      </c>
      <c r="N217" s="13">
        <v>4</v>
      </c>
      <c r="O217" s="13">
        <v>2</v>
      </c>
      <c r="P217" s="27"/>
      <c r="Q217" s="28"/>
      <c r="R217" s="28"/>
      <c r="S217" s="28"/>
      <c r="T217" s="28"/>
      <c r="U217" s="28"/>
      <c r="V217" s="28"/>
      <c r="W217" s="20" t="e">
        <f>#REF!*V217*N217/1000</f>
        <v>#REF!</v>
      </c>
      <c r="X217" s="20" t="e">
        <f>W217*#REF!</f>
        <v>#REF!</v>
      </c>
      <c r="Y217" s="16"/>
      <c r="AB217">
        <f t="shared" si="3"/>
        <v>1</v>
      </c>
    </row>
    <row r="218" spans="4:28" x14ac:dyDescent="0.45">
      <c r="D218" s="5">
        <v>4</v>
      </c>
      <c r="E218" s="5" t="s">
        <v>964</v>
      </c>
      <c r="F218" s="6" t="s">
        <v>80</v>
      </c>
      <c r="G218" s="5">
        <v>4</v>
      </c>
      <c r="H218" s="5" t="s">
        <v>385</v>
      </c>
      <c r="I218" s="8" t="s">
        <v>842</v>
      </c>
      <c r="J218" s="9"/>
      <c r="K218" s="9" t="s">
        <v>141</v>
      </c>
      <c r="L218" s="8" t="s">
        <v>110</v>
      </c>
      <c r="M218" s="26" t="s">
        <v>611</v>
      </c>
      <c r="N218" s="13">
        <v>1</v>
      </c>
      <c r="O218" s="13">
        <v>1</v>
      </c>
      <c r="P218" s="27"/>
      <c r="Q218" s="28"/>
      <c r="R218" s="28"/>
      <c r="S218" s="28"/>
      <c r="T218" s="28"/>
      <c r="U218" s="28"/>
      <c r="V218" s="28"/>
      <c r="W218" s="20" t="e">
        <f>#REF!*V218*N218/1000</f>
        <v>#REF!</v>
      </c>
      <c r="X218" s="20" t="e">
        <f>W218*#REF!</f>
        <v>#REF!</v>
      </c>
      <c r="Y218" s="16"/>
      <c r="AB218">
        <f t="shared" si="3"/>
        <v>1</v>
      </c>
    </row>
    <row r="219" spans="4:28" x14ac:dyDescent="0.45">
      <c r="D219" s="5">
        <v>4</v>
      </c>
      <c r="E219" s="5" t="s">
        <v>964</v>
      </c>
      <c r="F219" s="6" t="s">
        <v>80</v>
      </c>
      <c r="G219" s="5">
        <v>4</v>
      </c>
      <c r="H219" s="5" t="s">
        <v>385</v>
      </c>
      <c r="I219" s="8" t="s">
        <v>818</v>
      </c>
      <c r="J219" s="9"/>
      <c r="K219" s="9" t="s">
        <v>141</v>
      </c>
      <c r="L219" s="8" t="s">
        <v>110</v>
      </c>
      <c r="M219" s="26" t="s">
        <v>611</v>
      </c>
      <c r="N219" s="13">
        <v>1</v>
      </c>
      <c r="O219" s="13">
        <v>1</v>
      </c>
      <c r="P219" s="27"/>
      <c r="Q219" s="28"/>
      <c r="R219" s="28"/>
      <c r="S219" s="28"/>
      <c r="T219" s="28"/>
      <c r="U219" s="28"/>
      <c r="V219" s="28"/>
      <c r="W219" s="20" t="e">
        <f>#REF!*V219*N219/1000</f>
        <v>#REF!</v>
      </c>
      <c r="X219" s="20" t="e">
        <f>W219*#REF!</f>
        <v>#REF!</v>
      </c>
      <c r="Y219" s="16"/>
      <c r="AB219">
        <f t="shared" si="3"/>
        <v>1</v>
      </c>
    </row>
    <row r="220" spans="4:28" x14ac:dyDescent="0.45">
      <c r="D220" s="5">
        <v>4</v>
      </c>
      <c r="E220" s="5" t="s">
        <v>964</v>
      </c>
      <c r="F220" s="6" t="s">
        <v>80</v>
      </c>
      <c r="G220" s="5">
        <v>4</v>
      </c>
      <c r="H220" s="5" t="s">
        <v>385</v>
      </c>
      <c r="I220" s="8" t="s">
        <v>818</v>
      </c>
      <c r="J220" s="9"/>
      <c r="K220" s="9" t="s">
        <v>124</v>
      </c>
      <c r="L220" s="8" t="s">
        <v>110</v>
      </c>
      <c r="M220" s="26" t="s">
        <v>611</v>
      </c>
      <c r="N220" s="13">
        <v>1</v>
      </c>
      <c r="O220" s="13">
        <v>1</v>
      </c>
      <c r="P220" s="27"/>
      <c r="Q220" s="28"/>
      <c r="R220" s="28"/>
      <c r="S220" s="28"/>
      <c r="T220" s="28"/>
      <c r="U220" s="28"/>
      <c r="V220" s="28"/>
      <c r="W220" s="20" t="e">
        <f>#REF!*V220*N220/1000</f>
        <v>#REF!</v>
      </c>
      <c r="X220" s="20" t="e">
        <f>W220*#REF!</f>
        <v>#REF!</v>
      </c>
      <c r="Y220" s="16"/>
      <c r="AB220">
        <f t="shared" si="3"/>
        <v>1</v>
      </c>
    </row>
    <row r="221" spans="4:28" x14ac:dyDescent="0.45">
      <c r="D221" s="5">
        <v>4</v>
      </c>
      <c r="E221" s="5" t="s">
        <v>964</v>
      </c>
      <c r="F221" s="6" t="s">
        <v>80</v>
      </c>
      <c r="G221" s="5">
        <v>4</v>
      </c>
      <c r="H221" s="5" t="s">
        <v>385</v>
      </c>
      <c r="I221" s="8" t="s">
        <v>168</v>
      </c>
      <c r="J221" s="9"/>
      <c r="K221" s="9" t="s">
        <v>136</v>
      </c>
      <c r="L221" s="8" t="s">
        <v>959</v>
      </c>
      <c r="M221" s="26" t="s">
        <v>394</v>
      </c>
      <c r="N221" s="13">
        <v>1</v>
      </c>
      <c r="O221" s="13">
        <v>1</v>
      </c>
      <c r="P221" s="27" t="s">
        <v>1858</v>
      </c>
      <c r="Q221" s="28"/>
      <c r="R221" s="28"/>
      <c r="S221" s="28"/>
      <c r="T221" s="28"/>
      <c r="U221" s="28"/>
      <c r="V221" s="28"/>
      <c r="W221" s="20" t="e">
        <f>#REF!*V221*N221/1000</f>
        <v>#REF!</v>
      </c>
      <c r="X221" s="20" t="e">
        <f>W221*#REF!</f>
        <v>#REF!</v>
      </c>
      <c r="Y221" s="16"/>
      <c r="AA221" t="s">
        <v>2191</v>
      </c>
      <c r="AB221">
        <f t="shared" si="3"/>
        <v>0</v>
      </c>
    </row>
    <row r="222" spans="4:28" x14ac:dyDescent="0.45">
      <c r="D222" s="5">
        <v>4</v>
      </c>
      <c r="E222" s="5" t="s">
        <v>964</v>
      </c>
      <c r="F222" s="6" t="s">
        <v>80</v>
      </c>
      <c r="G222" s="5">
        <v>4</v>
      </c>
      <c r="H222" s="5" t="s">
        <v>385</v>
      </c>
      <c r="I222" s="8" t="s">
        <v>168</v>
      </c>
      <c r="J222" s="9"/>
      <c r="K222" s="9" t="s">
        <v>1008</v>
      </c>
      <c r="L222" s="8" t="s">
        <v>959</v>
      </c>
      <c r="M222" s="26" t="s">
        <v>418</v>
      </c>
      <c r="N222" s="13">
        <v>1</v>
      </c>
      <c r="O222" s="13">
        <v>1</v>
      </c>
      <c r="P222" s="27" t="s">
        <v>2150</v>
      </c>
      <c r="Q222" s="28"/>
      <c r="R222" s="28"/>
      <c r="S222" s="28"/>
      <c r="T222" s="28"/>
      <c r="U222" s="28"/>
      <c r="V222" s="28"/>
      <c r="W222" s="20" t="e">
        <f>#REF!*V222*N222/1000</f>
        <v>#REF!</v>
      </c>
      <c r="X222" s="20" t="e">
        <f>W222*#REF!</f>
        <v>#REF!</v>
      </c>
      <c r="Y222" s="16"/>
      <c r="AA222" t="s">
        <v>2191</v>
      </c>
      <c r="AB222">
        <f t="shared" si="3"/>
        <v>0</v>
      </c>
    </row>
    <row r="223" spans="4:28" x14ac:dyDescent="0.45">
      <c r="D223" s="5">
        <v>4</v>
      </c>
      <c r="E223" s="5" t="s">
        <v>964</v>
      </c>
      <c r="F223" s="6" t="s">
        <v>80</v>
      </c>
      <c r="G223" s="5">
        <v>4</v>
      </c>
      <c r="H223" s="5" t="s">
        <v>385</v>
      </c>
      <c r="I223" s="8" t="s">
        <v>16</v>
      </c>
      <c r="J223" s="9"/>
      <c r="K223" s="9" t="s">
        <v>136</v>
      </c>
      <c r="L223" s="8" t="s">
        <v>959</v>
      </c>
      <c r="M223" s="26" t="s">
        <v>394</v>
      </c>
      <c r="N223" s="13">
        <v>1</v>
      </c>
      <c r="O223" s="13">
        <v>1</v>
      </c>
      <c r="P223" s="27" t="s">
        <v>1858</v>
      </c>
      <c r="Q223" s="28"/>
      <c r="R223" s="28"/>
      <c r="S223" s="28"/>
      <c r="T223" s="28"/>
      <c r="U223" s="28"/>
      <c r="V223" s="28"/>
      <c r="W223" s="20" t="e">
        <f>#REF!*V223*N223/1000</f>
        <v>#REF!</v>
      </c>
      <c r="X223" s="20" t="e">
        <f>W223*#REF!</f>
        <v>#REF!</v>
      </c>
      <c r="Y223" s="16"/>
      <c r="AA223" t="s">
        <v>2191</v>
      </c>
      <c r="AB223">
        <f t="shared" si="3"/>
        <v>0</v>
      </c>
    </row>
    <row r="224" spans="4:28" x14ac:dyDescent="0.45">
      <c r="D224" s="5">
        <v>4</v>
      </c>
      <c r="E224" s="5" t="s">
        <v>964</v>
      </c>
      <c r="F224" s="6" t="s">
        <v>80</v>
      </c>
      <c r="G224" s="5">
        <v>4</v>
      </c>
      <c r="H224" s="5" t="s">
        <v>385</v>
      </c>
      <c r="I224" s="8" t="s">
        <v>16</v>
      </c>
      <c r="J224" s="9"/>
      <c r="K224" s="9" t="s">
        <v>1008</v>
      </c>
      <c r="L224" s="8" t="s">
        <v>959</v>
      </c>
      <c r="M224" s="26" t="s">
        <v>418</v>
      </c>
      <c r="N224" s="13">
        <v>1</v>
      </c>
      <c r="O224" s="13">
        <v>1</v>
      </c>
      <c r="P224" s="27" t="s">
        <v>2150</v>
      </c>
      <c r="Q224" s="28"/>
      <c r="R224" s="28"/>
      <c r="S224" s="28"/>
      <c r="T224" s="28"/>
      <c r="U224" s="28"/>
      <c r="V224" s="28"/>
      <c r="W224" s="20" t="e">
        <f>#REF!*V224*N224/1000</f>
        <v>#REF!</v>
      </c>
      <c r="X224" s="20" t="e">
        <f>W224*#REF!</f>
        <v>#REF!</v>
      </c>
      <c r="Y224" s="16"/>
      <c r="AA224" t="s">
        <v>2191</v>
      </c>
      <c r="AB224">
        <f t="shared" si="3"/>
        <v>0</v>
      </c>
    </row>
    <row r="225" spans="4:28" x14ac:dyDescent="0.45">
      <c r="D225" s="5">
        <v>4</v>
      </c>
      <c r="E225" s="5" t="s">
        <v>964</v>
      </c>
      <c r="F225" s="6" t="s">
        <v>80</v>
      </c>
      <c r="G225" s="5">
        <v>4</v>
      </c>
      <c r="H225" s="5" t="s">
        <v>385</v>
      </c>
      <c r="I225" s="8" t="s">
        <v>277</v>
      </c>
      <c r="J225" s="9"/>
      <c r="K225" s="9" t="s">
        <v>707</v>
      </c>
      <c r="L225" s="8" t="s">
        <v>110</v>
      </c>
      <c r="M225" s="26" t="s">
        <v>326</v>
      </c>
      <c r="N225" s="13">
        <v>10</v>
      </c>
      <c r="O225" s="13">
        <v>1</v>
      </c>
      <c r="P225" s="27"/>
      <c r="Q225" s="28"/>
      <c r="R225" s="28"/>
      <c r="S225" s="28"/>
      <c r="T225" s="28"/>
      <c r="U225" s="28"/>
      <c r="V225" s="28"/>
      <c r="W225" s="20" t="e">
        <f>#REF!*V225*N225/1000</f>
        <v>#REF!</v>
      </c>
      <c r="X225" s="20" t="e">
        <f>W225*#REF!</f>
        <v>#REF!</v>
      </c>
      <c r="Y225" s="16"/>
      <c r="AB225">
        <f t="shared" si="3"/>
        <v>1</v>
      </c>
    </row>
    <row r="226" spans="4:28" x14ac:dyDescent="0.45">
      <c r="D226" s="5">
        <v>4</v>
      </c>
      <c r="E226" s="5" t="s">
        <v>964</v>
      </c>
      <c r="F226" s="6" t="s">
        <v>80</v>
      </c>
      <c r="G226" s="5">
        <v>4</v>
      </c>
      <c r="H226" s="5" t="s">
        <v>385</v>
      </c>
      <c r="I226" s="8" t="s">
        <v>277</v>
      </c>
      <c r="J226" s="9"/>
      <c r="K226" s="9" t="s">
        <v>660</v>
      </c>
      <c r="L226" s="8" t="s">
        <v>723</v>
      </c>
      <c r="M226" s="26" t="s">
        <v>326</v>
      </c>
      <c r="N226" s="13">
        <v>2</v>
      </c>
      <c r="O226" s="13">
        <v>1</v>
      </c>
      <c r="P226" s="27" t="s">
        <v>2121</v>
      </c>
      <c r="Q226" s="28"/>
      <c r="R226" s="28"/>
      <c r="S226" s="28"/>
      <c r="T226" s="28"/>
      <c r="U226" s="28"/>
      <c r="V226" s="28"/>
      <c r="W226" s="20" t="e">
        <f>#REF!*V226*N226/1000</f>
        <v>#REF!</v>
      </c>
      <c r="X226" s="20" t="e">
        <f>W226*#REF!</f>
        <v>#REF!</v>
      </c>
      <c r="Y226" s="16"/>
      <c r="AB226">
        <f t="shared" si="3"/>
        <v>1</v>
      </c>
    </row>
    <row r="227" spans="4:28" x14ac:dyDescent="0.45">
      <c r="D227" s="5">
        <v>4</v>
      </c>
      <c r="E227" s="5" t="s">
        <v>964</v>
      </c>
      <c r="F227" s="6" t="s">
        <v>80</v>
      </c>
      <c r="G227" s="5">
        <v>4</v>
      </c>
      <c r="H227" s="5" t="s">
        <v>385</v>
      </c>
      <c r="I227" s="8" t="s">
        <v>277</v>
      </c>
      <c r="J227" s="9"/>
      <c r="K227" s="9" t="s">
        <v>700</v>
      </c>
      <c r="L227" s="8" t="s">
        <v>1016</v>
      </c>
      <c r="M227" s="26" t="s">
        <v>326</v>
      </c>
      <c r="N227" s="13">
        <v>1</v>
      </c>
      <c r="O227" s="13">
        <v>1</v>
      </c>
      <c r="P227" s="27" t="s">
        <v>2121</v>
      </c>
      <c r="Q227" s="28"/>
      <c r="R227" s="28"/>
      <c r="S227" s="28"/>
      <c r="T227" s="28"/>
      <c r="U227" s="28"/>
      <c r="V227" s="28"/>
      <c r="W227" s="20" t="e">
        <f>#REF!*V227*N227/1000</f>
        <v>#REF!</v>
      </c>
      <c r="X227" s="20" t="e">
        <f>W227*#REF!</f>
        <v>#REF!</v>
      </c>
      <c r="Y227" s="16"/>
      <c r="AB227">
        <f t="shared" si="3"/>
        <v>1</v>
      </c>
    </row>
    <row r="228" spans="4:28" x14ac:dyDescent="0.45">
      <c r="D228" s="5">
        <v>4</v>
      </c>
      <c r="E228" s="5" t="s">
        <v>964</v>
      </c>
      <c r="F228" s="6" t="s">
        <v>80</v>
      </c>
      <c r="G228" s="5">
        <v>4</v>
      </c>
      <c r="H228" s="5" t="s">
        <v>385</v>
      </c>
      <c r="I228" s="8" t="s">
        <v>277</v>
      </c>
      <c r="J228" s="9"/>
      <c r="K228" s="9" t="s">
        <v>706</v>
      </c>
      <c r="L228" s="8" t="s">
        <v>1011</v>
      </c>
      <c r="M228" s="26" t="s">
        <v>699</v>
      </c>
      <c r="N228" s="13">
        <v>1</v>
      </c>
      <c r="O228" s="13">
        <v>1</v>
      </c>
      <c r="P228" s="27"/>
      <c r="Q228" s="28"/>
      <c r="R228" s="28"/>
      <c r="S228" s="28"/>
      <c r="T228" s="28"/>
      <c r="U228" s="28"/>
      <c r="V228" s="28"/>
      <c r="W228" s="20" t="e">
        <f>#REF!*V228*N228/1000</f>
        <v>#REF!</v>
      </c>
      <c r="X228" s="20" t="e">
        <f>W228*#REF!</f>
        <v>#REF!</v>
      </c>
      <c r="Y228" s="16"/>
      <c r="AB228">
        <f t="shared" si="3"/>
        <v>1</v>
      </c>
    </row>
    <row r="229" spans="4:28" x14ac:dyDescent="0.45">
      <c r="D229" s="5">
        <v>4</v>
      </c>
      <c r="E229" s="5" t="s">
        <v>964</v>
      </c>
      <c r="F229" s="6" t="s">
        <v>80</v>
      </c>
      <c r="G229" s="5" t="s">
        <v>925</v>
      </c>
      <c r="H229" s="5" t="s">
        <v>385</v>
      </c>
      <c r="I229" s="8" t="s">
        <v>54</v>
      </c>
      <c r="J229" s="9"/>
      <c r="K229" s="9" t="s">
        <v>141</v>
      </c>
      <c r="L229" s="8" t="s">
        <v>110</v>
      </c>
      <c r="M229" s="26" t="s">
        <v>611</v>
      </c>
      <c r="N229" s="13">
        <v>2</v>
      </c>
      <c r="O229" s="13">
        <v>1</v>
      </c>
      <c r="P229" s="27"/>
      <c r="Q229" s="28"/>
      <c r="R229" s="28"/>
      <c r="S229" s="28"/>
      <c r="T229" s="28"/>
      <c r="U229" s="28"/>
      <c r="V229" s="28"/>
      <c r="W229" s="20" t="e">
        <f>#REF!*V229*N229/1000</f>
        <v>#REF!</v>
      </c>
      <c r="X229" s="20" t="e">
        <f>W229*#REF!</f>
        <v>#REF!</v>
      </c>
      <c r="Y229" s="16"/>
      <c r="AB229">
        <f t="shared" si="3"/>
        <v>1</v>
      </c>
    </row>
    <row r="230" spans="4:28" x14ac:dyDescent="0.45">
      <c r="D230" s="5">
        <v>4</v>
      </c>
      <c r="E230" s="5" t="s">
        <v>964</v>
      </c>
      <c r="F230" s="6" t="s">
        <v>705</v>
      </c>
      <c r="G230" s="5">
        <v>1</v>
      </c>
      <c r="H230" s="5" t="s">
        <v>833</v>
      </c>
      <c r="I230" s="8" t="s">
        <v>1005</v>
      </c>
      <c r="J230" s="9"/>
      <c r="K230" s="9" t="s">
        <v>141</v>
      </c>
      <c r="L230" s="8" t="s">
        <v>110</v>
      </c>
      <c r="M230" s="26" t="s">
        <v>191</v>
      </c>
      <c r="N230" s="13">
        <v>1</v>
      </c>
      <c r="O230" s="13">
        <v>2</v>
      </c>
      <c r="P230" s="14" t="s">
        <v>18</v>
      </c>
      <c r="Q230" s="16"/>
      <c r="R230" s="16"/>
      <c r="S230" s="16"/>
      <c r="T230" s="16"/>
      <c r="U230" s="16"/>
      <c r="V230" s="16"/>
      <c r="W230" s="20" t="e">
        <f>#REF!*V230*N230/1000</f>
        <v>#REF!</v>
      </c>
      <c r="X230" s="20" t="e">
        <f>W230*#REF!</f>
        <v>#REF!</v>
      </c>
      <c r="Y230" s="16"/>
      <c r="AB230">
        <f t="shared" si="3"/>
        <v>1</v>
      </c>
    </row>
    <row r="231" spans="4:28" x14ac:dyDescent="0.45">
      <c r="D231" s="5">
        <v>4</v>
      </c>
      <c r="E231" s="5" t="s">
        <v>964</v>
      </c>
      <c r="F231" s="6" t="s">
        <v>705</v>
      </c>
      <c r="G231" s="5">
        <v>1</v>
      </c>
      <c r="H231" s="5" t="s">
        <v>833</v>
      </c>
      <c r="I231" s="8" t="s">
        <v>1005</v>
      </c>
      <c r="J231" s="9"/>
      <c r="K231" s="9" t="s">
        <v>766</v>
      </c>
      <c r="L231" s="8" t="s">
        <v>110</v>
      </c>
      <c r="M231" s="26" t="s">
        <v>191</v>
      </c>
      <c r="N231" s="13">
        <v>1</v>
      </c>
      <c r="O231" s="13">
        <v>1</v>
      </c>
      <c r="P231" s="27" t="s">
        <v>18</v>
      </c>
      <c r="Q231" s="28"/>
      <c r="R231" s="28"/>
      <c r="S231" s="28"/>
      <c r="T231" s="28"/>
      <c r="U231" s="28"/>
      <c r="V231" s="28"/>
      <c r="W231" s="20" t="e">
        <f>#REF!*V231*N231/1000</f>
        <v>#REF!</v>
      </c>
      <c r="X231" s="20" t="e">
        <f>W231*#REF!</f>
        <v>#REF!</v>
      </c>
      <c r="Y231" s="16"/>
      <c r="AB231">
        <f t="shared" si="3"/>
        <v>1</v>
      </c>
    </row>
    <row r="232" spans="4:28" x14ac:dyDescent="0.45">
      <c r="D232" s="5">
        <v>4</v>
      </c>
      <c r="E232" s="5" t="s">
        <v>964</v>
      </c>
      <c r="F232" s="6" t="s">
        <v>705</v>
      </c>
      <c r="G232" s="5">
        <v>1</v>
      </c>
      <c r="H232" s="5" t="s">
        <v>833</v>
      </c>
      <c r="I232" s="8" t="s">
        <v>1005</v>
      </c>
      <c r="J232" s="9"/>
      <c r="K232" s="9" t="s">
        <v>530</v>
      </c>
      <c r="L232" s="8" t="s">
        <v>271</v>
      </c>
      <c r="M232" s="26" t="s">
        <v>326</v>
      </c>
      <c r="N232" s="13">
        <v>1</v>
      </c>
      <c r="O232" s="13">
        <v>1</v>
      </c>
      <c r="P232" s="27" t="s">
        <v>18</v>
      </c>
      <c r="Q232" s="28"/>
      <c r="R232" s="28"/>
      <c r="S232" s="28"/>
      <c r="T232" s="28"/>
      <c r="U232" s="28"/>
      <c r="V232" s="28"/>
      <c r="W232" s="20" t="e">
        <f>#REF!*V232*N232/1000</f>
        <v>#REF!</v>
      </c>
      <c r="X232" s="20" t="e">
        <f>W232*#REF!</f>
        <v>#REF!</v>
      </c>
      <c r="Y232" s="16"/>
      <c r="AB232">
        <f t="shared" si="3"/>
        <v>1</v>
      </c>
    </row>
    <row r="233" spans="4:28" x14ac:dyDescent="0.45">
      <c r="D233" s="5">
        <v>4</v>
      </c>
      <c r="E233" s="5" t="s">
        <v>964</v>
      </c>
      <c r="F233" s="6" t="s">
        <v>705</v>
      </c>
      <c r="G233" s="5">
        <v>1</v>
      </c>
      <c r="H233" s="5" t="s">
        <v>833</v>
      </c>
      <c r="I233" s="8" t="s">
        <v>842</v>
      </c>
      <c r="J233" s="9"/>
      <c r="K233" s="9" t="s">
        <v>141</v>
      </c>
      <c r="L233" s="8" t="s">
        <v>110</v>
      </c>
      <c r="M233" s="26" t="s">
        <v>191</v>
      </c>
      <c r="N233" s="13">
        <v>8</v>
      </c>
      <c r="O233" s="13">
        <v>2</v>
      </c>
      <c r="P233" s="27" t="s">
        <v>18</v>
      </c>
      <c r="Q233" s="28"/>
      <c r="R233" s="28"/>
      <c r="S233" s="28"/>
      <c r="T233" s="28"/>
      <c r="U233" s="28"/>
      <c r="V233" s="28"/>
      <c r="W233" s="20" t="e">
        <f>#REF!*V233*N233/1000</f>
        <v>#REF!</v>
      </c>
      <c r="X233" s="20" t="e">
        <f>W233*#REF!</f>
        <v>#REF!</v>
      </c>
      <c r="Y233" s="16"/>
      <c r="AB233">
        <f t="shared" si="3"/>
        <v>1</v>
      </c>
    </row>
    <row r="234" spans="4:28" x14ac:dyDescent="0.45">
      <c r="D234" s="5">
        <v>4</v>
      </c>
      <c r="E234" s="5" t="s">
        <v>964</v>
      </c>
      <c r="F234" s="6" t="s">
        <v>705</v>
      </c>
      <c r="G234" s="5">
        <v>1</v>
      </c>
      <c r="H234" s="5" t="s">
        <v>833</v>
      </c>
      <c r="I234" s="8" t="s">
        <v>247</v>
      </c>
      <c r="J234" s="9"/>
      <c r="K234" s="9" t="s">
        <v>141</v>
      </c>
      <c r="L234" s="8" t="s">
        <v>110</v>
      </c>
      <c r="M234" s="26" t="s">
        <v>191</v>
      </c>
      <c r="N234" s="13">
        <v>6</v>
      </c>
      <c r="O234" s="13">
        <v>2</v>
      </c>
      <c r="P234" s="27" t="s">
        <v>18</v>
      </c>
      <c r="Q234" s="28"/>
      <c r="R234" s="28"/>
      <c r="S234" s="28"/>
      <c r="T234" s="28"/>
      <c r="U234" s="28"/>
      <c r="V234" s="28"/>
      <c r="W234" s="20" t="e">
        <f>#REF!*V234*N234/1000</f>
        <v>#REF!</v>
      </c>
      <c r="X234" s="20" t="e">
        <f>W234*#REF!</f>
        <v>#REF!</v>
      </c>
      <c r="Y234" s="16"/>
      <c r="AB234">
        <f t="shared" si="3"/>
        <v>1</v>
      </c>
    </row>
    <row r="235" spans="4:28" x14ac:dyDescent="0.45">
      <c r="D235" s="5">
        <v>4</v>
      </c>
      <c r="E235" s="5" t="s">
        <v>964</v>
      </c>
      <c r="F235" s="6" t="s">
        <v>705</v>
      </c>
      <c r="G235" s="5">
        <v>1</v>
      </c>
      <c r="H235" s="5" t="s">
        <v>833</v>
      </c>
      <c r="I235" s="8" t="s">
        <v>429</v>
      </c>
      <c r="J235" s="9"/>
      <c r="K235" s="9" t="s">
        <v>141</v>
      </c>
      <c r="L235" s="8" t="s">
        <v>110</v>
      </c>
      <c r="M235" s="26" t="s">
        <v>191</v>
      </c>
      <c r="N235" s="13">
        <v>12</v>
      </c>
      <c r="O235" s="13">
        <v>2</v>
      </c>
      <c r="P235" s="27" t="s">
        <v>18</v>
      </c>
      <c r="Q235" s="28"/>
      <c r="R235" s="28"/>
      <c r="S235" s="28"/>
      <c r="T235" s="28"/>
      <c r="U235" s="28"/>
      <c r="V235" s="28"/>
      <c r="W235" s="20" t="e">
        <f>#REF!*V235*N235/1000</f>
        <v>#REF!</v>
      </c>
      <c r="X235" s="20" t="e">
        <f>W235*#REF!</f>
        <v>#REF!</v>
      </c>
      <c r="Y235" s="16"/>
      <c r="AB235">
        <f t="shared" si="3"/>
        <v>1</v>
      </c>
    </row>
    <row r="236" spans="4:28" x14ac:dyDescent="0.45">
      <c r="D236" s="5">
        <v>4</v>
      </c>
      <c r="E236" s="5" t="s">
        <v>964</v>
      </c>
      <c r="F236" s="6" t="s">
        <v>705</v>
      </c>
      <c r="G236" s="5">
        <v>1</v>
      </c>
      <c r="H236" s="5" t="s">
        <v>833</v>
      </c>
      <c r="I236" s="8" t="s">
        <v>429</v>
      </c>
      <c r="J236" s="9"/>
      <c r="K236" s="9" t="s">
        <v>715</v>
      </c>
      <c r="L236" s="8" t="s">
        <v>110</v>
      </c>
      <c r="M236" s="26" t="s">
        <v>611</v>
      </c>
      <c r="N236" s="13">
        <v>8</v>
      </c>
      <c r="O236" s="13">
        <v>1</v>
      </c>
      <c r="P236" s="27" t="s">
        <v>1190</v>
      </c>
      <c r="Q236" s="28"/>
      <c r="R236" s="28"/>
      <c r="S236" s="28"/>
      <c r="T236" s="28"/>
      <c r="U236" s="28"/>
      <c r="V236" s="28"/>
      <c r="W236" s="20" t="e">
        <f>#REF!*V236*N236/1000</f>
        <v>#REF!</v>
      </c>
      <c r="X236" s="20" t="e">
        <f>W236*#REF!</f>
        <v>#REF!</v>
      </c>
      <c r="Y236" s="16"/>
      <c r="AB236">
        <f t="shared" si="3"/>
        <v>1</v>
      </c>
    </row>
    <row r="237" spans="4:28" x14ac:dyDescent="0.45">
      <c r="D237" s="5">
        <v>4</v>
      </c>
      <c r="E237" s="5" t="s">
        <v>964</v>
      </c>
      <c r="F237" s="6" t="s">
        <v>705</v>
      </c>
      <c r="G237" s="5">
        <v>1</v>
      </c>
      <c r="H237" s="5" t="s">
        <v>833</v>
      </c>
      <c r="I237" s="8" t="s">
        <v>220</v>
      </c>
      <c r="J237" s="9"/>
      <c r="K237" s="9" t="s">
        <v>141</v>
      </c>
      <c r="L237" s="8" t="s">
        <v>110</v>
      </c>
      <c r="M237" s="26" t="s">
        <v>191</v>
      </c>
      <c r="N237" s="13">
        <v>9</v>
      </c>
      <c r="O237" s="13">
        <v>2</v>
      </c>
      <c r="P237" s="27" t="s">
        <v>18</v>
      </c>
      <c r="Q237" s="28"/>
      <c r="R237" s="28"/>
      <c r="S237" s="28"/>
      <c r="T237" s="28"/>
      <c r="U237" s="28"/>
      <c r="V237" s="28"/>
      <c r="W237" s="20" t="e">
        <f>#REF!*V237*N237/1000</f>
        <v>#REF!</v>
      </c>
      <c r="X237" s="20" t="e">
        <f>W237*#REF!</f>
        <v>#REF!</v>
      </c>
      <c r="Y237" s="16"/>
      <c r="AB237">
        <f t="shared" si="3"/>
        <v>1</v>
      </c>
    </row>
    <row r="238" spans="4:28" x14ac:dyDescent="0.45">
      <c r="D238" s="5">
        <v>4</v>
      </c>
      <c r="E238" s="5" t="s">
        <v>964</v>
      </c>
      <c r="F238" s="6" t="s">
        <v>705</v>
      </c>
      <c r="G238" s="5">
        <v>1</v>
      </c>
      <c r="H238" s="5" t="s">
        <v>833</v>
      </c>
      <c r="I238" s="8" t="s">
        <v>318</v>
      </c>
      <c r="J238" s="9"/>
      <c r="K238" s="9" t="s">
        <v>124</v>
      </c>
      <c r="L238" s="8" t="s">
        <v>110</v>
      </c>
      <c r="M238" s="26" t="s">
        <v>191</v>
      </c>
      <c r="N238" s="13">
        <v>3</v>
      </c>
      <c r="O238" s="13">
        <v>2</v>
      </c>
      <c r="P238" s="27"/>
      <c r="Q238" s="28"/>
      <c r="R238" s="28"/>
      <c r="S238" s="28"/>
      <c r="T238" s="28"/>
      <c r="U238" s="28"/>
      <c r="V238" s="28"/>
      <c r="W238" s="20" t="e">
        <f>#REF!*V238*N238/1000</f>
        <v>#REF!</v>
      </c>
      <c r="X238" s="20" t="e">
        <f>W238*#REF!</f>
        <v>#REF!</v>
      </c>
      <c r="Y238" s="16"/>
      <c r="AB238">
        <f t="shared" si="3"/>
        <v>1</v>
      </c>
    </row>
    <row r="239" spans="4:28" x14ac:dyDescent="0.45">
      <c r="D239" s="5">
        <v>4</v>
      </c>
      <c r="E239" s="5" t="s">
        <v>964</v>
      </c>
      <c r="F239" s="6" t="s">
        <v>705</v>
      </c>
      <c r="G239" s="5">
        <v>1</v>
      </c>
      <c r="H239" s="5" t="s">
        <v>833</v>
      </c>
      <c r="I239" s="8" t="s">
        <v>277</v>
      </c>
      <c r="J239" s="9"/>
      <c r="K239" s="9" t="s">
        <v>790</v>
      </c>
      <c r="L239" s="8" t="s">
        <v>110</v>
      </c>
      <c r="M239" s="26" t="s">
        <v>388</v>
      </c>
      <c r="N239" s="13">
        <v>2</v>
      </c>
      <c r="O239" s="13">
        <v>1</v>
      </c>
      <c r="P239" s="27"/>
      <c r="Q239" s="28"/>
      <c r="R239" s="28"/>
      <c r="S239" s="28"/>
      <c r="T239" s="28"/>
      <c r="U239" s="28"/>
      <c r="V239" s="28"/>
      <c r="W239" s="20" t="e">
        <f>#REF!*V239*N239/1000</f>
        <v>#REF!</v>
      </c>
      <c r="X239" s="20" t="e">
        <f>W239*#REF!</f>
        <v>#REF!</v>
      </c>
      <c r="Y239" s="16"/>
      <c r="AB239">
        <f t="shared" si="3"/>
        <v>1</v>
      </c>
    </row>
    <row r="240" spans="4:28" x14ac:dyDescent="0.45">
      <c r="D240" s="5">
        <v>4</v>
      </c>
      <c r="E240" s="5" t="s">
        <v>964</v>
      </c>
      <c r="F240" s="6" t="s">
        <v>705</v>
      </c>
      <c r="G240" s="5">
        <v>1</v>
      </c>
      <c r="H240" s="5" t="s">
        <v>833</v>
      </c>
      <c r="I240" s="8" t="s">
        <v>277</v>
      </c>
      <c r="J240" s="9"/>
      <c r="K240" s="9" t="s">
        <v>530</v>
      </c>
      <c r="L240" s="8" t="s">
        <v>271</v>
      </c>
      <c r="M240" s="26" t="s">
        <v>326</v>
      </c>
      <c r="N240" s="13">
        <v>1</v>
      </c>
      <c r="O240" s="13">
        <v>1</v>
      </c>
      <c r="P240" s="27" t="s">
        <v>18</v>
      </c>
      <c r="Q240" s="28"/>
      <c r="R240" s="28"/>
      <c r="S240" s="28"/>
      <c r="T240" s="28"/>
      <c r="U240" s="28"/>
      <c r="V240" s="28"/>
      <c r="W240" s="20" t="e">
        <f>#REF!*V240*N240/1000</f>
        <v>#REF!</v>
      </c>
      <c r="X240" s="20" t="e">
        <f>W240*#REF!</f>
        <v>#REF!</v>
      </c>
      <c r="Y240" s="16"/>
      <c r="AB240">
        <f t="shared" si="3"/>
        <v>1</v>
      </c>
    </row>
    <row r="241" spans="4:28" x14ac:dyDescent="0.45">
      <c r="D241" s="5">
        <v>4</v>
      </c>
      <c r="E241" s="5" t="s">
        <v>964</v>
      </c>
      <c r="F241" s="6" t="s">
        <v>705</v>
      </c>
      <c r="G241" s="5">
        <v>1</v>
      </c>
      <c r="H241" s="5" t="s">
        <v>833</v>
      </c>
      <c r="I241" s="8" t="s">
        <v>835</v>
      </c>
      <c r="J241" s="9"/>
      <c r="K241" s="9" t="s">
        <v>660</v>
      </c>
      <c r="L241" s="8" t="s">
        <v>1017</v>
      </c>
      <c r="M241" s="26" t="s">
        <v>699</v>
      </c>
      <c r="N241" s="13">
        <v>1</v>
      </c>
      <c r="O241" s="13">
        <v>1</v>
      </c>
      <c r="P241" s="27"/>
      <c r="Q241" s="28"/>
      <c r="R241" s="28"/>
      <c r="S241" s="28"/>
      <c r="T241" s="28"/>
      <c r="U241" s="28"/>
      <c r="V241" s="28"/>
      <c r="W241" s="20" t="e">
        <f>#REF!*V241*N241/1000</f>
        <v>#REF!</v>
      </c>
      <c r="X241" s="20" t="e">
        <f>W241*#REF!</f>
        <v>#REF!</v>
      </c>
      <c r="Y241" s="16"/>
      <c r="AB241">
        <f t="shared" si="3"/>
        <v>1</v>
      </c>
    </row>
    <row r="242" spans="4:28" x14ac:dyDescent="0.45">
      <c r="D242" s="5">
        <v>4</v>
      </c>
      <c r="E242" s="5" t="s">
        <v>964</v>
      </c>
      <c r="F242" s="6" t="s">
        <v>705</v>
      </c>
      <c r="G242" s="5">
        <v>1</v>
      </c>
      <c r="H242" s="5" t="s">
        <v>833</v>
      </c>
      <c r="I242" s="8" t="s">
        <v>864</v>
      </c>
      <c r="J242" s="9"/>
      <c r="K242" s="9" t="s">
        <v>660</v>
      </c>
      <c r="L242" s="8" t="s">
        <v>1017</v>
      </c>
      <c r="M242" s="26" t="s">
        <v>699</v>
      </c>
      <c r="N242" s="13">
        <v>1</v>
      </c>
      <c r="O242" s="13">
        <v>1</v>
      </c>
      <c r="P242" s="27"/>
      <c r="Q242" s="28"/>
      <c r="R242" s="28"/>
      <c r="S242" s="28"/>
      <c r="T242" s="28"/>
      <c r="U242" s="28"/>
      <c r="V242" s="28"/>
      <c r="W242" s="20" t="e">
        <f>#REF!*V242*N242/1000</f>
        <v>#REF!</v>
      </c>
      <c r="X242" s="20" t="e">
        <f>W242*#REF!</f>
        <v>#REF!</v>
      </c>
      <c r="Y242" s="16"/>
      <c r="AB242">
        <f t="shared" si="3"/>
        <v>1</v>
      </c>
    </row>
    <row r="243" spans="4:28" x14ac:dyDescent="0.45">
      <c r="D243" s="5">
        <v>4</v>
      </c>
      <c r="E243" s="5" t="s">
        <v>964</v>
      </c>
      <c r="F243" s="6" t="s">
        <v>705</v>
      </c>
      <c r="G243" s="5">
        <v>1</v>
      </c>
      <c r="H243" s="5" t="s">
        <v>833</v>
      </c>
      <c r="I243" s="8" t="s">
        <v>449</v>
      </c>
      <c r="J243" s="9"/>
      <c r="K243" s="9" t="s">
        <v>706</v>
      </c>
      <c r="L243" s="8" t="s">
        <v>765</v>
      </c>
      <c r="M243" s="26" t="s">
        <v>191</v>
      </c>
      <c r="N243" s="13">
        <v>2</v>
      </c>
      <c r="O243" s="13">
        <v>2</v>
      </c>
      <c r="P243" s="27"/>
      <c r="Q243" s="28"/>
      <c r="R243" s="28"/>
      <c r="S243" s="28"/>
      <c r="T243" s="28"/>
      <c r="U243" s="28"/>
      <c r="V243" s="28"/>
      <c r="W243" s="20" t="e">
        <f>#REF!*V243*N243/1000</f>
        <v>#REF!</v>
      </c>
      <c r="X243" s="20" t="e">
        <f>W243*#REF!</f>
        <v>#REF!</v>
      </c>
      <c r="Y243" s="16"/>
      <c r="AB243">
        <f t="shared" si="3"/>
        <v>1</v>
      </c>
    </row>
    <row r="244" spans="4:28" x14ac:dyDescent="0.45">
      <c r="D244" s="5">
        <v>4</v>
      </c>
      <c r="E244" s="5" t="s">
        <v>964</v>
      </c>
      <c r="F244" s="6" t="s">
        <v>705</v>
      </c>
      <c r="G244" s="5">
        <v>1</v>
      </c>
      <c r="H244" s="5" t="s">
        <v>833</v>
      </c>
      <c r="I244" s="8" t="s">
        <v>104</v>
      </c>
      <c r="J244" s="9"/>
      <c r="K244" s="9" t="s">
        <v>124</v>
      </c>
      <c r="L244" s="8" t="s">
        <v>110</v>
      </c>
      <c r="M244" s="26" t="s">
        <v>191</v>
      </c>
      <c r="N244" s="13">
        <v>1</v>
      </c>
      <c r="O244" s="13">
        <v>2</v>
      </c>
      <c r="P244" s="27"/>
      <c r="Q244" s="28"/>
      <c r="R244" s="28"/>
      <c r="S244" s="28"/>
      <c r="T244" s="28"/>
      <c r="U244" s="28"/>
      <c r="V244" s="28"/>
      <c r="W244" s="20" t="e">
        <f>#REF!*V244*N244/1000</f>
        <v>#REF!</v>
      </c>
      <c r="X244" s="20" t="e">
        <f>W244*#REF!</f>
        <v>#REF!</v>
      </c>
      <c r="Y244" s="16"/>
      <c r="AB244">
        <f t="shared" si="3"/>
        <v>1</v>
      </c>
    </row>
    <row r="245" spans="4:28" x14ac:dyDescent="0.45">
      <c r="D245" s="5">
        <v>4</v>
      </c>
      <c r="E245" s="5" t="s">
        <v>964</v>
      </c>
      <c r="F245" s="6" t="s">
        <v>705</v>
      </c>
      <c r="G245" s="5">
        <v>1</v>
      </c>
      <c r="H245" s="5" t="s">
        <v>833</v>
      </c>
      <c r="I245" s="8" t="s">
        <v>104</v>
      </c>
      <c r="J245" s="9"/>
      <c r="K245" s="9" t="s">
        <v>604</v>
      </c>
      <c r="L245" s="8" t="s">
        <v>110</v>
      </c>
      <c r="M245" s="26" t="s">
        <v>191</v>
      </c>
      <c r="N245" s="13">
        <v>2</v>
      </c>
      <c r="O245" s="13">
        <v>1</v>
      </c>
      <c r="P245" s="27"/>
      <c r="Q245" s="28"/>
      <c r="R245" s="28"/>
      <c r="S245" s="28"/>
      <c r="T245" s="28"/>
      <c r="U245" s="28"/>
      <c r="V245" s="28"/>
      <c r="W245" s="20" t="e">
        <f>#REF!*V245*N245/1000</f>
        <v>#REF!</v>
      </c>
      <c r="X245" s="20" t="e">
        <f>W245*#REF!</f>
        <v>#REF!</v>
      </c>
      <c r="Y245" s="16"/>
      <c r="AB245">
        <f t="shared" si="3"/>
        <v>1</v>
      </c>
    </row>
    <row r="246" spans="4:28" x14ac:dyDescent="0.45">
      <c r="D246" s="5">
        <v>4</v>
      </c>
      <c r="E246" s="5" t="s">
        <v>964</v>
      </c>
      <c r="F246" s="6" t="s">
        <v>705</v>
      </c>
      <c r="G246" s="5">
        <v>1</v>
      </c>
      <c r="H246" s="5" t="s">
        <v>833</v>
      </c>
      <c r="I246" s="8" t="s">
        <v>104</v>
      </c>
      <c r="J246" s="9"/>
      <c r="K246" s="9" t="s">
        <v>29</v>
      </c>
      <c r="L246" s="8" t="s">
        <v>765</v>
      </c>
      <c r="M246" s="26" t="s">
        <v>326</v>
      </c>
      <c r="N246" s="13">
        <v>1</v>
      </c>
      <c r="O246" s="13">
        <v>2</v>
      </c>
      <c r="P246" s="27" t="s">
        <v>2128</v>
      </c>
      <c r="Q246" s="28"/>
      <c r="R246" s="28"/>
      <c r="S246" s="28"/>
      <c r="T246" s="28"/>
      <c r="U246" s="28"/>
      <c r="V246" s="28"/>
      <c r="W246" s="20" t="e">
        <f>#REF!*V246*N246/1000</f>
        <v>#REF!</v>
      </c>
      <c r="X246" s="20" t="e">
        <f>W246*#REF!</f>
        <v>#REF!</v>
      </c>
      <c r="Y246" s="16"/>
      <c r="AB246">
        <f t="shared" si="3"/>
        <v>1</v>
      </c>
    </row>
    <row r="247" spans="4:28" x14ac:dyDescent="0.45">
      <c r="D247" s="5">
        <v>4</v>
      </c>
      <c r="E247" s="5" t="s">
        <v>964</v>
      </c>
      <c r="F247" s="6" t="s">
        <v>705</v>
      </c>
      <c r="G247" s="5">
        <v>1</v>
      </c>
      <c r="H247" s="5" t="s">
        <v>833</v>
      </c>
      <c r="I247" s="8" t="s">
        <v>475</v>
      </c>
      <c r="J247" s="9"/>
      <c r="K247" s="9" t="s">
        <v>766</v>
      </c>
      <c r="L247" s="8" t="s">
        <v>110</v>
      </c>
      <c r="M247" s="26" t="s">
        <v>191</v>
      </c>
      <c r="N247" s="13">
        <v>1</v>
      </c>
      <c r="O247" s="13">
        <v>1</v>
      </c>
      <c r="P247" s="27" t="s">
        <v>18</v>
      </c>
      <c r="Q247" s="28"/>
      <c r="R247" s="28"/>
      <c r="S247" s="28"/>
      <c r="T247" s="28"/>
      <c r="U247" s="28"/>
      <c r="V247" s="28"/>
      <c r="W247" s="20" t="e">
        <f>#REF!*V247*N247/1000</f>
        <v>#REF!</v>
      </c>
      <c r="X247" s="20" t="e">
        <f>W247*#REF!</f>
        <v>#REF!</v>
      </c>
      <c r="Y247" s="16"/>
      <c r="AB247">
        <f t="shared" si="3"/>
        <v>1</v>
      </c>
    </row>
  </sheetData>
  <autoFilter ref="D10:AB247" xr:uid="{00000000-0009-0000-0000-000007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D1:AB170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  <col min="26" max="28" width="8.796875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1029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SUM(N11:N170)</f>
        <v>381</v>
      </c>
      <c r="O5" s="1">
        <f>SUM(O11:O170)</f>
        <v>204</v>
      </c>
      <c r="P5" s="1"/>
      <c r="Q5" s="1">
        <f>SUM(Q11:Q170)</f>
        <v>0</v>
      </c>
      <c r="R5" s="1">
        <f>SUM(R11:R170)</f>
        <v>0</v>
      </c>
      <c r="S5" s="1">
        <f>SUM(S11:S170)</f>
        <v>0</v>
      </c>
      <c r="V5" s="1">
        <f>SUM(V11:V170)</f>
        <v>0</v>
      </c>
      <c r="W5" s="1" t="e">
        <f>SUM(W11:W170)</f>
        <v>#REF!</v>
      </c>
      <c r="X5" s="1" t="e">
        <f>SUM(X11:X170)</f>
        <v>#REF!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5</v>
      </c>
      <c r="E11" s="5" t="s">
        <v>657</v>
      </c>
      <c r="F11" s="6" t="s">
        <v>69</v>
      </c>
      <c r="G11" s="5">
        <v>1</v>
      </c>
      <c r="H11" s="5" t="s">
        <v>1032</v>
      </c>
      <c r="I11" s="8" t="s">
        <v>218</v>
      </c>
      <c r="J11" s="9"/>
      <c r="K11" s="9" t="s">
        <v>141</v>
      </c>
      <c r="L11" s="8" t="s">
        <v>110</v>
      </c>
      <c r="M11" s="8" t="s">
        <v>72</v>
      </c>
      <c r="N11" s="13">
        <v>6</v>
      </c>
      <c r="O11" s="13">
        <v>2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Z11" s="30"/>
      <c r="AB11" s="31">
        <f t="shared" ref="AB11:AB74" si="0">IF(AA11="外",0,1)</f>
        <v>1</v>
      </c>
    </row>
    <row r="12" spans="4:28" x14ac:dyDescent="0.45">
      <c r="D12" s="5">
        <v>5</v>
      </c>
      <c r="E12" s="5" t="s">
        <v>657</v>
      </c>
      <c r="F12" s="6" t="s">
        <v>69</v>
      </c>
      <c r="G12" s="5">
        <v>1</v>
      </c>
      <c r="H12" s="5" t="s">
        <v>1032</v>
      </c>
      <c r="I12" s="8" t="s">
        <v>218</v>
      </c>
      <c r="J12" s="9"/>
      <c r="K12" s="9" t="s">
        <v>715</v>
      </c>
      <c r="L12" s="8" t="s">
        <v>359</v>
      </c>
      <c r="M12" s="8" t="s">
        <v>72</v>
      </c>
      <c r="N12" s="13">
        <v>1</v>
      </c>
      <c r="O12" s="13">
        <v>1</v>
      </c>
      <c r="P12" s="14"/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Z12" s="30"/>
      <c r="AB12" s="31">
        <f t="shared" si="0"/>
        <v>1</v>
      </c>
    </row>
    <row r="13" spans="4:28" x14ac:dyDescent="0.45">
      <c r="D13" s="5">
        <v>5</v>
      </c>
      <c r="E13" s="5" t="s">
        <v>657</v>
      </c>
      <c r="F13" s="6" t="s">
        <v>69</v>
      </c>
      <c r="G13" s="5">
        <v>1</v>
      </c>
      <c r="H13" s="5" t="s">
        <v>1032</v>
      </c>
      <c r="I13" s="8" t="s">
        <v>117</v>
      </c>
      <c r="J13" s="9"/>
      <c r="K13" s="9" t="s">
        <v>141</v>
      </c>
      <c r="L13" s="8" t="s">
        <v>110</v>
      </c>
      <c r="M13" s="8" t="s">
        <v>72</v>
      </c>
      <c r="N13" s="13">
        <v>6</v>
      </c>
      <c r="O13" s="13">
        <v>2</v>
      </c>
      <c r="P13" s="14"/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Z13" s="30"/>
      <c r="AB13" s="31">
        <f t="shared" si="0"/>
        <v>1</v>
      </c>
    </row>
    <row r="14" spans="4:28" x14ac:dyDescent="0.45">
      <c r="D14" s="5">
        <v>5</v>
      </c>
      <c r="E14" s="5" t="s">
        <v>657</v>
      </c>
      <c r="F14" s="6" t="s">
        <v>69</v>
      </c>
      <c r="G14" s="5">
        <v>1</v>
      </c>
      <c r="H14" s="5" t="s">
        <v>1032</v>
      </c>
      <c r="I14" s="8" t="s">
        <v>117</v>
      </c>
      <c r="J14" s="9"/>
      <c r="K14" s="9" t="s">
        <v>715</v>
      </c>
      <c r="L14" s="8" t="s">
        <v>359</v>
      </c>
      <c r="M14" s="8" t="s">
        <v>72</v>
      </c>
      <c r="N14" s="13">
        <v>1</v>
      </c>
      <c r="O14" s="13">
        <v>1</v>
      </c>
      <c r="P14" s="14"/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Z14" s="30"/>
      <c r="AB14" s="31">
        <f t="shared" si="0"/>
        <v>1</v>
      </c>
    </row>
    <row r="15" spans="4:28" x14ac:dyDescent="0.45">
      <c r="D15" s="5">
        <v>5</v>
      </c>
      <c r="E15" s="5" t="s">
        <v>657</v>
      </c>
      <c r="F15" s="6" t="s">
        <v>69</v>
      </c>
      <c r="G15" s="5">
        <v>1</v>
      </c>
      <c r="H15" s="5" t="s">
        <v>1032</v>
      </c>
      <c r="I15" s="8" t="s">
        <v>213</v>
      </c>
      <c r="J15" s="9"/>
      <c r="K15" s="9" t="s">
        <v>141</v>
      </c>
      <c r="L15" s="8" t="s">
        <v>110</v>
      </c>
      <c r="M15" s="8" t="s">
        <v>72</v>
      </c>
      <c r="N15" s="13">
        <v>6</v>
      </c>
      <c r="O15" s="13">
        <v>2</v>
      </c>
      <c r="P15" s="14"/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Z15" s="30"/>
      <c r="AB15" s="31">
        <f t="shared" si="0"/>
        <v>1</v>
      </c>
    </row>
    <row r="16" spans="4:28" x14ac:dyDescent="0.45">
      <c r="D16" s="5">
        <v>5</v>
      </c>
      <c r="E16" s="5" t="s">
        <v>657</v>
      </c>
      <c r="F16" s="6" t="s">
        <v>69</v>
      </c>
      <c r="G16" s="5">
        <v>1</v>
      </c>
      <c r="H16" s="5" t="s">
        <v>1032</v>
      </c>
      <c r="I16" s="8" t="s">
        <v>213</v>
      </c>
      <c r="J16" s="9"/>
      <c r="K16" s="9" t="s">
        <v>715</v>
      </c>
      <c r="L16" s="8" t="s">
        <v>359</v>
      </c>
      <c r="M16" s="8" t="s">
        <v>72</v>
      </c>
      <c r="N16" s="13">
        <v>1</v>
      </c>
      <c r="O16" s="13">
        <v>1</v>
      </c>
      <c r="P16" s="14"/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Z16" s="30"/>
      <c r="AB16" s="31">
        <f t="shared" si="0"/>
        <v>1</v>
      </c>
    </row>
    <row r="17" spans="4:28" x14ac:dyDescent="0.45">
      <c r="D17" s="5">
        <v>5</v>
      </c>
      <c r="E17" s="5" t="s">
        <v>657</v>
      </c>
      <c r="F17" s="6" t="s">
        <v>69</v>
      </c>
      <c r="G17" s="5">
        <v>1</v>
      </c>
      <c r="H17" s="5" t="s">
        <v>1032</v>
      </c>
      <c r="I17" s="8" t="s">
        <v>211</v>
      </c>
      <c r="J17" s="9"/>
      <c r="K17" s="9" t="s">
        <v>141</v>
      </c>
      <c r="L17" s="8" t="s">
        <v>110</v>
      </c>
      <c r="M17" s="8" t="s">
        <v>72</v>
      </c>
      <c r="N17" s="13">
        <f>6*0</f>
        <v>0</v>
      </c>
      <c r="O17" s="13">
        <f>2*0</f>
        <v>0</v>
      </c>
      <c r="P17" s="14" t="s">
        <v>1463</v>
      </c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Z17" s="30"/>
      <c r="AA17" t="s">
        <v>2191</v>
      </c>
      <c r="AB17" s="31">
        <f t="shared" si="0"/>
        <v>0</v>
      </c>
    </row>
    <row r="18" spans="4:28" x14ac:dyDescent="0.45">
      <c r="D18" s="5">
        <v>5</v>
      </c>
      <c r="E18" s="5" t="s">
        <v>657</v>
      </c>
      <c r="F18" s="6" t="s">
        <v>69</v>
      </c>
      <c r="G18" s="5">
        <v>1</v>
      </c>
      <c r="H18" s="5" t="s">
        <v>1032</v>
      </c>
      <c r="I18" s="8" t="s">
        <v>211</v>
      </c>
      <c r="J18" s="9"/>
      <c r="K18" s="9" t="s">
        <v>715</v>
      </c>
      <c r="L18" s="8" t="s">
        <v>359</v>
      </c>
      <c r="M18" s="8" t="s">
        <v>72</v>
      </c>
      <c r="N18" s="13">
        <f>1*0</f>
        <v>0</v>
      </c>
      <c r="O18" s="13">
        <f>1*0</f>
        <v>0</v>
      </c>
      <c r="P18" s="14" t="s">
        <v>1463</v>
      </c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Z18" s="30"/>
      <c r="AA18" t="s">
        <v>2191</v>
      </c>
      <c r="AB18" s="31">
        <f t="shared" si="0"/>
        <v>0</v>
      </c>
    </row>
    <row r="19" spans="4:28" x14ac:dyDescent="0.45">
      <c r="D19" s="5">
        <v>5</v>
      </c>
      <c r="E19" s="5" t="s">
        <v>657</v>
      </c>
      <c r="F19" s="6" t="s">
        <v>69</v>
      </c>
      <c r="G19" s="5">
        <v>1</v>
      </c>
      <c r="H19" s="5" t="s">
        <v>1032</v>
      </c>
      <c r="I19" s="8" t="s">
        <v>842</v>
      </c>
      <c r="J19" s="9"/>
      <c r="K19" s="9" t="s">
        <v>706</v>
      </c>
      <c r="L19" s="8" t="s">
        <v>765</v>
      </c>
      <c r="M19" s="8" t="s">
        <v>72</v>
      </c>
      <c r="N19" s="13">
        <v>4</v>
      </c>
      <c r="O19" s="13">
        <v>1</v>
      </c>
      <c r="P19" s="14"/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Z19" s="30"/>
      <c r="AB19" s="31">
        <f t="shared" si="0"/>
        <v>1</v>
      </c>
    </row>
    <row r="20" spans="4:28" x14ac:dyDescent="0.45">
      <c r="D20" s="5">
        <v>5</v>
      </c>
      <c r="E20" s="5" t="s">
        <v>657</v>
      </c>
      <c r="F20" s="6" t="s">
        <v>69</v>
      </c>
      <c r="G20" s="5">
        <v>1</v>
      </c>
      <c r="H20" s="5" t="s">
        <v>1032</v>
      </c>
      <c r="I20" s="8" t="s">
        <v>854</v>
      </c>
      <c r="J20" s="9"/>
      <c r="K20" s="9" t="s">
        <v>706</v>
      </c>
      <c r="L20" s="8" t="s">
        <v>765</v>
      </c>
      <c r="M20" s="8" t="s">
        <v>72</v>
      </c>
      <c r="N20" s="13">
        <v>1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Z20" s="30"/>
      <c r="AB20" s="31">
        <f t="shared" si="0"/>
        <v>1</v>
      </c>
    </row>
    <row r="21" spans="4:28" x14ac:dyDescent="0.45">
      <c r="D21" s="5">
        <v>5</v>
      </c>
      <c r="E21" s="5" t="s">
        <v>657</v>
      </c>
      <c r="F21" s="6" t="s">
        <v>69</v>
      </c>
      <c r="G21" s="5">
        <v>1</v>
      </c>
      <c r="H21" s="5" t="s">
        <v>1032</v>
      </c>
      <c r="I21" s="8" t="s">
        <v>854</v>
      </c>
      <c r="J21" s="9"/>
      <c r="K21" s="9" t="s">
        <v>698</v>
      </c>
      <c r="L21" s="8" t="s">
        <v>271</v>
      </c>
      <c r="M21" s="8" t="s">
        <v>9</v>
      </c>
      <c r="N21" s="13">
        <v>1</v>
      </c>
      <c r="O21" s="13">
        <v>1</v>
      </c>
      <c r="P21" s="14"/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Z21" s="30"/>
      <c r="AB21" s="31">
        <f t="shared" si="0"/>
        <v>1</v>
      </c>
    </row>
    <row r="22" spans="4:28" x14ac:dyDescent="0.45">
      <c r="D22" s="5">
        <v>5</v>
      </c>
      <c r="E22" s="5" t="s">
        <v>657</v>
      </c>
      <c r="F22" s="6" t="s">
        <v>69</v>
      </c>
      <c r="G22" s="5">
        <v>1</v>
      </c>
      <c r="H22" s="5" t="s">
        <v>1032</v>
      </c>
      <c r="I22" s="8" t="s">
        <v>1033</v>
      </c>
      <c r="J22" s="9"/>
      <c r="K22" s="9" t="s">
        <v>706</v>
      </c>
      <c r="L22" s="8" t="s">
        <v>765</v>
      </c>
      <c r="M22" s="8" t="s">
        <v>72</v>
      </c>
      <c r="N22" s="13">
        <v>1</v>
      </c>
      <c r="O22" s="13">
        <v>1</v>
      </c>
      <c r="P22" s="14"/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Z22" s="30"/>
      <c r="AB22" s="31">
        <f t="shared" si="0"/>
        <v>1</v>
      </c>
    </row>
    <row r="23" spans="4:28" x14ac:dyDescent="0.45">
      <c r="D23" s="5">
        <v>5</v>
      </c>
      <c r="E23" s="5" t="s">
        <v>657</v>
      </c>
      <c r="F23" s="6" t="s">
        <v>69</v>
      </c>
      <c r="G23" s="5">
        <v>1</v>
      </c>
      <c r="H23" s="5" t="s">
        <v>1032</v>
      </c>
      <c r="I23" s="8" t="s">
        <v>1033</v>
      </c>
      <c r="J23" s="9"/>
      <c r="K23" s="9" t="s">
        <v>698</v>
      </c>
      <c r="L23" s="8" t="s">
        <v>271</v>
      </c>
      <c r="M23" s="8" t="s">
        <v>9</v>
      </c>
      <c r="N23" s="13">
        <v>1</v>
      </c>
      <c r="O23" s="13">
        <v>1</v>
      </c>
      <c r="P23" s="14"/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Z23" s="30"/>
      <c r="AB23" s="31">
        <f t="shared" si="0"/>
        <v>1</v>
      </c>
    </row>
    <row r="24" spans="4:28" x14ac:dyDescent="0.45">
      <c r="D24" s="5">
        <v>5</v>
      </c>
      <c r="E24" s="5" t="s">
        <v>657</v>
      </c>
      <c r="F24" s="6" t="s">
        <v>69</v>
      </c>
      <c r="G24" s="5">
        <v>1</v>
      </c>
      <c r="H24" s="5" t="s">
        <v>1032</v>
      </c>
      <c r="I24" s="8" t="s">
        <v>249</v>
      </c>
      <c r="J24" s="9"/>
      <c r="K24" s="9" t="s">
        <v>660</v>
      </c>
      <c r="L24" s="8" t="s">
        <v>765</v>
      </c>
      <c r="M24" s="8" t="s">
        <v>326</v>
      </c>
      <c r="N24" s="13">
        <v>1</v>
      </c>
      <c r="O24" s="13">
        <v>1</v>
      </c>
      <c r="P24" s="14"/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Z24" s="30"/>
      <c r="AB24" s="31">
        <f t="shared" si="0"/>
        <v>1</v>
      </c>
    </row>
    <row r="25" spans="4:28" x14ac:dyDescent="0.45">
      <c r="D25" s="5">
        <v>5</v>
      </c>
      <c r="E25" s="5" t="s">
        <v>657</v>
      </c>
      <c r="F25" s="6" t="s">
        <v>69</v>
      </c>
      <c r="G25" s="5">
        <v>1</v>
      </c>
      <c r="H25" s="5" t="s">
        <v>1032</v>
      </c>
      <c r="I25" s="8" t="s">
        <v>268</v>
      </c>
      <c r="J25" s="9"/>
      <c r="K25" s="9" t="s">
        <v>141</v>
      </c>
      <c r="L25" s="8" t="s">
        <v>110</v>
      </c>
      <c r="M25" s="8" t="s">
        <v>72</v>
      </c>
      <c r="N25" s="13">
        <v>4</v>
      </c>
      <c r="O25" s="13">
        <v>2</v>
      </c>
      <c r="P25" s="14"/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Z25" s="30"/>
      <c r="AB25" s="31">
        <f t="shared" si="0"/>
        <v>1</v>
      </c>
    </row>
    <row r="26" spans="4:28" x14ac:dyDescent="0.45">
      <c r="D26" s="5">
        <v>5</v>
      </c>
      <c r="E26" s="5" t="s">
        <v>657</v>
      </c>
      <c r="F26" s="6" t="s">
        <v>69</v>
      </c>
      <c r="G26" s="5">
        <v>1</v>
      </c>
      <c r="H26" s="5" t="s">
        <v>1032</v>
      </c>
      <c r="I26" s="8" t="s">
        <v>268</v>
      </c>
      <c r="J26" s="9"/>
      <c r="K26" s="9" t="s">
        <v>725</v>
      </c>
      <c r="L26" s="8" t="s">
        <v>988</v>
      </c>
      <c r="M26" s="8" t="s">
        <v>7</v>
      </c>
      <c r="N26" s="13">
        <v>2</v>
      </c>
      <c r="O26" s="13">
        <v>1</v>
      </c>
      <c r="P26" s="14"/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Z26" s="30"/>
      <c r="AB26" s="31">
        <f t="shared" si="0"/>
        <v>1</v>
      </c>
    </row>
    <row r="27" spans="4:28" x14ac:dyDescent="0.45">
      <c r="D27" s="5">
        <v>5</v>
      </c>
      <c r="E27" s="5" t="s">
        <v>657</v>
      </c>
      <c r="F27" s="6" t="s">
        <v>69</v>
      </c>
      <c r="G27" s="5">
        <v>1</v>
      </c>
      <c r="H27" s="5" t="s">
        <v>1032</v>
      </c>
      <c r="I27" s="8" t="s">
        <v>268</v>
      </c>
      <c r="J27" s="9"/>
      <c r="K27" s="9" t="s">
        <v>109</v>
      </c>
      <c r="L27" s="8" t="s">
        <v>799</v>
      </c>
      <c r="M27" s="8" t="s">
        <v>542</v>
      </c>
      <c r="N27" s="13">
        <v>2</v>
      </c>
      <c r="O27" s="13">
        <v>1</v>
      </c>
      <c r="P27" s="14"/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Z27" s="30"/>
      <c r="AB27" s="31">
        <f t="shared" si="0"/>
        <v>1</v>
      </c>
    </row>
    <row r="28" spans="4:28" x14ac:dyDescent="0.45">
      <c r="D28" s="5">
        <v>5</v>
      </c>
      <c r="E28" s="5" t="s">
        <v>657</v>
      </c>
      <c r="F28" s="6" t="s">
        <v>69</v>
      </c>
      <c r="G28" s="5">
        <v>1</v>
      </c>
      <c r="H28" s="5" t="s">
        <v>1032</v>
      </c>
      <c r="I28" s="8" t="s">
        <v>277</v>
      </c>
      <c r="J28" s="9"/>
      <c r="K28" s="9" t="s">
        <v>29</v>
      </c>
      <c r="L28" s="8" t="s">
        <v>271</v>
      </c>
      <c r="M28" s="8" t="s">
        <v>326</v>
      </c>
      <c r="N28" s="13">
        <v>1</v>
      </c>
      <c r="O28" s="13">
        <v>2</v>
      </c>
      <c r="P28" s="14" t="s">
        <v>18</v>
      </c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Z28" s="30"/>
      <c r="AB28" s="31">
        <f t="shared" si="0"/>
        <v>1</v>
      </c>
    </row>
    <row r="29" spans="4:28" x14ac:dyDescent="0.45">
      <c r="D29" s="5">
        <v>5</v>
      </c>
      <c r="E29" s="5" t="s">
        <v>657</v>
      </c>
      <c r="F29" s="6" t="s">
        <v>69</v>
      </c>
      <c r="G29" s="5">
        <v>1</v>
      </c>
      <c r="H29" s="5" t="s">
        <v>1032</v>
      </c>
      <c r="I29" s="8" t="s">
        <v>277</v>
      </c>
      <c r="J29" s="9"/>
      <c r="K29" s="9" t="s">
        <v>725</v>
      </c>
      <c r="L29" s="8" t="s">
        <v>988</v>
      </c>
      <c r="M29" s="8" t="s">
        <v>7</v>
      </c>
      <c r="N29" s="13">
        <v>2</v>
      </c>
      <c r="O29" s="13">
        <v>1</v>
      </c>
      <c r="P29" s="14"/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Z29" s="30"/>
      <c r="AB29" s="31">
        <f t="shared" si="0"/>
        <v>1</v>
      </c>
    </row>
    <row r="30" spans="4:28" x14ac:dyDescent="0.45">
      <c r="D30" s="5">
        <v>5</v>
      </c>
      <c r="E30" s="5" t="s">
        <v>657</v>
      </c>
      <c r="F30" s="6" t="s">
        <v>69</v>
      </c>
      <c r="G30" s="5">
        <v>1</v>
      </c>
      <c r="H30" s="5" t="s">
        <v>1032</v>
      </c>
      <c r="I30" s="8" t="s">
        <v>277</v>
      </c>
      <c r="J30" s="9"/>
      <c r="K30" s="9" t="s">
        <v>706</v>
      </c>
      <c r="L30" s="8" t="s">
        <v>765</v>
      </c>
      <c r="M30" s="8" t="s">
        <v>72</v>
      </c>
      <c r="N30" s="13">
        <v>7</v>
      </c>
      <c r="O30" s="13">
        <v>1</v>
      </c>
      <c r="P30" s="14" t="s">
        <v>1857</v>
      </c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Z30" s="30"/>
      <c r="AB30" s="31">
        <f t="shared" si="0"/>
        <v>1</v>
      </c>
    </row>
    <row r="31" spans="4:28" x14ac:dyDescent="0.45">
      <c r="D31" s="5">
        <v>5</v>
      </c>
      <c r="E31" s="5" t="s">
        <v>657</v>
      </c>
      <c r="F31" s="6" t="s">
        <v>69</v>
      </c>
      <c r="G31" s="5">
        <v>1</v>
      </c>
      <c r="H31" s="5" t="s">
        <v>1032</v>
      </c>
      <c r="I31" s="8" t="s">
        <v>277</v>
      </c>
      <c r="J31" s="9"/>
      <c r="K31" s="9" t="s">
        <v>712</v>
      </c>
      <c r="L31" s="8" t="s">
        <v>988</v>
      </c>
      <c r="M31" s="8" t="s">
        <v>7</v>
      </c>
      <c r="N31" s="13">
        <v>1</v>
      </c>
      <c r="O31" s="13">
        <v>1</v>
      </c>
      <c r="P31" s="14"/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Z31" s="30"/>
      <c r="AB31" s="31">
        <f t="shared" si="0"/>
        <v>1</v>
      </c>
    </row>
    <row r="32" spans="4:28" x14ac:dyDescent="0.45">
      <c r="D32" s="5">
        <v>5</v>
      </c>
      <c r="E32" s="5" t="s">
        <v>657</v>
      </c>
      <c r="F32" s="6" t="s">
        <v>137</v>
      </c>
      <c r="G32" s="5">
        <v>1</v>
      </c>
      <c r="H32" s="5" t="s">
        <v>781</v>
      </c>
      <c r="I32" s="8" t="s">
        <v>726</v>
      </c>
      <c r="J32" s="9"/>
      <c r="K32" s="9" t="s">
        <v>124</v>
      </c>
      <c r="L32" s="8" t="s">
        <v>110</v>
      </c>
      <c r="M32" s="8" t="s">
        <v>326</v>
      </c>
      <c r="N32" s="13">
        <v>1</v>
      </c>
      <c r="O32" s="13">
        <v>2</v>
      </c>
      <c r="P32" s="14"/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Z32" s="30"/>
      <c r="AB32" s="31">
        <f t="shared" si="0"/>
        <v>1</v>
      </c>
    </row>
    <row r="33" spans="4:28" x14ac:dyDescent="0.45">
      <c r="D33" s="5">
        <v>5</v>
      </c>
      <c r="E33" s="5" t="s">
        <v>657</v>
      </c>
      <c r="F33" s="6" t="s">
        <v>137</v>
      </c>
      <c r="G33" s="5">
        <v>1</v>
      </c>
      <c r="H33" s="5" t="s">
        <v>781</v>
      </c>
      <c r="I33" s="8" t="s">
        <v>366</v>
      </c>
      <c r="J33" s="9"/>
      <c r="K33" s="9" t="s">
        <v>706</v>
      </c>
      <c r="L33" s="8" t="s">
        <v>765</v>
      </c>
      <c r="M33" s="8" t="s">
        <v>72</v>
      </c>
      <c r="N33" s="13">
        <v>2</v>
      </c>
      <c r="O33" s="13">
        <v>1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Z33" s="30"/>
      <c r="AB33" s="31">
        <f t="shared" si="0"/>
        <v>1</v>
      </c>
    </row>
    <row r="34" spans="4:28" x14ac:dyDescent="0.45">
      <c r="D34" s="5">
        <v>5</v>
      </c>
      <c r="E34" s="5" t="s">
        <v>657</v>
      </c>
      <c r="F34" s="6" t="s">
        <v>137</v>
      </c>
      <c r="G34" s="5">
        <v>1</v>
      </c>
      <c r="H34" s="5" t="s">
        <v>781</v>
      </c>
      <c r="I34" s="8" t="s">
        <v>696</v>
      </c>
      <c r="J34" s="9"/>
      <c r="K34" s="9" t="s">
        <v>706</v>
      </c>
      <c r="L34" s="8" t="s">
        <v>765</v>
      </c>
      <c r="M34" s="8" t="s">
        <v>72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Z34" s="30"/>
      <c r="AB34" s="31">
        <f t="shared" si="0"/>
        <v>1</v>
      </c>
    </row>
    <row r="35" spans="4:28" x14ac:dyDescent="0.45">
      <c r="D35" s="5">
        <v>5</v>
      </c>
      <c r="E35" s="5" t="s">
        <v>657</v>
      </c>
      <c r="F35" s="6" t="s">
        <v>137</v>
      </c>
      <c r="G35" s="5">
        <v>1</v>
      </c>
      <c r="H35" s="5" t="s">
        <v>781</v>
      </c>
      <c r="I35" s="8" t="s">
        <v>696</v>
      </c>
      <c r="J35" s="9"/>
      <c r="K35" s="9" t="s">
        <v>698</v>
      </c>
      <c r="L35" s="8" t="s">
        <v>271</v>
      </c>
      <c r="M35" s="8" t="s">
        <v>9</v>
      </c>
      <c r="N35" s="13">
        <v>1</v>
      </c>
      <c r="O35" s="13">
        <v>1</v>
      </c>
      <c r="P35" s="14"/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Z35" s="30"/>
      <c r="AB35" s="31">
        <f t="shared" si="0"/>
        <v>1</v>
      </c>
    </row>
    <row r="36" spans="4:28" x14ac:dyDescent="0.45">
      <c r="D36" s="5">
        <v>5</v>
      </c>
      <c r="E36" s="5" t="s">
        <v>657</v>
      </c>
      <c r="F36" s="6" t="s">
        <v>137</v>
      </c>
      <c r="G36" s="5">
        <v>1</v>
      </c>
      <c r="H36" s="5" t="s">
        <v>781</v>
      </c>
      <c r="I36" s="8" t="s">
        <v>38</v>
      </c>
      <c r="J36" s="9"/>
      <c r="K36" s="9" t="s">
        <v>698</v>
      </c>
      <c r="L36" s="8" t="s">
        <v>271</v>
      </c>
      <c r="M36" s="8" t="s">
        <v>9</v>
      </c>
      <c r="N36" s="13">
        <v>1</v>
      </c>
      <c r="O36" s="13">
        <v>1</v>
      </c>
      <c r="P36" s="14"/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Z36" s="30"/>
      <c r="AB36" s="31">
        <f t="shared" si="0"/>
        <v>1</v>
      </c>
    </row>
    <row r="37" spans="4:28" x14ac:dyDescent="0.45">
      <c r="D37" s="5">
        <v>5</v>
      </c>
      <c r="E37" s="5" t="s">
        <v>657</v>
      </c>
      <c r="F37" s="6" t="s">
        <v>137</v>
      </c>
      <c r="G37" s="5">
        <v>1</v>
      </c>
      <c r="H37" s="5" t="s">
        <v>781</v>
      </c>
      <c r="I37" s="8" t="s">
        <v>337</v>
      </c>
      <c r="J37" s="9"/>
      <c r="K37" s="9" t="s">
        <v>141</v>
      </c>
      <c r="L37" s="8" t="s">
        <v>110</v>
      </c>
      <c r="M37" s="8" t="s">
        <v>72</v>
      </c>
      <c r="N37" s="13">
        <v>9</v>
      </c>
      <c r="O37" s="13">
        <v>2</v>
      </c>
      <c r="P37" s="14"/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Z37" s="30"/>
      <c r="AB37" s="31">
        <f t="shared" si="0"/>
        <v>1</v>
      </c>
    </row>
    <row r="38" spans="4:28" x14ac:dyDescent="0.45">
      <c r="D38" s="5">
        <v>5</v>
      </c>
      <c r="E38" s="5" t="s">
        <v>657</v>
      </c>
      <c r="F38" s="6" t="s">
        <v>137</v>
      </c>
      <c r="G38" s="5">
        <v>1</v>
      </c>
      <c r="H38" s="5" t="s">
        <v>781</v>
      </c>
      <c r="I38" s="8" t="s">
        <v>320</v>
      </c>
      <c r="J38" s="9"/>
      <c r="K38" s="9" t="s">
        <v>604</v>
      </c>
      <c r="L38" s="8" t="s">
        <v>1009</v>
      </c>
      <c r="M38" s="8" t="s">
        <v>72</v>
      </c>
      <c r="N38" s="13">
        <v>6</v>
      </c>
      <c r="O38" s="13">
        <v>2</v>
      </c>
      <c r="P38" s="14"/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Z38" s="30"/>
      <c r="AB38" s="31">
        <f t="shared" si="0"/>
        <v>1</v>
      </c>
    </row>
    <row r="39" spans="4:28" x14ac:dyDescent="0.45">
      <c r="D39" s="5">
        <v>5</v>
      </c>
      <c r="E39" s="5" t="s">
        <v>657</v>
      </c>
      <c r="F39" s="6" t="s">
        <v>137</v>
      </c>
      <c r="G39" s="5">
        <v>1</v>
      </c>
      <c r="H39" s="5" t="s">
        <v>781</v>
      </c>
      <c r="I39" s="8" t="s">
        <v>1005</v>
      </c>
      <c r="J39" s="9"/>
      <c r="K39" s="9" t="s">
        <v>141</v>
      </c>
      <c r="L39" s="8" t="s">
        <v>110</v>
      </c>
      <c r="M39" s="8" t="s">
        <v>72</v>
      </c>
      <c r="N39" s="13">
        <v>2</v>
      </c>
      <c r="O39" s="13">
        <v>2</v>
      </c>
      <c r="P39" s="14"/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Z39" s="30"/>
      <c r="AB39" s="31">
        <f t="shared" si="0"/>
        <v>1</v>
      </c>
    </row>
    <row r="40" spans="4:28" x14ac:dyDescent="0.45">
      <c r="D40" s="5">
        <v>5</v>
      </c>
      <c r="E40" s="5" t="s">
        <v>657</v>
      </c>
      <c r="F40" s="6" t="s">
        <v>137</v>
      </c>
      <c r="G40" s="5">
        <v>1</v>
      </c>
      <c r="H40" s="5" t="s">
        <v>781</v>
      </c>
      <c r="I40" s="8" t="s">
        <v>446</v>
      </c>
      <c r="J40" s="9"/>
      <c r="K40" s="9" t="s">
        <v>725</v>
      </c>
      <c r="L40" s="8" t="s">
        <v>988</v>
      </c>
      <c r="M40" s="8" t="s">
        <v>7</v>
      </c>
      <c r="N40" s="13">
        <v>1</v>
      </c>
      <c r="O40" s="13">
        <v>1</v>
      </c>
      <c r="P40" s="14"/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Z40" s="30"/>
      <c r="AB40" s="31">
        <f t="shared" si="0"/>
        <v>1</v>
      </c>
    </row>
    <row r="41" spans="4:28" x14ac:dyDescent="0.45">
      <c r="D41" s="5">
        <v>5</v>
      </c>
      <c r="E41" s="5" t="s">
        <v>657</v>
      </c>
      <c r="F41" s="6" t="s">
        <v>137</v>
      </c>
      <c r="G41" s="5">
        <v>1</v>
      </c>
      <c r="H41" s="5" t="s">
        <v>781</v>
      </c>
      <c r="I41" s="8" t="s">
        <v>446</v>
      </c>
      <c r="J41" s="9"/>
      <c r="K41" s="9" t="s">
        <v>109</v>
      </c>
      <c r="L41" s="8" t="s">
        <v>799</v>
      </c>
      <c r="M41" s="8" t="s">
        <v>542</v>
      </c>
      <c r="N41" s="13">
        <v>1</v>
      </c>
      <c r="O41" s="13">
        <v>1</v>
      </c>
      <c r="P41" s="14"/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Z41" s="30"/>
      <c r="AB41" s="31">
        <f t="shared" si="0"/>
        <v>1</v>
      </c>
    </row>
    <row r="42" spans="4:28" x14ac:dyDescent="0.45">
      <c r="D42" s="5">
        <v>5</v>
      </c>
      <c r="E42" s="5" t="s">
        <v>657</v>
      </c>
      <c r="F42" s="6" t="s">
        <v>137</v>
      </c>
      <c r="G42" s="5">
        <v>1</v>
      </c>
      <c r="H42" s="5" t="s">
        <v>781</v>
      </c>
      <c r="I42" s="8" t="s">
        <v>351</v>
      </c>
      <c r="J42" s="9"/>
      <c r="K42" s="9" t="s">
        <v>141</v>
      </c>
      <c r="L42" s="8" t="s">
        <v>110</v>
      </c>
      <c r="M42" s="8" t="s">
        <v>72</v>
      </c>
      <c r="N42" s="13">
        <v>6</v>
      </c>
      <c r="O42" s="13">
        <v>2</v>
      </c>
      <c r="P42" s="14"/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Z42" s="30"/>
      <c r="AB42" s="31">
        <f t="shared" si="0"/>
        <v>1</v>
      </c>
    </row>
    <row r="43" spans="4:28" x14ac:dyDescent="0.45">
      <c r="D43" s="5">
        <v>5</v>
      </c>
      <c r="E43" s="5" t="s">
        <v>657</v>
      </c>
      <c r="F43" s="6" t="s">
        <v>137</v>
      </c>
      <c r="G43" s="5">
        <v>1</v>
      </c>
      <c r="H43" s="5" t="s">
        <v>781</v>
      </c>
      <c r="I43" s="8" t="s">
        <v>942</v>
      </c>
      <c r="J43" s="9"/>
      <c r="K43" s="9" t="s">
        <v>706</v>
      </c>
      <c r="L43" s="8" t="s">
        <v>765</v>
      </c>
      <c r="M43" s="8" t="s">
        <v>72</v>
      </c>
      <c r="N43" s="13">
        <v>1</v>
      </c>
      <c r="O43" s="13">
        <v>1</v>
      </c>
      <c r="P43" s="14" t="s">
        <v>1775</v>
      </c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Z43" s="30"/>
      <c r="AA43" t="s">
        <v>2191</v>
      </c>
      <c r="AB43" s="31">
        <f t="shared" si="0"/>
        <v>0</v>
      </c>
    </row>
    <row r="44" spans="4:28" x14ac:dyDescent="0.45">
      <c r="D44" s="5">
        <v>5</v>
      </c>
      <c r="E44" s="5" t="s">
        <v>657</v>
      </c>
      <c r="F44" s="6" t="s">
        <v>137</v>
      </c>
      <c r="G44" s="5">
        <v>1</v>
      </c>
      <c r="H44" s="5" t="s">
        <v>781</v>
      </c>
      <c r="I44" s="8" t="s">
        <v>942</v>
      </c>
      <c r="J44" s="9"/>
      <c r="K44" s="9" t="s">
        <v>698</v>
      </c>
      <c r="L44" s="8" t="s">
        <v>271</v>
      </c>
      <c r="M44" s="8" t="s">
        <v>9</v>
      </c>
      <c r="N44" s="13">
        <v>1</v>
      </c>
      <c r="O44" s="13">
        <v>1</v>
      </c>
      <c r="P44" s="14" t="s">
        <v>14</v>
      </c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Z44" s="30"/>
      <c r="AA44" t="s">
        <v>2191</v>
      </c>
      <c r="AB44" s="31">
        <f t="shared" si="0"/>
        <v>0</v>
      </c>
    </row>
    <row r="45" spans="4:28" x14ac:dyDescent="0.45">
      <c r="D45" s="5">
        <v>5</v>
      </c>
      <c r="E45" s="5" t="s">
        <v>657</v>
      </c>
      <c r="F45" s="6" t="s">
        <v>137</v>
      </c>
      <c r="G45" s="5">
        <v>1</v>
      </c>
      <c r="H45" s="5" t="s">
        <v>781</v>
      </c>
      <c r="I45" s="8" t="s">
        <v>1034</v>
      </c>
      <c r="J45" s="9"/>
      <c r="K45" s="9" t="s">
        <v>706</v>
      </c>
      <c r="L45" s="8" t="s">
        <v>765</v>
      </c>
      <c r="M45" s="8" t="s">
        <v>72</v>
      </c>
      <c r="N45" s="13">
        <v>1</v>
      </c>
      <c r="O45" s="13">
        <v>1</v>
      </c>
      <c r="P45" s="14" t="s">
        <v>1775</v>
      </c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Z45" s="30"/>
      <c r="AA45" t="s">
        <v>2191</v>
      </c>
      <c r="AB45" s="31">
        <f t="shared" si="0"/>
        <v>0</v>
      </c>
    </row>
    <row r="46" spans="4:28" x14ac:dyDescent="0.45">
      <c r="D46" s="5">
        <v>5</v>
      </c>
      <c r="E46" s="5" t="s">
        <v>657</v>
      </c>
      <c r="F46" s="6" t="s">
        <v>137</v>
      </c>
      <c r="G46" s="5">
        <v>1</v>
      </c>
      <c r="H46" s="5" t="s">
        <v>781</v>
      </c>
      <c r="I46" s="8" t="s">
        <v>1034</v>
      </c>
      <c r="J46" s="9"/>
      <c r="K46" s="9" t="s">
        <v>698</v>
      </c>
      <c r="L46" s="8" t="s">
        <v>271</v>
      </c>
      <c r="M46" s="8" t="s">
        <v>9</v>
      </c>
      <c r="N46" s="13">
        <v>1</v>
      </c>
      <c r="O46" s="13">
        <v>1</v>
      </c>
      <c r="P46" s="14" t="s">
        <v>654</v>
      </c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Z46" s="30"/>
      <c r="AA46" t="s">
        <v>2191</v>
      </c>
      <c r="AB46" s="31">
        <f t="shared" si="0"/>
        <v>0</v>
      </c>
    </row>
    <row r="47" spans="4:28" x14ac:dyDescent="0.45">
      <c r="D47" s="5">
        <v>5</v>
      </c>
      <c r="E47" s="5" t="s">
        <v>657</v>
      </c>
      <c r="F47" s="6" t="s">
        <v>137</v>
      </c>
      <c r="G47" s="5">
        <v>1</v>
      </c>
      <c r="H47" s="5" t="s">
        <v>781</v>
      </c>
      <c r="I47" s="8" t="s">
        <v>249</v>
      </c>
      <c r="J47" s="9"/>
      <c r="K47" s="9" t="s">
        <v>124</v>
      </c>
      <c r="L47" s="8" t="s">
        <v>110</v>
      </c>
      <c r="M47" s="8" t="s">
        <v>326</v>
      </c>
      <c r="N47" s="13">
        <v>1</v>
      </c>
      <c r="O47" s="13">
        <v>2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Z47" s="30"/>
      <c r="AB47" s="31">
        <f t="shared" si="0"/>
        <v>1</v>
      </c>
    </row>
    <row r="48" spans="4:28" x14ac:dyDescent="0.45">
      <c r="D48" s="5">
        <v>5</v>
      </c>
      <c r="E48" s="5" t="s">
        <v>657</v>
      </c>
      <c r="F48" s="6" t="s">
        <v>137</v>
      </c>
      <c r="G48" s="5">
        <v>1</v>
      </c>
      <c r="H48" s="5" t="s">
        <v>781</v>
      </c>
      <c r="I48" s="8" t="s">
        <v>54</v>
      </c>
      <c r="J48" s="8"/>
      <c r="K48" s="9" t="s">
        <v>706</v>
      </c>
      <c r="L48" s="8" t="s">
        <v>765</v>
      </c>
      <c r="M48" s="8" t="s">
        <v>72</v>
      </c>
      <c r="N48" s="13">
        <v>1</v>
      </c>
      <c r="O48" s="13">
        <v>1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Z48" s="30"/>
      <c r="AB48" s="31">
        <f t="shared" si="0"/>
        <v>1</v>
      </c>
    </row>
    <row r="49" spans="4:28" x14ac:dyDescent="0.45">
      <c r="D49" s="5">
        <v>5</v>
      </c>
      <c r="E49" s="5" t="s">
        <v>657</v>
      </c>
      <c r="F49" s="6" t="s">
        <v>137</v>
      </c>
      <c r="G49" s="5">
        <v>1</v>
      </c>
      <c r="H49" s="5" t="s">
        <v>781</v>
      </c>
      <c r="I49" s="8" t="s">
        <v>54</v>
      </c>
      <c r="J49" s="9"/>
      <c r="K49" s="9" t="s">
        <v>712</v>
      </c>
      <c r="L49" s="8" t="s">
        <v>988</v>
      </c>
      <c r="M49" s="8" t="s">
        <v>7</v>
      </c>
      <c r="N49" s="13">
        <v>1</v>
      </c>
      <c r="O49" s="13">
        <v>1</v>
      </c>
      <c r="P49" s="14"/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Z49" s="30"/>
      <c r="AB49" s="31">
        <f t="shared" si="0"/>
        <v>1</v>
      </c>
    </row>
    <row r="50" spans="4:28" x14ac:dyDescent="0.45">
      <c r="D50" s="5">
        <v>5</v>
      </c>
      <c r="E50" s="5" t="s">
        <v>657</v>
      </c>
      <c r="F50" s="6" t="s">
        <v>137</v>
      </c>
      <c r="G50" s="5">
        <v>1</v>
      </c>
      <c r="H50" s="5" t="s">
        <v>781</v>
      </c>
      <c r="I50" s="8" t="s">
        <v>277</v>
      </c>
      <c r="J50" s="9"/>
      <c r="K50" s="9" t="s">
        <v>706</v>
      </c>
      <c r="L50" s="8" t="s">
        <v>765</v>
      </c>
      <c r="M50" s="8" t="s">
        <v>72</v>
      </c>
      <c r="N50" s="13">
        <v>5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Z50" s="30"/>
      <c r="AB50" s="31">
        <f t="shared" si="0"/>
        <v>1</v>
      </c>
    </row>
    <row r="51" spans="4:28" x14ac:dyDescent="0.45">
      <c r="D51" s="5">
        <v>5</v>
      </c>
      <c r="E51" s="5" t="s">
        <v>657</v>
      </c>
      <c r="F51" s="6" t="s">
        <v>137</v>
      </c>
      <c r="G51" s="5">
        <v>1</v>
      </c>
      <c r="H51" s="5" t="s">
        <v>781</v>
      </c>
      <c r="I51" s="8" t="s">
        <v>277</v>
      </c>
      <c r="J51" s="9"/>
      <c r="K51" s="9" t="s">
        <v>29</v>
      </c>
      <c r="L51" s="8" t="s">
        <v>271</v>
      </c>
      <c r="M51" s="8" t="s">
        <v>326</v>
      </c>
      <c r="N51" s="13">
        <v>1</v>
      </c>
      <c r="O51" s="13">
        <v>2</v>
      </c>
      <c r="P51" s="14" t="s">
        <v>18</v>
      </c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Z51" s="30"/>
      <c r="AB51" s="31">
        <f t="shared" si="0"/>
        <v>1</v>
      </c>
    </row>
    <row r="52" spans="4:28" x14ac:dyDescent="0.45">
      <c r="D52" s="5">
        <v>5</v>
      </c>
      <c r="E52" s="5" t="s">
        <v>657</v>
      </c>
      <c r="F52" s="6" t="s">
        <v>137</v>
      </c>
      <c r="G52" s="5">
        <v>1</v>
      </c>
      <c r="H52" s="5" t="s">
        <v>781</v>
      </c>
      <c r="I52" s="8" t="s">
        <v>277</v>
      </c>
      <c r="J52" s="9"/>
      <c r="K52" s="9" t="s">
        <v>725</v>
      </c>
      <c r="L52" s="8" t="s">
        <v>988</v>
      </c>
      <c r="M52" s="8" t="s">
        <v>7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Z52" s="30"/>
      <c r="AB52" s="31">
        <f t="shared" si="0"/>
        <v>1</v>
      </c>
    </row>
    <row r="53" spans="4:28" x14ac:dyDescent="0.45">
      <c r="D53" s="5">
        <v>5</v>
      </c>
      <c r="E53" s="5" t="s">
        <v>657</v>
      </c>
      <c r="F53" s="6" t="s">
        <v>69</v>
      </c>
      <c r="G53" s="5">
        <v>2</v>
      </c>
      <c r="H53" s="5" t="s">
        <v>1032</v>
      </c>
      <c r="I53" s="8" t="s">
        <v>205</v>
      </c>
      <c r="J53" s="9"/>
      <c r="K53" s="9" t="s">
        <v>141</v>
      </c>
      <c r="L53" s="8" t="s">
        <v>110</v>
      </c>
      <c r="M53" s="8" t="s">
        <v>72</v>
      </c>
      <c r="N53" s="13">
        <v>6</v>
      </c>
      <c r="O53" s="13">
        <v>2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Z53" s="30"/>
      <c r="AB53" s="31">
        <f t="shared" si="0"/>
        <v>1</v>
      </c>
    </row>
    <row r="54" spans="4:28" x14ac:dyDescent="0.45">
      <c r="D54" s="5">
        <v>5</v>
      </c>
      <c r="E54" s="5" t="s">
        <v>657</v>
      </c>
      <c r="F54" s="6" t="s">
        <v>69</v>
      </c>
      <c r="G54" s="5">
        <v>2</v>
      </c>
      <c r="H54" s="5" t="s">
        <v>1032</v>
      </c>
      <c r="I54" s="8" t="s">
        <v>205</v>
      </c>
      <c r="J54" s="9"/>
      <c r="K54" s="9" t="s">
        <v>715</v>
      </c>
      <c r="L54" s="8" t="s">
        <v>359</v>
      </c>
      <c r="M54" s="8" t="s">
        <v>72</v>
      </c>
      <c r="N54" s="13">
        <v>1</v>
      </c>
      <c r="O54" s="13">
        <v>1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Z54" s="30"/>
      <c r="AB54" s="31">
        <f t="shared" si="0"/>
        <v>1</v>
      </c>
    </row>
    <row r="55" spans="4:28" x14ac:dyDescent="0.45">
      <c r="D55" s="5">
        <v>5</v>
      </c>
      <c r="E55" s="5" t="s">
        <v>657</v>
      </c>
      <c r="F55" s="6" t="s">
        <v>69</v>
      </c>
      <c r="G55" s="5">
        <v>2</v>
      </c>
      <c r="H55" s="5" t="s">
        <v>1032</v>
      </c>
      <c r="I55" s="8" t="s">
        <v>201</v>
      </c>
      <c r="J55" s="9"/>
      <c r="K55" s="9" t="s">
        <v>141</v>
      </c>
      <c r="L55" s="8" t="s">
        <v>110</v>
      </c>
      <c r="M55" s="8" t="s">
        <v>72</v>
      </c>
      <c r="N55" s="13">
        <v>6</v>
      </c>
      <c r="O55" s="13">
        <v>2</v>
      </c>
      <c r="P55" s="14"/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Z55" s="30"/>
      <c r="AB55" s="31">
        <f t="shared" si="0"/>
        <v>1</v>
      </c>
    </row>
    <row r="56" spans="4:28" x14ac:dyDescent="0.45">
      <c r="D56" s="5">
        <v>5</v>
      </c>
      <c r="E56" s="5" t="s">
        <v>657</v>
      </c>
      <c r="F56" s="6" t="s">
        <v>69</v>
      </c>
      <c r="G56" s="5">
        <v>2</v>
      </c>
      <c r="H56" s="5" t="s">
        <v>1032</v>
      </c>
      <c r="I56" s="8" t="s">
        <v>201</v>
      </c>
      <c r="J56" s="9"/>
      <c r="K56" s="9" t="s">
        <v>715</v>
      </c>
      <c r="L56" s="8" t="s">
        <v>359</v>
      </c>
      <c r="M56" s="8" t="s">
        <v>72</v>
      </c>
      <c r="N56" s="13">
        <v>1</v>
      </c>
      <c r="O56" s="13">
        <v>1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Z56" s="30"/>
      <c r="AB56" s="31">
        <f t="shared" si="0"/>
        <v>1</v>
      </c>
    </row>
    <row r="57" spans="4:28" x14ac:dyDescent="0.45">
      <c r="D57" s="5">
        <v>5</v>
      </c>
      <c r="E57" s="5" t="s">
        <v>657</v>
      </c>
      <c r="F57" s="6" t="s">
        <v>69</v>
      </c>
      <c r="G57" s="5">
        <v>2</v>
      </c>
      <c r="H57" s="5" t="s">
        <v>1032</v>
      </c>
      <c r="I57" s="8" t="s">
        <v>518</v>
      </c>
      <c r="J57" s="9"/>
      <c r="K57" s="9" t="s">
        <v>141</v>
      </c>
      <c r="L57" s="8" t="s">
        <v>110</v>
      </c>
      <c r="M57" s="8" t="s">
        <v>72</v>
      </c>
      <c r="N57" s="13">
        <v>6</v>
      </c>
      <c r="O57" s="13">
        <v>2</v>
      </c>
      <c r="P57" s="14"/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Z57" s="30"/>
      <c r="AB57" s="31">
        <f t="shared" si="0"/>
        <v>1</v>
      </c>
    </row>
    <row r="58" spans="4:28" x14ac:dyDescent="0.45">
      <c r="D58" s="5">
        <v>5</v>
      </c>
      <c r="E58" s="5" t="s">
        <v>657</v>
      </c>
      <c r="F58" s="6" t="s">
        <v>69</v>
      </c>
      <c r="G58" s="5">
        <v>2</v>
      </c>
      <c r="H58" s="5" t="s">
        <v>1032</v>
      </c>
      <c r="I58" s="8" t="s">
        <v>518</v>
      </c>
      <c r="J58" s="9"/>
      <c r="K58" s="9" t="s">
        <v>715</v>
      </c>
      <c r="L58" s="8" t="s">
        <v>359</v>
      </c>
      <c r="M58" s="8" t="s">
        <v>72</v>
      </c>
      <c r="N58" s="13">
        <v>1</v>
      </c>
      <c r="O58" s="13">
        <v>1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Z58" s="30"/>
      <c r="AB58" s="31">
        <f t="shared" si="0"/>
        <v>1</v>
      </c>
    </row>
    <row r="59" spans="4:28" x14ac:dyDescent="0.45">
      <c r="D59" s="5">
        <v>5</v>
      </c>
      <c r="E59" s="5" t="s">
        <v>657</v>
      </c>
      <c r="F59" s="6" t="s">
        <v>69</v>
      </c>
      <c r="G59" s="5">
        <v>2</v>
      </c>
      <c r="H59" s="5" t="s">
        <v>1032</v>
      </c>
      <c r="I59" s="8" t="s">
        <v>516</v>
      </c>
      <c r="J59" s="9"/>
      <c r="K59" s="9" t="s">
        <v>141</v>
      </c>
      <c r="L59" s="8" t="s">
        <v>110</v>
      </c>
      <c r="M59" s="8" t="s">
        <v>72</v>
      </c>
      <c r="N59" s="13">
        <v>6</v>
      </c>
      <c r="O59" s="13">
        <v>2</v>
      </c>
      <c r="P59" s="14"/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Z59" s="30"/>
      <c r="AB59" s="31">
        <f t="shared" si="0"/>
        <v>1</v>
      </c>
    </row>
    <row r="60" spans="4:28" x14ac:dyDescent="0.45">
      <c r="D60" s="5">
        <v>5</v>
      </c>
      <c r="E60" s="5" t="s">
        <v>657</v>
      </c>
      <c r="F60" s="6" t="s">
        <v>69</v>
      </c>
      <c r="G60" s="5">
        <v>2</v>
      </c>
      <c r="H60" s="5" t="s">
        <v>1032</v>
      </c>
      <c r="I60" s="8" t="s">
        <v>516</v>
      </c>
      <c r="J60" s="9"/>
      <c r="K60" s="9" t="s">
        <v>715</v>
      </c>
      <c r="L60" s="8" t="s">
        <v>359</v>
      </c>
      <c r="M60" s="8" t="s">
        <v>72</v>
      </c>
      <c r="N60" s="13">
        <v>1</v>
      </c>
      <c r="O60" s="13">
        <v>1</v>
      </c>
      <c r="P60" s="14"/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Z60" s="30"/>
      <c r="AB60" s="31">
        <f t="shared" si="0"/>
        <v>1</v>
      </c>
    </row>
    <row r="61" spans="4:28" x14ac:dyDescent="0.45">
      <c r="D61" s="5">
        <v>5</v>
      </c>
      <c r="E61" s="5" t="s">
        <v>657</v>
      </c>
      <c r="F61" s="6" t="s">
        <v>69</v>
      </c>
      <c r="G61" s="5">
        <v>2</v>
      </c>
      <c r="H61" s="5" t="s">
        <v>1032</v>
      </c>
      <c r="I61" s="8" t="s">
        <v>842</v>
      </c>
      <c r="J61" s="9"/>
      <c r="K61" s="9" t="s">
        <v>706</v>
      </c>
      <c r="L61" s="8" t="s">
        <v>765</v>
      </c>
      <c r="M61" s="8" t="s">
        <v>72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Z61" s="30"/>
      <c r="AB61" s="31">
        <f t="shared" si="0"/>
        <v>1</v>
      </c>
    </row>
    <row r="62" spans="4:28" x14ac:dyDescent="0.45">
      <c r="D62" s="5">
        <v>5</v>
      </c>
      <c r="E62" s="5" t="s">
        <v>657</v>
      </c>
      <c r="F62" s="6" t="s">
        <v>69</v>
      </c>
      <c r="G62" s="5">
        <v>2</v>
      </c>
      <c r="H62" s="5" t="s">
        <v>1032</v>
      </c>
      <c r="I62" s="8" t="s">
        <v>1035</v>
      </c>
      <c r="J62" s="9"/>
      <c r="K62" s="9" t="s">
        <v>706</v>
      </c>
      <c r="L62" s="8" t="s">
        <v>765</v>
      </c>
      <c r="M62" s="8" t="s">
        <v>72</v>
      </c>
      <c r="N62" s="13">
        <v>2</v>
      </c>
      <c r="O62" s="13">
        <v>1</v>
      </c>
      <c r="P62" s="14"/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Z62" s="30"/>
      <c r="AB62" s="31">
        <f t="shared" si="0"/>
        <v>1</v>
      </c>
    </row>
    <row r="63" spans="4:28" x14ac:dyDescent="0.45">
      <c r="D63" s="5">
        <v>5</v>
      </c>
      <c r="E63" s="5" t="s">
        <v>657</v>
      </c>
      <c r="F63" s="6" t="s">
        <v>69</v>
      </c>
      <c r="G63" s="5">
        <v>2</v>
      </c>
      <c r="H63" s="5" t="s">
        <v>1032</v>
      </c>
      <c r="I63" s="8" t="s">
        <v>1035</v>
      </c>
      <c r="J63" s="9"/>
      <c r="K63" s="9" t="s">
        <v>124</v>
      </c>
      <c r="L63" s="8" t="s">
        <v>110</v>
      </c>
      <c r="M63" s="8" t="s">
        <v>326</v>
      </c>
      <c r="N63" s="13">
        <v>1</v>
      </c>
      <c r="O63" s="13">
        <v>2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Z63" s="30"/>
      <c r="AB63" s="31">
        <f t="shared" si="0"/>
        <v>1</v>
      </c>
    </row>
    <row r="64" spans="4:28" x14ac:dyDescent="0.45">
      <c r="D64" s="5">
        <v>5</v>
      </c>
      <c r="E64" s="5" t="s">
        <v>657</v>
      </c>
      <c r="F64" s="6" t="s">
        <v>69</v>
      </c>
      <c r="G64" s="5">
        <v>2</v>
      </c>
      <c r="H64" s="5" t="s">
        <v>1032</v>
      </c>
      <c r="I64" s="8" t="s">
        <v>168</v>
      </c>
      <c r="J64" s="9"/>
      <c r="K64" s="9" t="s">
        <v>706</v>
      </c>
      <c r="L64" s="8" t="s">
        <v>765</v>
      </c>
      <c r="M64" s="8" t="s">
        <v>72</v>
      </c>
      <c r="N64" s="13">
        <v>1</v>
      </c>
      <c r="O64" s="13">
        <v>1</v>
      </c>
      <c r="P64" s="14" t="s">
        <v>1775</v>
      </c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Z64" s="30"/>
      <c r="AA64" t="s">
        <v>2191</v>
      </c>
      <c r="AB64" s="31">
        <f t="shared" si="0"/>
        <v>0</v>
      </c>
    </row>
    <row r="65" spans="4:28" x14ac:dyDescent="0.45">
      <c r="D65" s="5">
        <v>5</v>
      </c>
      <c r="E65" s="5" t="s">
        <v>657</v>
      </c>
      <c r="F65" s="6" t="s">
        <v>69</v>
      </c>
      <c r="G65" s="5">
        <v>2</v>
      </c>
      <c r="H65" s="5" t="s">
        <v>1032</v>
      </c>
      <c r="I65" s="8" t="s">
        <v>168</v>
      </c>
      <c r="J65" s="9"/>
      <c r="K65" s="9" t="s">
        <v>698</v>
      </c>
      <c r="L65" s="8" t="s">
        <v>271</v>
      </c>
      <c r="M65" s="8" t="s">
        <v>9</v>
      </c>
      <c r="N65" s="13">
        <v>1</v>
      </c>
      <c r="O65" s="13">
        <v>1</v>
      </c>
      <c r="P65" s="14" t="s">
        <v>14</v>
      </c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Z65" s="30"/>
      <c r="AA65" t="s">
        <v>2191</v>
      </c>
      <c r="AB65" s="31">
        <f t="shared" si="0"/>
        <v>0</v>
      </c>
    </row>
    <row r="66" spans="4:28" x14ac:dyDescent="0.45">
      <c r="D66" s="5">
        <v>5</v>
      </c>
      <c r="E66" s="5" t="s">
        <v>657</v>
      </c>
      <c r="F66" s="6" t="s">
        <v>69</v>
      </c>
      <c r="G66" s="5">
        <v>2</v>
      </c>
      <c r="H66" s="5" t="s">
        <v>1032</v>
      </c>
      <c r="I66" s="8" t="s">
        <v>16</v>
      </c>
      <c r="J66" s="9"/>
      <c r="K66" s="9" t="s">
        <v>706</v>
      </c>
      <c r="L66" s="8" t="s">
        <v>765</v>
      </c>
      <c r="M66" s="8" t="s">
        <v>72</v>
      </c>
      <c r="N66" s="13">
        <v>1</v>
      </c>
      <c r="O66" s="13">
        <v>1</v>
      </c>
      <c r="P66" s="14" t="s">
        <v>1775</v>
      </c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Z66" s="30"/>
      <c r="AA66" t="s">
        <v>2191</v>
      </c>
      <c r="AB66" s="31">
        <f t="shared" si="0"/>
        <v>0</v>
      </c>
    </row>
    <row r="67" spans="4:28" x14ac:dyDescent="0.45">
      <c r="D67" s="5">
        <v>5</v>
      </c>
      <c r="E67" s="5" t="s">
        <v>657</v>
      </c>
      <c r="F67" s="6" t="s">
        <v>69</v>
      </c>
      <c r="G67" s="5">
        <v>2</v>
      </c>
      <c r="H67" s="5" t="s">
        <v>1032</v>
      </c>
      <c r="I67" s="8" t="s">
        <v>16</v>
      </c>
      <c r="J67" s="9"/>
      <c r="K67" s="9" t="s">
        <v>698</v>
      </c>
      <c r="L67" s="8" t="s">
        <v>271</v>
      </c>
      <c r="M67" s="8" t="s">
        <v>9</v>
      </c>
      <c r="N67" s="13">
        <v>1</v>
      </c>
      <c r="O67" s="13">
        <v>1</v>
      </c>
      <c r="P67" s="14" t="s">
        <v>14</v>
      </c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Z67" s="30"/>
      <c r="AA67" t="s">
        <v>2191</v>
      </c>
      <c r="AB67" s="31">
        <f t="shared" si="0"/>
        <v>0</v>
      </c>
    </row>
    <row r="68" spans="4:28" x14ac:dyDescent="0.45">
      <c r="D68" s="5">
        <v>5</v>
      </c>
      <c r="E68" s="5" t="s">
        <v>657</v>
      </c>
      <c r="F68" s="6" t="s">
        <v>69</v>
      </c>
      <c r="G68" s="5">
        <v>2</v>
      </c>
      <c r="H68" s="5" t="s">
        <v>1032</v>
      </c>
      <c r="I68" s="8" t="s">
        <v>54</v>
      </c>
      <c r="J68" s="9"/>
      <c r="K68" s="9" t="s">
        <v>706</v>
      </c>
      <c r="L68" s="8" t="s">
        <v>765</v>
      </c>
      <c r="M68" s="8" t="s">
        <v>72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Z68" s="30"/>
      <c r="AB68" s="31">
        <f t="shared" si="0"/>
        <v>1</v>
      </c>
    </row>
    <row r="69" spans="4:28" x14ac:dyDescent="0.45">
      <c r="D69" s="5">
        <v>5</v>
      </c>
      <c r="E69" s="5" t="s">
        <v>657</v>
      </c>
      <c r="F69" s="6" t="s">
        <v>69</v>
      </c>
      <c r="G69" s="5">
        <v>2</v>
      </c>
      <c r="H69" s="5" t="s">
        <v>1032</v>
      </c>
      <c r="I69" s="8" t="s">
        <v>54</v>
      </c>
      <c r="J69" s="9"/>
      <c r="K69" s="9" t="s">
        <v>725</v>
      </c>
      <c r="L69" s="8" t="s">
        <v>988</v>
      </c>
      <c r="M69" s="8" t="s">
        <v>7</v>
      </c>
      <c r="N69" s="13">
        <v>1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Z69" s="30"/>
      <c r="AB69" s="31">
        <f t="shared" si="0"/>
        <v>1</v>
      </c>
    </row>
    <row r="70" spans="4:28" x14ac:dyDescent="0.45">
      <c r="D70" s="5">
        <v>5</v>
      </c>
      <c r="E70" s="5" t="s">
        <v>657</v>
      </c>
      <c r="F70" s="6" t="s">
        <v>69</v>
      </c>
      <c r="G70" s="5">
        <v>2</v>
      </c>
      <c r="H70" s="5" t="s">
        <v>1032</v>
      </c>
      <c r="I70" s="8" t="s">
        <v>277</v>
      </c>
      <c r="J70" s="9"/>
      <c r="K70" s="9" t="s">
        <v>706</v>
      </c>
      <c r="L70" s="8" t="s">
        <v>765</v>
      </c>
      <c r="M70" s="8" t="s">
        <v>72</v>
      </c>
      <c r="N70" s="13">
        <v>5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Z70" s="30"/>
      <c r="AB70" s="31">
        <f t="shared" si="0"/>
        <v>1</v>
      </c>
    </row>
    <row r="71" spans="4:28" x14ac:dyDescent="0.45">
      <c r="D71" s="5">
        <v>5</v>
      </c>
      <c r="E71" s="5" t="s">
        <v>657</v>
      </c>
      <c r="F71" s="6" t="s">
        <v>137</v>
      </c>
      <c r="G71" s="5">
        <v>2</v>
      </c>
      <c r="H71" s="5" t="s">
        <v>781</v>
      </c>
      <c r="I71" s="8" t="s">
        <v>277</v>
      </c>
      <c r="J71" s="9"/>
      <c r="K71" s="9" t="s">
        <v>706</v>
      </c>
      <c r="L71" s="8" t="s">
        <v>765</v>
      </c>
      <c r="M71" s="8" t="s">
        <v>72</v>
      </c>
      <c r="N71" s="13">
        <v>5</v>
      </c>
      <c r="O71" s="13">
        <v>1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Z71" s="30"/>
      <c r="AB71" s="31">
        <f t="shared" si="0"/>
        <v>1</v>
      </c>
    </row>
    <row r="72" spans="4:28" x14ac:dyDescent="0.45">
      <c r="D72" s="5"/>
      <c r="E72" s="5" t="s">
        <v>657</v>
      </c>
      <c r="F72" s="6" t="s">
        <v>137</v>
      </c>
      <c r="G72" s="5">
        <v>2</v>
      </c>
      <c r="H72" s="5" t="s">
        <v>781</v>
      </c>
      <c r="I72" s="8" t="s">
        <v>277</v>
      </c>
      <c r="J72" s="9"/>
      <c r="K72" s="9" t="s">
        <v>712</v>
      </c>
      <c r="L72" s="8" t="s">
        <v>988</v>
      </c>
      <c r="M72" s="8" t="s">
        <v>7</v>
      </c>
      <c r="N72" s="13">
        <v>1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Z72" s="30"/>
      <c r="AB72" s="31">
        <f t="shared" si="0"/>
        <v>1</v>
      </c>
    </row>
    <row r="73" spans="4:28" x14ac:dyDescent="0.45">
      <c r="D73" s="5">
        <v>5</v>
      </c>
      <c r="E73" s="5" t="s">
        <v>657</v>
      </c>
      <c r="F73" s="6" t="s">
        <v>137</v>
      </c>
      <c r="G73" s="5">
        <v>2</v>
      </c>
      <c r="H73" s="5" t="s">
        <v>781</v>
      </c>
      <c r="I73" s="8" t="s">
        <v>603</v>
      </c>
      <c r="J73" s="9"/>
      <c r="K73" s="9" t="s">
        <v>141</v>
      </c>
      <c r="L73" s="8" t="s">
        <v>110</v>
      </c>
      <c r="M73" s="8" t="s">
        <v>72</v>
      </c>
      <c r="N73" s="13">
        <v>3</v>
      </c>
      <c r="O73" s="13">
        <v>2</v>
      </c>
      <c r="P73" s="14"/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Z73" s="30"/>
      <c r="AB73" s="31">
        <f t="shared" si="0"/>
        <v>1</v>
      </c>
    </row>
    <row r="74" spans="4:28" x14ac:dyDescent="0.45">
      <c r="D74" s="5">
        <v>5</v>
      </c>
      <c r="E74" s="5" t="s">
        <v>657</v>
      </c>
      <c r="F74" s="6" t="s">
        <v>137</v>
      </c>
      <c r="G74" s="5">
        <v>2</v>
      </c>
      <c r="H74" s="5" t="s">
        <v>781</v>
      </c>
      <c r="I74" s="8" t="s">
        <v>603</v>
      </c>
      <c r="J74" s="9"/>
      <c r="K74" s="9" t="s">
        <v>649</v>
      </c>
      <c r="L74" s="8" t="s">
        <v>659</v>
      </c>
      <c r="M74" s="8" t="s">
        <v>7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Z74" s="30"/>
      <c r="AB74" s="31">
        <f t="shared" si="0"/>
        <v>1</v>
      </c>
    </row>
    <row r="75" spans="4:28" x14ac:dyDescent="0.45">
      <c r="D75" s="5">
        <v>5</v>
      </c>
      <c r="E75" s="5" t="s">
        <v>657</v>
      </c>
      <c r="F75" s="6" t="s">
        <v>137</v>
      </c>
      <c r="G75" s="5">
        <v>2</v>
      </c>
      <c r="H75" s="5" t="s">
        <v>781</v>
      </c>
      <c r="I75" s="8" t="s">
        <v>66</v>
      </c>
      <c r="J75" s="9"/>
      <c r="K75" s="9" t="s">
        <v>141</v>
      </c>
      <c r="L75" s="8" t="s">
        <v>110</v>
      </c>
      <c r="M75" s="8" t="s">
        <v>72</v>
      </c>
      <c r="N75" s="13">
        <v>12</v>
      </c>
      <c r="O75" s="13">
        <v>2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Z75" s="30"/>
      <c r="AB75" s="31">
        <f t="shared" ref="AB75:AB138" si="1">IF(AA75="外",0,1)</f>
        <v>1</v>
      </c>
    </row>
    <row r="76" spans="4:28" x14ac:dyDescent="0.45">
      <c r="D76" s="5">
        <v>5</v>
      </c>
      <c r="E76" s="5" t="s">
        <v>657</v>
      </c>
      <c r="F76" s="6" t="s">
        <v>137</v>
      </c>
      <c r="G76" s="5">
        <v>2</v>
      </c>
      <c r="H76" s="5" t="s">
        <v>781</v>
      </c>
      <c r="I76" s="8" t="s">
        <v>636</v>
      </c>
      <c r="J76" s="9"/>
      <c r="K76" s="9" t="s">
        <v>141</v>
      </c>
      <c r="L76" s="8" t="s">
        <v>110</v>
      </c>
      <c r="M76" s="8" t="s">
        <v>72</v>
      </c>
      <c r="N76" s="13">
        <v>1</v>
      </c>
      <c r="O76" s="13">
        <v>2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Z76" s="30"/>
      <c r="AB76" s="31">
        <f t="shared" si="1"/>
        <v>1</v>
      </c>
    </row>
    <row r="77" spans="4:28" x14ac:dyDescent="0.45">
      <c r="D77" s="5">
        <v>5</v>
      </c>
      <c r="E77" s="5" t="s">
        <v>657</v>
      </c>
      <c r="F77" s="6" t="s">
        <v>137</v>
      </c>
      <c r="G77" s="5">
        <v>2</v>
      </c>
      <c r="H77" s="5" t="s">
        <v>781</v>
      </c>
      <c r="I77" s="8" t="s">
        <v>636</v>
      </c>
      <c r="J77" s="9"/>
      <c r="K77" s="9" t="s">
        <v>649</v>
      </c>
      <c r="L77" s="8" t="s">
        <v>659</v>
      </c>
      <c r="M77" s="8" t="s">
        <v>7</v>
      </c>
      <c r="N77" s="13">
        <v>1</v>
      </c>
      <c r="O77" s="13">
        <v>1</v>
      </c>
      <c r="P77" s="14"/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Z77" s="30"/>
      <c r="AB77" s="31">
        <f t="shared" si="1"/>
        <v>1</v>
      </c>
    </row>
    <row r="78" spans="4:28" x14ac:dyDescent="0.45">
      <c r="D78" s="5">
        <v>5</v>
      </c>
      <c r="E78" s="5" t="s">
        <v>657</v>
      </c>
      <c r="F78" s="6" t="s">
        <v>137</v>
      </c>
      <c r="G78" s="5">
        <v>2</v>
      </c>
      <c r="H78" s="5" t="s">
        <v>781</v>
      </c>
      <c r="I78" s="8" t="s">
        <v>636</v>
      </c>
      <c r="J78" s="9"/>
      <c r="K78" s="9" t="s">
        <v>706</v>
      </c>
      <c r="L78" s="8" t="s">
        <v>765</v>
      </c>
      <c r="M78" s="8" t="s">
        <v>72</v>
      </c>
      <c r="N78" s="13">
        <v>1</v>
      </c>
      <c r="O78" s="13">
        <v>1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Z78" s="30"/>
      <c r="AB78" s="31">
        <f t="shared" si="1"/>
        <v>1</v>
      </c>
    </row>
    <row r="79" spans="4:28" x14ac:dyDescent="0.45">
      <c r="D79" s="5">
        <v>5</v>
      </c>
      <c r="E79" s="5" t="s">
        <v>657</v>
      </c>
      <c r="F79" s="6" t="s">
        <v>137</v>
      </c>
      <c r="G79" s="5">
        <v>2</v>
      </c>
      <c r="H79" s="5" t="s">
        <v>781</v>
      </c>
      <c r="I79" s="8" t="s">
        <v>636</v>
      </c>
      <c r="J79" s="9"/>
      <c r="K79" s="9" t="s">
        <v>660</v>
      </c>
      <c r="L79" s="8" t="s">
        <v>765</v>
      </c>
      <c r="M79" s="8" t="s">
        <v>326</v>
      </c>
      <c r="N79" s="13">
        <v>1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Z79" s="30"/>
      <c r="AB79" s="31">
        <f t="shared" si="1"/>
        <v>1</v>
      </c>
    </row>
    <row r="80" spans="4:28" x14ac:dyDescent="0.45">
      <c r="D80" s="5">
        <v>5</v>
      </c>
      <c r="E80" s="5" t="s">
        <v>657</v>
      </c>
      <c r="F80" s="6" t="s">
        <v>137</v>
      </c>
      <c r="G80" s="5">
        <v>2</v>
      </c>
      <c r="H80" s="5" t="s">
        <v>781</v>
      </c>
      <c r="I80" s="8" t="s">
        <v>457</v>
      </c>
      <c r="J80" s="9"/>
      <c r="K80" s="9" t="s">
        <v>141</v>
      </c>
      <c r="L80" s="8" t="s">
        <v>110</v>
      </c>
      <c r="M80" s="8" t="s">
        <v>72</v>
      </c>
      <c r="N80" s="13">
        <v>9</v>
      </c>
      <c r="O80" s="13">
        <v>2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Z80" s="30"/>
      <c r="AB80" s="31">
        <f t="shared" si="1"/>
        <v>1</v>
      </c>
    </row>
    <row r="81" spans="4:28" x14ac:dyDescent="0.45">
      <c r="D81" s="5">
        <v>5</v>
      </c>
      <c r="E81" s="5" t="s">
        <v>657</v>
      </c>
      <c r="F81" s="6" t="s">
        <v>137</v>
      </c>
      <c r="G81" s="5">
        <v>2</v>
      </c>
      <c r="H81" s="5" t="s">
        <v>781</v>
      </c>
      <c r="I81" s="8" t="s">
        <v>457</v>
      </c>
      <c r="J81" s="9"/>
      <c r="K81" s="9" t="s">
        <v>790</v>
      </c>
      <c r="L81" s="8" t="s">
        <v>1009</v>
      </c>
      <c r="M81" s="8" t="s">
        <v>72</v>
      </c>
      <c r="N81" s="13">
        <v>2</v>
      </c>
      <c r="O81" s="13">
        <v>1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Z81" s="30"/>
      <c r="AB81" s="31">
        <f t="shared" si="1"/>
        <v>1</v>
      </c>
    </row>
    <row r="82" spans="4:28" x14ac:dyDescent="0.45">
      <c r="D82" s="5">
        <v>5</v>
      </c>
      <c r="E82" s="5" t="s">
        <v>657</v>
      </c>
      <c r="F82" s="6" t="s">
        <v>137</v>
      </c>
      <c r="G82" s="5">
        <v>2</v>
      </c>
      <c r="H82" s="5" t="s">
        <v>781</v>
      </c>
      <c r="I82" s="8" t="s">
        <v>168</v>
      </c>
      <c r="J82" s="9"/>
      <c r="K82" s="9" t="s">
        <v>706</v>
      </c>
      <c r="L82" s="8" t="s">
        <v>765</v>
      </c>
      <c r="M82" s="8" t="s">
        <v>72</v>
      </c>
      <c r="N82" s="13">
        <v>1</v>
      </c>
      <c r="O82" s="13">
        <v>1</v>
      </c>
      <c r="P82" s="14" t="s">
        <v>1775</v>
      </c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Z82" s="30"/>
      <c r="AA82" t="s">
        <v>2191</v>
      </c>
      <c r="AB82" s="31">
        <f t="shared" si="1"/>
        <v>0</v>
      </c>
    </row>
    <row r="83" spans="4:28" x14ac:dyDescent="0.45">
      <c r="D83" s="5">
        <v>5</v>
      </c>
      <c r="E83" s="5" t="s">
        <v>657</v>
      </c>
      <c r="F83" s="6" t="s">
        <v>137</v>
      </c>
      <c r="G83" s="5">
        <v>2</v>
      </c>
      <c r="H83" s="5" t="s">
        <v>781</v>
      </c>
      <c r="I83" s="8" t="s">
        <v>168</v>
      </c>
      <c r="J83" s="9"/>
      <c r="K83" s="9" t="s">
        <v>698</v>
      </c>
      <c r="L83" s="8" t="s">
        <v>271</v>
      </c>
      <c r="M83" s="8" t="s">
        <v>9</v>
      </c>
      <c r="N83" s="13">
        <v>1</v>
      </c>
      <c r="O83" s="13">
        <v>1</v>
      </c>
      <c r="P83" s="14" t="s">
        <v>14</v>
      </c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Z83" s="30"/>
      <c r="AA83" t="s">
        <v>2191</v>
      </c>
      <c r="AB83" s="31">
        <f t="shared" si="1"/>
        <v>0</v>
      </c>
    </row>
    <row r="84" spans="4:28" x14ac:dyDescent="0.45">
      <c r="D84" s="5">
        <v>5</v>
      </c>
      <c r="E84" s="5" t="s">
        <v>657</v>
      </c>
      <c r="F84" s="6" t="s">
        <v>137</v>
      </c>
      <c r="G84" s="5">
        <v>2</v>
      </c>
      <c r="H84" s="5" t="s">
        <v>781</v>
      </c>
      <c r="I84" s="8" t="s">
        <v>16</v>
      </c>
      <c r="J84" s="9"/>
      <c r="K84" s="9" t="s">
        <v>706</v>
      </c>
      <c r="L84" s="8" t="s">
        <v>765</v>
      </c>
      <c r="M84" s="8" t="s">
        <v>72</v>
      </c>
      <c r="N84" s="13">
        <v>1</v>
      </c>
      <c r="O84" s="13">
        <v>1</v>
      </c>
      <c r="P84" s="14" t="s">
        <v>1775</v>
      </c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Z84" s="30"/>
      <c r="AA84" t="s">
        <v>2191</v>
      </c>
      <c r="AB84" s="31">
        <f t="shared" si="1"/>
        <v>0</v>
      </c>
    </row>
    <row r="85" spans="4:28" x14ac:dyDescent="0.45">
      <c r="D85" s="5">
        <v>5</v>
      </c>
      <c r="E85" s="5" t="s">
        <v>657</v>
      </c>
      <c r="F85" s="6" t="s">
        <v>137</v>
      </c>
      <c r="G85" s="5">
        <v>2</v>
      </c>
      <c r="H85" s="5" t="s">
        <v>781</v>
      </c>
      <c r="I85" s="8" t="s">
        <v>16</v>
      </c>
      <c r="J85" s="9"/>
      <c r="K85" s="9" t="s">
        <v>698</v>
      </c>
      <c r="L85" s="8" t="s">
        <v>271</v>
      </c>
      <c r="M85" s="8" t="s">
        <v>9</v>
      </c>
      <c r="N85" s="13">
        <v>1</v>
      </c>
      <c r="O85" s="13">
        <v>1</v>
      </c>
      <c r="P85" s="14" t="s">
        <v>14</v>
      </c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Z85" s="30"/>
      <c r="AA85" t="s">
        <v>2191</v>
      </c>
      <c r="AB85" s="31">
        <f t="shared" si="1"/>
        <v>0</v>
      </c>
    </row>
    <row r="86" spans="4:28" x14ac:dyDescent="0.45">
      <c r="D86" s="5">
        <v>5</v>
      </c>
      <c r="E86" s="5" t="s">
        <v>657</v>
      </c>
      <c r="F86" s="6" t="s">
        <v>137</v>
      </c>
      <c r="G86" s="5">
        <v>2</v>
      </c>
      <c r="H86" s="5" t="s">
        <v>781</v>
      </c>
      <c r="I86" s="8" t="s">
        <v>54</v>
      </c>
      <c r="J86" s="9"/>
      <c r="K86" s="9" t="s">
        <v>706</v>
      </c>
      <c r="L86" s="8" t="s">
        <v>765</v>
      </c>
      <c r="M86" s="8" t="s">
        <v>72</v>
      </c>
      <c r="N86" s="13">
        <v>2</v>
      </c>
      <c r="O86" s="13">
        <v>1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Z86" s="30"/>
      <c r="AB86" s="31">
        <f t="shared" si="1"/>
        <v>1</v>
      </c>
    </row>
    <row r="87" spans="4:28" x14ac:dyDescent="0.45">
      <c r="D87" s="5">
        <v>5</v>
      </c>
      <c r="E87" s="5" t="s">
        <v>657</v>
      </c>
      <c r="F87" s="6" t="s">
        <v>137</v>
      </c>
      <c r="G87" s="5">
        <v>2</v>
      </c>
      <c r="H87" s="5" t="s">
        <v>781</v>
      </c>
      <c r="I87" s="8" t="s">
        <v>54</v>
      </c>
      <c r="J87" s="9"/>
      <c r="K87" s="9" t="s">
        <v>725</v>
      </c>
      <c r="L87" s="8" t="s">
        <v>988</v>
      </c>
      <c r="M87" s="8" t="s">
        <v>7</v>
      </c>
      <c r="N87" s="13">
        <v>1</v>
      </c>
      <c r="O87" s="13">
        <v>1</v>
      </c>
      <c r="P87" s="14"/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Z87" s="30"/>
      <c r="AB87" s="31">
        <f t="shared" si="1"/>
        <v>1</v>
      </c>
    </row>
    <row r="88" spans="4:28" x14ac:dyDescent="0.45">
      <c r="D88" s="5">
        <v>5</v>
      </c>
      <c r="E88" s="5" t="s">
        <v>657</v>
      </c>
      <c r="F88" s="6" t="s">
        <v>69</v>
      </c>
      <c r="G88" s="5">
        <v>3</v>
      </c>
      <c r="H88" s="5" t="s">
        <v>1032</v>
      </c>
      <c r="I88" s="8" t="s">
        <v>218</v>
      </c>
      <c r="J88" s="9"/>
      <c r="K88" s="9" t="s">
        <v>141</v>
      </c>
      <c r="L88" s="8" t="s">
        <v>110</v>
      </c>
      <c r="M88" s="8" t="s">
        <v>72</v>
      </c>
      <c r="N88" s="13">
        <v>6</v>
      </c>
      <c r="O88" s="13">
        <v>2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Z88" s="30"/>
      <c r="AB88" s="31">
        <f t="shared" si="1"/>
        <v>1</v>
      </c>
    </row>
    <row r="89" spans="4:28" x14ac:dyDescent="0.45">
      <c r="D89" s="5">
        <v>5</v>
      </c>
      <c r="E89" s="5" t="s">
        <v>657</v>
      </c>
      <c r="F89" s="6" t="s">
        <v>69</v>
      </c>
      <c r="G89" s="5">
        <v>3</v>
      </c>
      <c r="H89" s="5" t="s">
        <v>1032</v>
      </c>
      <c r="I89" s="8" t="s">
        <v>218</v>
      </c>
      <c r="J89" s="9"/>
      <c r="K89" s="9" t="s">
        <v>715</v>
      </c>
      <c r="L89" s="8" t="s">
        <v>359</v>
      </c>
      <c r="M89" s="8" t="s">
        <v>72</v>
      </c>
      <c r="N89" s="13">
        <v>1</v>
      </c>
      <c r="O89" s="13">
        <v>1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Z89" s="30"/>
      <c r="AB89" s="31">
        <f t="shared" si="1"/>
        <v>1</v>
      </c>
    </row>
    <row r="90" spans="4:28" x14ac:dyDescent="0.45">
      <c r="D90" s="5">
        <v>5</v>
      </c>
      <c r="E90" s="5" t="s">
        <v>657</v>
      </c>
      <c r="F90" s="6" t="s">
        <v>69</v>
      </c>
      <c r="G90" s="5">
        <v>3</v>
      </c>
      <c r="H90" s="5" t="s">
        <v>1032</v>
      </c>
      <c r="I90" s="8" t="s">
        <v>117</v>
      </c>
      <c r="J90" s="9"/>
      <c r="K90" s="9" t="s">
        <v>141</v>
      </c>
      <c r="L90" s="8" t="s">
        <v>110</v>
      </c>
      <c r="M90" s="8" t="s">
        <v>72</v>
      </c>
      <c r="N90" s="13">
        <v>6</v>
      </c>
      <c r="O90" s="13">
        <v>2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Z90" s="30"/>
      <c r="AB90" s="31">
        <f t="shared" si="1"/>
        <v>1</v>
      </c>
    </row>
    <row r="91" spans="4:28" x14ac:dyDescent="0.45">
      <c r="D91" s="5">
        <v>5</v>
      </c>
      <c r="E91" s="5" t="s">
        <v>657</v>
      </c>
      <c r="F91" s="6" t="s">
        <v>69</v>
      </c>
      <c r="G91" s="5">
        <v>3</v>
      </c>
      <c r="H91" s="5" t="s">
        <v>1032</v>
      </c>
      <c r="I91" s="8" t="s">
        <v>117</v>
      </c>
      <c r="J91" s="9"/>
      <c r="K91" s="9" t="s">
        <v>715</v>
      </c>
      <c r="L91" s="8" t="s">
        <v>359</v>
      </c>
      <c r="M91" s="8" t="s">
        <v>72</v>
      </c>
      <c r="N91" s="13">
        <v>1</v>
      </c>
      <c r="O91" s="13">
        <v>1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Z91" s="30"/>
      <c r="AB91" s="31">
        <f t="shared" si="1"/>
        <v>1</v>
      </c>
    </row>
    <row r="92" spans="4:28" x14ac:dyDescent="0.45">
      <c r="D92" s="5">
        <v>5</v>
      </c>
      <c r="E92" s="5" t="s">
        <v>657</v>
      </c>
      <c r="F92" s="6" t="s">
        <v>69</v>
      </c>
      <c r="G92" s="5">
        <v>3</v>
      </c>
      <c r="H92" s="5" t="s">
        <v>1032</v>
      </c>
      <c r="I92" s="8" t="s">
        <v>213</v>
      </c>
      <c r="J92" s="9"/>
      <c r="K92" s="9" t="s">
        <v>141</v>
      </c>
      <c r="L92" s="8" t="s">
        <v>110</v>
      </c>
      <c r="M92" s="8" t="s">
        <v>72</v>
      </c>
      <c r="N92" s="13">
        <v>6</v>
      </c>
      <c r="O92" s="13">
        <v>2</v>
      </c>
      <c r="P92" s="14"/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Z92" s="30"/>
      <c r="AB92" s="31">
        <f t="shared" si="1"/>
        <v>1</v>
      </c>
    </row>
    <row r="93" spans="4:28" x14ac:dyDescent="0.45">
      <c r="D93" s="5">
        <v>5</v>
      </c>
      <c r="E93" s="5" t="s">
        <v>657</v>
      </c>
      <c r="F93" s="6" t="s">
        <v>69</v>
      </c>
      <c r="G93" s="5">
        <v>3</v>
      </c>
      <c r="H93" s="5" t="s">
        <v>1032</v>
      </c>
      <c r="I93" s="8" t="s">
        <v>213</v>
      </c>
      <c r="J93" s="9"/>
      <c r="K93" s="9" t="s">
        <v>715</v>
      </c>
      <c r="L93" s="8" t="s">
        <v>359</v>
      </c>
      <c r="M93" s="8" t="s">
        <v>72</v>
      </c>
      <c r="N93" s="13">
        <v>1</v>
      </c>
      <c r="O93" s="13">
        <v>1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Z93" s="30"/>
      <c r="AB93" s="31">
        <f t="shared" si="1"/>
        <v>1</v>
      </c>
    </row>
    <row r="94" spans="4:28" x14ac:dyDescent="0.45">
      <c r="D94" s="5">
        <v>5</v>
      </c>
      <c r="E94" s="5" t="s">
        <v>657</v>
      </c>
      <c r="F94" s="6" t="s">
        <v>69</v>
      </c>
      <c r="G94" s="5">
        <v>3</v>
      </c>
      <c r="H94" s="5" t="s">
        <v>1032</v>
      </c>
      <c r="I94" s="8" t="s">
        <v>211</v>
      </c>
      <c r="J94" s="9"/>
      <c r="K94" s="9" t="s">
        <v>141</v>
      </c>
      <c r="L94" s="8" t="s">
        <v>110</v>
      </c>
      <c r="M94" s="8" t="s">
        <v>72</v>
      </c>
      <c r="N94" s="13">
        <v>6</v>
      </c>
      <c r="O94" s="13">
        <v>2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Z94" s="30"/>
      <c r="AB94" s="31">
        <f t="shared" si="1"/>
        <v>1</v>
      </c>
    </row>
    <row r="95" spans="4:28" x14ac:dyDescent="0.45">
      <c r="D95" s="5">
        <v>5</v>
      </c>
      <c r="E95" s="5" t="s">
        <v>657</v>
      </c>
      <c r="F95" s="6" t="s">
        <v>69</v>
      </c>
      <c r="G95" s="5">
        <v>3</v>
      </c>
      <c r="H95" s="5" t="s">
        <v>1032</v>
      </c>
      <c r="I95" s="8" t="s">
        <v>211</v>
      </c>
      <c r="J95" s="9"/>
      <c r="K95" s="9" t="s">
        <v>715</v>
      </c>
      <c r="L95" s="8" t="s">
        <v>359</v>
      </c>
      <c r="M95" s="8" t="s">
        <v>72</v>
      </c>
      <c r="N95" s="13">
        <v>1</v>
      </c>
      <c r="O95" s="13">
        <v>1</v>
      </c>
      <c r="P95" s="14"/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Z95" s="30"/>
      <c r="AB95" s="31">
        <f t="shared" si="1"/>
        <v>1</v>
      </c>
    </row>
    <row r="96" spans="4:28" x14ac:dyDescent="0.45">
      <c r="D96" s="5">
        <v>5</v>
      </c>
      <c r="E96" s="5" t="s">
        <v>657</v>
      </c>
      <c r="F96" s="6" t="s">
        <v>69</v>
      </c>
      <c r="G96" s="5">
        <v>3</v>
      </c>
      <c r="H96" s="5" t="s">
        <v>1032</v>
      </c>
      <c r="I96" s="8" t="s">
        <v>672</v>
      </c>
      <c r="J96" s="9"/>
      <c r="K96" s="9" t="s">
        <v>706</v>
      </c>
      <c r="L96" s="8" t="s">
        <v>765</v>
      </c>
      <c r="M96" s="8" t="s">
        <v>72</v>
      </c>
      <c r="N96" s="13">
        <v>2</v>
      </c>
      <c r="O96" s="13">
        <v>1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Z96" s="30"/>
      <c r="AB96" s="31">
        <f t="shared" si="1"/>
        <v>1</v>
      </c>
    </row>
    <row r="97" spans="4:28" x14ac:dyDescent="0.45">
      <c r="D97" s="5">
        <v>5</v>
      </c>
      <c r="E97" s="5" t="s">
        <v>657</v>
      </c>
      <c r="F97" s="6" t="s">
        <v>69</v>
      </c>
      <c r="G97" s="5">
        <v>3</v>
      </c>
      <c r="H97" s="5" t="s">
        <v>1032</v>
      </c>
      <c r="I97" s="8" t="s">
        <v>842</v>
      </c>
      <c r="J97" s="9"/>
      <c r="K97" s="9" t="s">
        <v>706</v>
      </c>
      <c r="L97" s="8" t="s">
        <v>765</v>
      </c>
      <c r="M97" s="8" t="s">
        <v>72</v>
      </c>
      <c r="N97" s="13">
        <v>2</v>
      </c>
      <c r="O97" s="13">
        <v>1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Z97" s="30"/>
      <c r="AB97" s="31">
        <f t="shared" si="1"/>
        <v>1</v>
      </c>
    </row>
    <row r="98" spans="4:28" x14ac:dyDescent="0.45">
      <c r="D98" s="5">
        <v>5</v>
      </c>
      <c r="E98" s="5" t="s">
        <v>657</v>
      </c>
      <c r="F98" s="6" t="s">
        <v>69</v>
      </c>
      <c r="G98" s="5">
        <v>3</v>
      </c>
      <c r="H98" s="5" t="s">
        <v>1032</v>
      </c>
      <c r="I98" s="8" t="s">
        <v>842</v>
      </c>
      <c r="J98" s="9"/>
      <c r="K98" s="9" t="s">
        <v>124</v>
      </c>
      <c r="L98" s="8" t="s">
        <v>110</v>
      </c>
      <c r="M98" s="8" t="s">
        <v>326</v>
      </c>
      <c r="N98" s="13">
        <v>1</v>
      </c>
      <c r="O98" s="13">
        <v>2</v>
      </c>
      <c r="P98" s="14"/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Z98" s="30"/>
      <c r="AB98" s="31">
        <f t="shared" si="1"/>
        <v>1</v>
      </c>
    </row>
    <row r="99" spans="4:28" x14ac:dyDescent="0.45">
      <c r="D99" s="5">
        <v>5</v>
      </c>
      <c r="E99" s="5" t="s">
        <v>657</v>
      </c>
      <c r="F99" s="6" t="s">
        <v>69</v>
      </c>
      <c r="G99" s="5">
        <v>3</v>
      </c>
      <c r="H99" s="5" t="s">
        <v>1032</v>
      </c>
      <c r="I99" s="8" t="s">
        <v>168</v>
      </c>
      <c r="J99" s="9"/>
      <c r="K99" s="9" t="s">
        <v>706</v>
      </c>
      <c r="L99" s="8" t="s">
        <v>765</v>
      </c>
      <c r="M99" s="8" t="s">
        <v>72</v>
      </c>
      <c r="N99" s="13">
        <v>1</v>
      </c>
      <c r="O99" s="13">
        <v>1</v>
      </c>
      <c r="P99" s="14" t="s">
        <v>1775</v>
      </c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Z99" s="30"/>
      <c r="AA99" t="s">
        <v>2191</v>
      </c>
      <c r="AB99" s="31">
        <f t="shared" si="1"/>
        <v>0</v>
      </c>
    </row>
    <row r="100" spans="4:28" x14ac:dyDescent="0.45">
      <c r="D100" s="5">
        <v>5</v>
      </c>
      <c r="E100" s="5" t="s">
        <v>657</v>
      </c>
      <c r="F100" s="6" t="s">
        <v>69</v>
      </c>
      <c r="G100" s="5">
        <v>3</v>
      </c>
      <c r="H100" s="5" t="s">
        <v>1032</v>
      </c>
      <c r="I100" s="8" t="s">
        <v>168</v>
      </c>
      <c r="J100" s="9"/>
      <c r="K100" s="9" t="s">
        <v>698</v>
      </c>
      <c r="L100" s="8" t="s">
        <v>271</v>
      </c>
      <c r="M100" s="8" t="s">
        <v>9</v>
      </c>
      <c r="N100" s="13">
        <v>1</v>
      </c>
      <c r="O100" s="13">
        <v>1</v>
      </c>
      <c r="P100" s="14" t="s">
        <v>14</v>
      </c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Z100" s="30"/>
      <c r="AA100" t="s">
        <v>2191</v>
      </c>
      <c r="AB100" s="31">
        <f t="shared" si="1"/>
        <v>0</v>
      </c>
    </row>
    <row r="101" spans="4:28" x14ac:dyDescent="0.45">
      <c r="D101" s="5">
        <v>5</v>
      </c>
      <c r="E101" s="5" t="s">
        <v>657</v>
      </c>
      <c r="F101" s="6" t="s">
        <v>69</v>
      </c>
      <c r="G101" s="5">
        <v>3</v>
      </c>
      <c r="H101" s="5" t="s">
        <v>1032</v>
      </c>
      <c r="I101" s="8" t="s">
        <v>16</v>
      </c>
      <c r="J101" s="9"/>
      <c r="K101" s="9" t="s">
        <v>706</v>
      </c>
      <c r="L101" s="8" t="s">
        <v>765</v>
      </c>
      <c r="M101" s="8" t="s">
        <v>72</v>
      </c>
      <c r="N101" s="13">
        <v>1</v>
      </c>
      <c r="O101" s="13">
        <v>1</v>
      </c>
      <c r="P101" s="14" t="s">
        <v>1775</v>
      </c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Z101" s="30"/>
      <c r="AA101" t="s">
        <v>2191</v>
      </c>
      <c r="AB101" s="31">
        <f t="shared" si="1"/>
        <v>0</v>
      </c>
    </row>
    <row r="102" spans="4:28" x14ac:dyDescent="0.45">
      <c r="D102" s="5">
        <v>5</v>
      </c>
      <c r="E102" s="5" t="s">
        <v>657</v>
      </c>
      <c r="F102" s="6" t="s">
        <v>69</v>
      </c>
      <c r="G102" s="5">
        <v>3</v>
      </c>
      <c r="H102" s="5" t="s">
        <v>1032</v>
      </c>
      <c r="I102" s="8" t="s">
        <v>16</v>
      </c>
      <c r="J102" s="9"/>
      <c r="K102" s="9" t="s">
        <v>698</v>
      </c>
      <c r="L102" s="8" t="s">
        <v>271</v>
      </c>
      <c r="M102" s="8" t="s">
        <v>9</v>
      </c>
      <c r="N102" s="13">
        <v>1</v>
      </c>
      <c r="O102" s="13">
        <v>1</v>
      </c>
      <c r="P102" s="14" t="s">
        <v>14</v>
      </c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Z102" s="30"/>
      <c r="AA102" t="s">
        <v>2191</v>
      </c>
      <c r="AB102" s="31">
        <f t="shared" si="1"/>
        <v>0</v>
      </c>
    </row>
    <row r="103" spans="4:28" x14ac:dyDescent="0.45">
      <c r="D103" s="5">
        <v>5</v>
      </c>
      <c r="E103" s="5" t="s">
        <v>657</v>
      </c>
      <c r="F103" s="6" t="s">
        <v>69</v>
      </c>
      <c r="G103" s="5">
        <v>3</v>
      </c>
      <c r="H103" s="5" t="s">
        <v>1032</v>
      </c>
      <c r="I103" s="8" t="s">
        <v>54</v>
      </c>
      <c r="J103" s="9"/>
      <c r="K103" s="9" t="s">
        <v>706</v>
      </c>
      <c r="L103" s="8" t="s">
        <v>765</v>
      </c>
      <c r="M103" s="8" t="s">
        <v>72</v>
      </c>
      <c r="N103" s="13">
        <v>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Z103" s="30"/>
      <c r="AB103" s="31">
        <f t="shared" si="1"/>
        <v>1</v>
      </c>
    </row>
    <row r="104" spans="4:28" x14ac:dyDescent="0.45">
      <c r="D104" s="5">
        <v>5</v>
      </c>
      <c r="E104" s="5" t="s">
        <v>657</v>
      </c>
      <c r="F104" s="6" t="s">
        <v>69</v>
      </c>
      <c r="G104" s="5">
        <v>3</v>
      </c>
      <c r="H104" s="5" t="s">
        <v>1032</v>
      </c>
      <c r="I104" s="8" t="s">
        <v>54</v>
      </c>
      <c r="J104" s="9"/>
      <c r="K104" s="9" t="s">
        <v>725</v>
      </c>
      <c r="L104" s="8" t="s">
        <v>988</v>
      </c>
      <c r="M104" s="8" t="s">
        <v>7</v>
      </c>
      <c r="N104" s="13">
        <v>1</v>
      </c>
      <c r="O104" s="13">
        <v>1</v>
      </c>
      <c r="P104" s="14"/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Z104" s="30"/>
      <c r="AB104" s="31">
        <f t="shared" si="1"/>
        <v>1</v>
      </c>
    </row>
    <row r="105" spans="4:28" x14ac:dyDescent="0.45">
      <c r="D105" s="5">
        <v>5</v>
      </c>
      <c r="E105" s="5" t="s">
        <v>657</v>
      </c>
      <c r="F105" s="6" t="s">
        <v>69</v>
      </c>
      <c r="G105" s="5">
        <v>3</v>
      </c>
      <c r="H105" s="5" t="s">
        <v>1032</v>
      </c>
      <c r="I105" s="8" t="s">
        <v>54</v>
      </c>
      <c r="J105" s="9"/>
      <c r="K105" s="9" t="s">
        <v>29</v>
      </c>
      <c r="L105" s="8" t="s">
        <v>271</v>
      </c>
      <c r="M105" s="8" t="s">
        <v>326</v>
      </c>
      <c r="N105" s="13">
        <v>1</v>
      </c>
      <c r="O105" s="13">
        <v>2</v>
      </c>
      <c r="P105" s="14" t="s">
        <v>18</v>
      </c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Z105" s="30"/>
      <c r="AB105" s="31">
        <f t="shared" si="1"/>
        <v>1</v>
      </c>
    </row>
    <row r="106" spans="4:28" x14ac:dyDescent="0.45">
      <c r="D106" s="5">
        <v>5</v>
      </c>
      <c r="E106" s="5" t="s">
        <v>657</v>
      </c>
      <c r="F106" s="6" t="s">
        <v>69</v>
      </c>
      <c r="G106" s="5">
        <v>3</v>
      </c>
      <c r="H106" s="5" t="s">
        <v>1032</v>
      </c>
      <c r="I106" s="8" t="s">
        <v>277</v>
      </c>
      <c r="J106" s="9"/>
      <c r="K106" s="9" t="s">
        <v>706</v>
      </c>
      <c r="L106" s="8" t="s">
        <v>765</v>
      </c>
      <c r="M106" s="8" t="s">
        <v>72</v>
      </c>
      <c r="N106" s="13">
        <v>5</v>
      </c>
      <c r="O106" s="13">
        <v>1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Z106" s="30"/>
      <c r="AB106" s="31">
        <f t="shared" si="1"/>
        <v>1</v>
      </c>
    </row>
    <row r="107" spans="4:28" x14ac:dyDescent="0.45">
      <c r="D107" s="5">
        <v>5</v>
      </c>
      <c r="E107" s="5" t="s">
        <v>657</v>
      </c>
      <c r="F107" s="6" t="s">
        <v>69</v>
      </c>
      <c r="G107" s="5">
        <v>3</v>
      </c>
      <c r="H107" s="5" t="s">
        <v>1032</v>
      </c>
      <c r="I107" s="8" t="s">
        <v>277</v>
      </c>
      <c r="J107" s="9"/>
      <c r="K107" s="9" t="s">
        <v>725</v>
      </c>
      <c r="L107" s="8" t="s">
        <v>988</v>
      </c>
      <c r="M107" s="8" t="s">
        <v>7</v>
      </c>
      <c r="N107" s="13">
        <v>1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Z107" s="30"/>
      <c r="AB107" s="31">
        <f t="shared" si="1"/>
        <v>1</v>
      </c>
    </row>
    <row r="108" spans="4:28" x14ac:dyDescent="0.45">
      <c r="D108" s="5">
        <v>5</v>
      </c>
      <c r="E108" s="5" t="s">
        <v>657</v>
      </c>
      <c r="F108" s="6" t="s">
        <v>69</v>
      </c>
      <c r="G108" s="5">
        <v>3</v>
      </c>
      <c r="H108" s="5" t="s">
        <v>1032</v>
      </c>
      <c r="I108" s="8" t="s">
        <v>277</v>
      </c>
      <c r="J108" s="9"/>
      <c r="K108" s="9" t="s">
        <v>29</v>
      </c>
      <c r="L108" s="8" t="s">
        <v>271</v>
      </c>
      <c r="M108" s="8" t="s">
        <v>326</v>
      </c>
      <c r="N108" s="13">
        <v>1</v>
      </c>
      <c r="O108" s="13">
        <v>2</v>
      </c>
      <c r="P108" s="14" t="s">
        <v>18</v>
      </c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Z108" s="30"/>
      <c r="AB108" s="31">
        <f t="shared" si="1"/>
        <v>1</v>
      </c>
    </row>
    <row r="109" spans="4:28" x14ac:dyDescent="0.45">
      <c r="D109" s="5">
        <v>5</v>
      </c>
      <c r="E109" s="5" t="s">
        <v>657</v>
      </c>
      <c r="F109" s="6" t="s">
        <v>137</v>
      </c>
      <c r="G109" s="5">
        <v>3</v>
      </c>
      <c r="H109" s="5" t="s">
        <v>781</v>
      </c>
      <c r="I109" s="8" t="s">
        <v>305</v>
      </c>
      <c r="J109" s="9"/>
      <c r="K109" s="9" t="s">
        <v>141</v>
      </c>
      <c r="L109" s="8" t="s">
        <v>110</v>
      </c>
      <c r="M109" s="8" t="s">
        <v>72</v>
      </c>
      <c r="N109" s="13">
        <v>3</v>
      </c>
      <c r="O109" s="13">
        <v>2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Z109" s="30"/>
      <c r="AB109" s="31">
        <f t="shared" si="1"/>
        <v>1</v>
      </c>
    </row>
    <row r="110" spans="4:28" x14ac:dyDescent="0.45">
      <c r="D110" s="5">
        <v>5</v>
      </c>
      <c r="E110" s="5" t="s">
        <v>657</v>
      </c>
      <c r="F110" s="6" t="s">
        <v>137</v>
      </c>
      <c r="G110" s="5">
        <v>3</v>
      </c>
      <c r="H110" s="5" t="s">
        <v>781</v>
      </c>
      <c r="I110" s="8" t="s">
        <v>636</v>
      </c>
      <c r="J110" s="9"/>
      <c r="K110" s="9" t="s">
        <v>141</v>
      </c>
      <c r="L110" s="8" t="s">
        <v>110</v>
      </c>
      <c r="M110" s="8" t="s">
        <v>72</v>
      </c>
      <c r="N110" s="13">
        <v>2</v>
      </c>
      <c r="O110" s="13">
        <v>2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Z110" s="30"/>
      <c r="AB110" s="31">
        <f t="shared" si="1"/>
        <v>1</v>
      </c>
    </row>
    <row r="111" spans="4:28" x14ac:dyDescent="0.45">
      <c r="D111" s="5">
        <v>5</v>
      </c>
      <c r="E111" s="5" t="s">
        <v>657</v>
      </c>
      <c r="F111" s="6" t="s">
        <v>137</v>
      </c>
      <c r="G111" s="5">
        <v>3</v>
      </c>
      <c r="H111" s="5" t="s">
        <v>781</v>
      </c>
      <c r="I111" s="8" t="s">
        <v>571</v>
      </c>
      <c r="J111" s="9"/>
      <c r="K111" s="9" t="s">
        <v>141</v>
      </c>
      <c r="L111" s="8" t="s">
        <v>110</v>
      </c>
      <c r="M111" s="8" t="s">
        <v>72</v>
      </c>
      <c r="N111" s="13">
        <v>9</v>
      </c>
      <c r="O111" s="13">
        <v>2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Z111" s="30"/>
      <c r="AB111" s="31">
        <f t="shared" si="1"/>
        <v>1</v>
      </c>
    </row>
    <row r="112" spans="4:28" x14ac:dyDescent="0.45">
      <c r="D112" s="5">
        <v>5</v>
      </c>
      <c r="E112" s="5" t="s">
        <v>657</v>
      </c>
      <c r="F112" s="6" t="s">
        <v>137</v>
      </c>
      <c r="G112" s="5">
        <v>3</v>
      </c>
      <c r="H112" s="5" t="s">
        <v>781</v>
      </c>
      <c r="I112" s="8" t="s">
        <v>571</v>
      </c>
      <c r="J112" s="9"/>
      <c r="K112" s="9" t="s">
        <v>790</v>
      </c>
      <c r="L112" s="8" t="s">
        <v>1009</v>
      </c>
      <c r="M112" s="8" t="s">
        <v>72</v>
      </c>
      <c r="N112" s="13">
        <v>2</v>
      </c>
      <c r="O112" s="13">
        <v>1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Z112" s="30"/>
      <c r="AB112" s="31">
        <f t="shared" si="1"/>
        <v>1</v>
      </c>
    </row>
    <row r="113" spans="4:28" x14ac:dyDescent="0.45">
      <c r="D113" s="5">
        <v>5</v>
      </c>
      <c r="E113" s="5" t="s">
        <v>657</v>
      </c>
      <c r="F113" s="6" t="s">
        <v>137</v>
      </c>
      <c r="G113" s="5">
        <v>3</v>
      </c>
      <c r="H113" s="5" t="s">
        <v>781</v>
      </c>
      <c r="I113" s="8" t="s">
        <v>636</v>
      </c>
      <c r="J113" s="9"/>
      <c r="K113" s="9" t="s">
        <v>141</v>
      </c>
      <c r="L113" s="8" t="s">
        <v>110</v>
      </c>
      <c r="M113" s="8" t="s">
        <v>72</v>
      </c>
      <c r="N113" s="13">
        <v>2</v>
      </c>
      <c r="O113" s="13">
        <v>2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Z113" s="30"/>
      <c r="AB113" s="31">
        <f t="shared" si="1"/>
        <v>1</v>
      </c>
    </row>
    <row r="114" spans="4:28" x14ac:dyDescent="0.45">
      <c r="D114" s="5">
        <v>5</v>
      </c>
      <c r="E114" s="5" t="s">
        <v>657</v>
      </c>
      <c r="F114" s="6" t="s">
        <v>137</v>
      </c>
      <c r="G114" s="5">
        <v>3</v>
      </c>
      <c r="H114" s="5" t="s">
        <v>781</v>
      </c>
      <c r="I114" s="8" t="s">
        <v>26</v>
      </c>
      <c r="J114" s="9"/>
      <c r="K114" s="9" t="s">
        <v>706</v>
      </c>
      <c r="L114" s="8" t="s">
        <v>765</v>
      </c>
      <c r="M114" s="8" t="s">
        <v>72</v>
      </c>
      <c r="N114" s="13">
        <v>20</v>
      </c>
      <c r="O114" s="13">
        <v>1</v>
      </c>
      <c r="P114" s="14"/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Z114" s="30"/>
      <c r="AB114" s="31">
        <f t="shared" si="1"/>
        <v>1</v>
      </c>
    </row>
    <row r="115" spans="4:28" x14ac:dyDescent="0.45">
      <c r="D115" s="5">
        <v>5</v>
      </c>
      <c r="E115" s="5" t="s">
        <v>657</v>
      </c>
      <c r="F115" s="6" t="s">
        <v>137</v>
      </c>
      <c r="G115" s="5">
        <v>3</v>
      </c>
      <c r="H115" s="5" t="s">
        <v>781</v>
      </c>
      <c r="I115" s="8" t="s">
        <v>26</v>
      </c>
      <c r="J115" s="9"/>
      <c r="K115" s="9" t="s">
        <v>790</v>
      </c>
      <c r="L115" s="8" t="s">
        <v>1009</v>
      </c>
      <c r="M115" s="8" t="s">
        <v>72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Z115" s="30"/>
      <c r="AB115" s="31">
        <f t="shared" si="1"/>
        <v>1</v>
      </c>
    </row>
    <row r="116" spans="4:28" x14ac:dyDescent="0.45">
      <c r="D116" s="5">
        <v>5</v>
      </c>
      <c r="E116" s="5" t="s">
        <v>657</v>
      </c>
      <c r="F116" s="6" t="s">
        <v>137</v>
      </c>
      <c r="G116" s="5">
        <v>3</v>
      </c>
      <c r="H116" s="5" t="s">
        <v>781</v>
      </c>
      <c r="I116" s="8" t="s">
        <v>54</v>
      </c>
      <c r="J116" s="9"/>
      <c r="K116" s="9" t="s">
        <v>706</v>
      </c>
      <c r="L116" s="8" t="s">
        <v>765</v>
      </c>
      <c r="M116" s="8" t="s">
        <v>72</v>
      </c>
      <c r="N116" s="13">
        <v>2</v>
      </c>
      <c r="O116" s="13">
        <v>1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Z116" s="30"/>
      <c r="AB116" s="31">
        <f t="shared" si="1"/>
        <v>1</v>
      </c>
    </row>
    <row r="117" spans="4:28" x14ac:dyDescent="0.45">
      <c r="D117" s="5">
        <v>5</v>
      </c>
      <c r="E117" s="5" t="s">
        <v>657</v>
      </c>
      <c r="F117" s="6" t="s">
        <v>137</v>
      </c>
      <c r="G117" s="5">
        <v>3</v>
      </c>
      <c r="H117" s="5" t="s">
        <v>781</v>
      </c>
      <c r="I117" s="8" t="s">
        <v>54</v>
      </c>
      <c r="J117" s="9"/>
      <c r="K117" s="9" t="s">
        <v>725</v>
      </c>
      <c r="L117" s="8" t="s">
        <v>988</v>
      </c>
      <c r="M117" s="8" t="s">
        <v>7</v>
      </c>
      <c r="N117" s="13">
        <v>1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Z117" s="30"/>
      <c r="AB117" s="31">
        <f t="shared" si="1"/>
        <v>1</v>
      </c>
    </row>
    <row r="118" spans="4:28" x14ac:dyDescent="0.45">
      <c r="D118" s="5">
        <v>5</v>
      </c>
      <c r="E118" s="5" t="s">
        <v>657</v>
      </c>
      <c r="F118" s="6" t="s">
        <v>137</v>
      </c>
      <c r="G118" s="5">
        <v>3</v>
      </c>
      <c r="H118" s="5" t="s">
        <v>781</v>
      </c>
      <c r="I118" s="8" t="s">
        <v>277</v>
      </c>
      <c r="J118" s="9"/>
      <c r="K118" s="9" t="s">
        <v>706</v>
      </c>
      <c r="L118" s="8" t="s">
        <v>765</v>
      </c>
      <c r="M118" s="8" t="s">
        <v>72</v>
      </c>
      <c r="N118" s="13">
        <v>4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Z118" s="30"/>
      <c r="AB118" s="31">
        <f t="shared" si="1"/>
        <v>1</v>
      </c>
    </row>
    <row r="119" spans="4:28" x14ac:dyDescent="0.45">
      <c r="D119" s="5">
        <v>5</v>
      </c>
      <c r="E119" s="5" t="s">
        <v>657</v>
      </c>
      <c r="F119" s="6" t="s">
        <v>137</v>
      </c>
      <c r="G119" s="5">
        <v>3</v>
      </c>
      <c r="H119" s="5" t="s">
        <v>781</v>
      </c>
      <c r="I119" s="8" t="s">
        <v>277</v>
      </c>
      <c r="J119" s="9"/>
      <c r="K119" s="9" t="s">
        <v>725</v>
      </c>
      <c r="L119" s="8" t="s">
        <v>988</v>
      </c>
      <c r="M119" s="8" t="s">
        <v>7</v>
      </c>
      <c r="N119" s="13">
        <v>1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Z119" s="30"/>
      <c r="AB119" s="31">
        <f t="shared" si="1"/>
        <v>1</v>
      </c>
    </row>
    <row r="120" spans="4:28" x14ac:dyDescent="0.45">
      <c r="D120" s="5">
        <v>5</v>
      </c>
      <c r="E120" s="5" t="s">
        <v>657</v>
      </c>
      <c r="F120" s="6" t="s">
        <v>137</v>
      </c>
      <c r="G120" s="5">
        <v>3</v>
      </c>
      <c r="H120" s="5" t="s">
        <v>781</v>
      </c>
      <c r="I120" s="8" t="s">
        <v>277</v>
      </c>
      <c r="J120" s="9"/>
      <c r="K120" s="9" t="s">
        <v>29</v>
      </c>
      <c r="L120" s="8" t="s">
        <v>271</v>
      </c>
      <c r="M120" s="8" t="s">
        <v>326</v>
      </c>
      <c r="N120" s="13">
        <v>1</v>
      </c>
      <c r="O120" s="13">
        <v>2</v>
      </c>
      <c r="P120" s="14" t="s">
        <v>18</v>
      </c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Z120" s="30"/>
      <c r="AB120" s="31">
        <f t="shared" si="1"/>
        <v>1</v>
      </c>
    </row>
    <row r="121" spans="4:28" x14ac:dyDescent="0.45">
      <c r="D121" s="5">
        <v>5</v>
      </c>
      <c r="E121" s="5" t="s">
        <v>657</v>
      </c>
      <c r="F121" s="6" t="s">
        <v>69</v>
      </c>
      <c r="G121" s="5" t="s">
        <v>925</v>
      </c>
      <c r="H121" s="5" t="s">
        <v>1032</v>
      </c>
      <c r="I121" s="8" t="s">
        <v>54</v>
      </c>
      <c r="J121" s="9"/>
      <c r="K121" s="9" t="s">
        <v>766</v>
      </c>
      <c r="L121" s="8" t="s">
        <v>271</v>
      </c>
      <c r="M121" s="8" t="s">
        <v>326</v>
      </c>
      <c r="N121" s="13">
        <v>1</v>
      </c>
      <c r="O121" s="13">
        <v>1</v>
      </c>
      <c r="P121" s="14" t="s">
        <v>18</v>
      </c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Z121" s="30"/>
      <c r="AB121" s="31">
        <f t="shared" si="1"/>
        <v>1</v>
      </c>
    </row>
    <row r="122" spans="4:28" x14ac:dyDescent="0.45">
      <c r="D122" s="5">
        <v>5</v>
      </c>
      <c r="E122" s="5" t="s">
        <v>657</v>
      </c>
      <c r="F122" s="6" t="s">
        <v>69</v>
      </c>
      <c r="G122" s="5" t="s">
        <v>925</v>
      </c>
      <c r="H122" s="5" t="s">
        <v>1032</v>
      </c>
      <c r="I122" s="8" t="s">
        <v>54</v>
      </c>
      <c r="J122" s="9"/>
      <c r="K122" s="9" t="s">
        <v>660</v>
      </c>
      <c r="L122" s="8" t="s">
        <v>765</v>
      </c>
      <c r="M122" s="8" t="s">
        <v>326</v>
      </c>
      <c r="N122" s="13">
        <v>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Z122" s="30"/>
      <c r="AB122" s="31">
        <f t="shared" si="1"/>
        <v>1</v>
      </c>
    </row>
    <row r="123" spans="4:28" x14ac:dyDescent="0.45">
      <c r="D123" s="5">
        <v>5</v>
      </c>
      <c r="E123" s="5" t="s">
        <v>657</v>
      </c>
      <c r="F123" s="6" t="s">
        <v>69</v>
      </c>
      <c r="G123" s="5" t="s">
        <v>925</v>
      </c>
      <c r="H123" s="5" t="s">
        <v>1032</v>
      </c>
      <c r="I123" s="8" t="s">
        <v>54</v>
      </c>
      <c r="J123" s="9"/>
      <c r="K123" s="9" t="s">
        <v>706</v>
      </c>
      <c r="L123" s="8" t="s">
        <v>765</v>
      </c>
      <c r="M123" s="8" t="s">
        <v>72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Z123" s="30"/>
      <c r="AB123" s="31">
        <f t="shared" si="1"/>
        <v>1</v>
      </c>
    </row>
    <row r="124" spans="4:28" x14ac:dyDescent="0.45">
      <c r="D124" s="5">
        <v>5</v>
      </c>
      <c r="E124" s="5" t="s">
        <v>657</v>
      </c>
      <c r="F124" s="6" t="s">
        <v>69</v>
      </c>
      <c r="G124" s="5">
        <v>1</v>
      </c>
      <c r="H124" s="5" t="s">
        <v>453</v>
      </c>
      <c r="I124" s="8" t="s">
        <v>488</v>
      </c>
      <c r="J124" s="9"/>
      <c r="K124" s="9" t="s">
        <v>109</v>
      </c>
      <c r="L124" s="8" t="s">
        <v>1015</v>
      </c>
      <c r="M124" s="8" t="s">
        <v>72</v>
      </c>
      <c r="N124" s="13">
        <v>7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Z124" s="30"/>
      <c r="AB124" s="31">
        <f t="shared" si="1"/>
        <v>1</v>
      </c>
    </row>
    <row r="125" spans="4:28" x14ac:dyDescent="0.45">
      <c r="D125" s="5">
        <v>5</v>
      </c>
      <c r="E125" s="5" t="s">
        <v>657</v>
      </c>
      <c r="F125" s="6" t="s">
        <v>69</v>
      </c>
      <c r="G125" s="5">
        <v>1</v>
      </c>
      <c r="H125" s="5" t="s">
        <v>453</v>
      </c>
      <c r="I125" s="8" t="s">
        <v>488</v>
      </c>
      <c r="J125" s="9"/>
      <c r="K125" s="9" t="s">
        <v>716</v>
      </c>
      <c r="L125" s="8" t="s">
        <v>1015</v>
      </c>
      <c r="M125" s="8" t="s">
        <v>72</v>
      </c>
      <c r="N125" s="13">
        <v>2</v>
      </c>
      <c r="O125" s="13">
        <v>2</v>
      </c>
      <c r="P125" s="14" t="s">
        <v>2121</v>
      </c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Z125" s="30"/>
      <c r="AB125" s="31">
        <f t="shared" si="1"/>
        <v>1</v>
      </c>
    </row>
    <row r="126" spans="4:28" x14ac:dyDescent="0.45">
      <c r="D126" s="5">
        <v>5</v>
      </c>
      <c r="E126" s="5" t="s">
        <v>657</v>
      </c>
      <c r="F126" s="6" t="s">
        <v>69</v>
      </c>
      <c r="G126" s="5">
        <v>1</v>
      </c>
      <c r="H126" s="5" t="s">
        <v>453</v>
      </c>
      <c r="I126" s="8" t="s">
        <v>488</v>
      </c>
      <c r="J126" s="9"/>
      <c r="K126" s="9" t="s">
        <v>29</v>
      </c>
      <c r="L126" s="8" t="s">
        <v>110</v>
      </c>
      <c r="M126" s="8" t="s">
        <v>72</v>
      </c>
      <c r="N126" s="13">
        <v>4</v>
      </c>
      <c r="O126" s="13">
        <v>2</v>
      </c>
      <c r="P126" s="14"/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Z126" s="30"/>
      <c r="AB126" s="31">
        <f t="shared" si="1"/>
        <v>1</v>
      </c>
    </row>
    <row r="127" spans="4:28" x14ac:dyDescent="0.45">
      <c r="D127" s="5">
        <v>5</v>
      </c>
      <c r="E127" s="5" t="s">
        <v>657</v>
      </c>
      <c r="F127" s="6" t="s">
        <v>69</v>
      </c>
      <c r="G127" s="5">
        <v>1</v>
      </c>
      <c r="H127" s="5" t="s">
        <v>453</v>
      </c>
      <c r="I127" s="8" t="s">
        <v>488</v>
      </c>
      <c r="J127" s="9"/>
      <c r="K127" s="9" t="s">
        <v>766</v>
      </c>
      <c r="L127" s="8" t="s">
        <v>1014</v>
      </c>
      <c r="M127" s="8" t="s">
        <v>72</v>
      </c>
      <c r="N127" s="13">
        <v>1</v>
      </c>
      <c r="O127" s="13">
        <v>1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Z127" s="30"/>
      <c r="AB127" s="31">
        <f t="shared" si="1"/>
        <v>1</v>
      </c>
    </row>
    <row r="128" spans="4:28" x14ac:dyDescent="0.45">
      <c r="D128" s="5">
        <v>5</v>
      </c>
      <c r="E128" s="5" t="s">
        <v>657</v>
      </c>
      <c r="F128" s="6" t="s">
        <v>69</v>
      </c>
      <c r="G128" s="5">
        <v>1</v>
      </c>
      <c r="H128" s="5" t="s">
        <v>453</v>
      </c>
      <c r="I128" s="8" t="s">
        <v>488</v>
      </c>
      <c r="J128" s="9"/>
      <c r="K128" s="9" t="s">
        <v>530</v>
      </c>
      <c r="L128" s="8" t="s">
        <v>1045</v>
      </c>
      <c r="M128" s="8" t="s">
        <v>7</v>
      </c>
      <c r="N128" s="13">
        <v>1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Z128" s="30"/>
      <c r="AB128" s="31">
        <f t="shared" si="1"/>
        <v>1</v>
      </c>
    </row>
    <row r="129" spans="4:28" x14ac:dyDescent="0.45">
      <c r="D129" s="5">
        <v>5</v>
      </c>
      <c r="E129" s="5" t="s">
        <v>657</v>
      </c>
      <c r="F129" s="6" t="s">
        <v>69</v>
      </c>
      <c r="G129" s="5">
        <v>1</v>
      </c>
      <c r="H129" s="5" t="s">
        <v>453</v>
      </c>
      <c r="I129" s="8" t="s">
        <v>488</v>
      </c>
      <c r="J129" s="9"/>
      <c r="K129" s="9" t="s">
        <v>539</v>
      </c>
      <c r="L129" s="8" t="s">
        <v>1046</v>
      </c>
      <c r="M129" s="8" t="s">
        <v>1049</v>
      </c>
      <c r="N129" s="13">
        <v>1</v>
      </c>
      <c r="O129" s="13">
        <v>1</v>
      </c>
      <c r="P129" s="14" t="s">
        <v>18</v>
      </c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Z129" s="30"/>
      <c r="AB129" s="31">
        <f t="shared" si="1"/>
        <v>1</v>
      </c>
    </row>
    <row r="130" spans="4:28" x14ac:dyDescent="0.45">
      <c r="D130" s="5">
        <v>5</v>
      </c>
      <c r="E130" s="5" t="s">
        <v>657</v>
      </c>
      <c r="F130" s="6" t="s">
        <v>69</v>
      </c>
      <c r="G130" s="5">
        <v>1</v>
      </c>
      <c r="H130" s="5" t="s">
        <v>453</v>
      </c>
      <c r="I130" s="8" t="s">
        <v>488</v>
      </c>
      <c r="J130" s="9"/>
      <c r="K130" s="9" t="s">
        <v>124</v>
      </c>
      <c r="L130" s="8" t="s">
        <v>110</v>
      </c>
      <c r="M130" s="8" t="s">
        <v>326</v>
      </c>
      <c r="N130" s="13">
        <v>3</v>
      </c>
      <c r="O130" s="13">
        <v>2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Z130" s="30"/>
      <c r="AB130" s="31">
        <f t="shared" si="1"/>
        <v>1</v>
      </c>
    </row>
    <row r="131" spans="4:28" x14ac:dyDescent="0.45">
      <c r="D131" s="5">
        <v>5</v>
      </c>
      <c r="E131" s="5" t="s">
        <v>657</v>
      </c>
      <c r="F131" s="6" t="s">
        <v>69</v>
      </c>
      <c r="G131" s="5">
        <v>1</v>
      </c>
      <c r="H131" s="5" t="s">
        <v>453</v>
      </c>
      <c r="I131" s="8" t="s">
        <v>488</v>
      </c>
      <c r="J131" s="9"/>
      <c r="K131" s="9" t="s">
        <v>706</v>
      </c>
      <c r="L131" s="8" t="s">
        <v>765</v>
      </c>
      <c r="M131" s="8" t="s">
        <v>72</v>
      </c>
      <c r="N131" s="13">
        <v>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Z131" s="30"/>
      <c r="AB131" s="31">
        <f t="shared" si="1"/>
        <v>1</v>
      </c>
    </row>
    <row r="132" spans="4:28" x14ac:dyDescent="0.45">
      <c r="D132" s="5">
        <v>5</v>
      </c>
      <c r="E132" s="5" t="s">
        <v>657</v>
      </c>
      <c r="F132" s="6" t="s">
        <v>306</v>
      </c>
      <c r="G132" s="5">
        <v>1</v>
      </c>
      <c r="H132" s="5" t="s">
        <v>749</v>
      </c>
      <c r="I132" s="8" t="s">
        <v>1036</v>
      </c>
      <c r="J132" s="9"/>
      <c r="K132" s="9" t="s">
        <v>141</v>
      </c>
      <c r="L132" s="8" t="s">
        <v>110</v>
      </c>
      <c r="M132" s="8" t="s">
        <v>191</v>
      </c>
      <c r="N132" s="13">
        <v>1</v>
      </c>
      <c r="O132" s="13">
        <v>2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Z132" s="30"/>
      <c r="AB132" s="31">
        <f t="shared" si="1"/>
        <v>1</v>
      </c>
    </row>
    <row r="133" spans="4:28" x14ac:dyDescent="0.45">
      <c r="D133" s="5">
        <v>5</v>
      </c>
      <c r="E133" s="5" t="s">
        <v>657</v>
      </c>
      <c r="F133" s="6" t="s">
        <v>306</v>
      </c>
      <c r="G133" s="5">
        <v>1</v>
      </c>
      <c r="H133" s="5" t="s">
        <v>749</v>
      </c>
      <c r="I133" s="8" t="s">
        <v>1036</v>
      </c>
      <c r="J133" s="9"/>
      <c r="K133" s="9" t="s">
        <v>790</v>
      </c>
      <c r="L133" s="8" t="s">
        <v>1047</v>
      </c>
      <c r="M133" s="8" t="s">
        <v>191</v>
      </c>
      <c r="N133" s="13">
        <v>1</v>
      </c>
      <c r="O133" s="13">
        <v>2</v>
      </c>
      <c r="P133" s="14"/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Z133" s="30"/>
      <c r="AB133" s="31">
        <f t="shared" si="1"/>
        <v>1</v>
      </c>
    </row>
    <row r="134" spans="4:28" x14ac:dyDescent="0.45">
      <c r="D134" s="5">
        <v>5</v>
      </c>
      <c r="E134" s="5" t="s">
        <v>657</v>
      </c>
      <c r="F134" s="6" t="s">
        <v>306</v>
      </c>
      <c r="G134" s="5">
        <v>1</v>
      </c>
      <c r="H134" s="5" t="s">
        <v>749</v>
      </c>
      <c r="I134" s="8" t="s">
        <v>379</v>
      </c>
      <c r="J134" s="9"/>
      <c r="K134" s="9" t="s">
        <v>141</v>
      </c>
      <c r="L134" s="8" t="s">
        <v>110</v>
      </c>
      <c r="M134" s="8" t="s">
        <v>191</v>
      </c>
      <c r="N134" s="13">
        <v>4</v>
      </c>
      <c r="O134" s="13">
        <v>2</v>
      </c>
      <c r="P134" s="14"/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Z134" s="30"/>
      <c r="AB134" s="31">
        <f t="shared" si="1"/>
        <v>1</v>
      </c>
    </row>
    <row r="135" spans="4:28" x14ac:dyDescent="0.45">
      <c r="D135" s="5">
        <v>5</v>
      </c>
      <c r="E135" s="5" t="s">
        <v>657</v>
      </c>
      <c r="F135" s="6" t="s">
        <v>306</v>
      </c>
      <c r="G135" s="5">
        <v>1</v>
      </c>
      <c r="H135" s="5" t="s">
        <v>749</v>
      </c>
      <c r="I135" s="8" t="s">
        <v>460</v>
      </c>
      <c r="J135" s="9"/>
      <c r="K135" s="9" t="s">
        <v>141</v>
      </c>
      <c r="L135" s="8" t="s">
        <v>110</v>
      </c>
      <c r="M135" s="8" t="s">
        <v>191</v>
      </c>
      <c r="N135" s="13">
        <v>4</v>
      </c>
      <c r="O135" s="13">
        <v>2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Z135" s="30"/>
      <c r="AB135" s="31">
        <f t="shared" si="1"/>
        <v>1</v>
      </c>
    </row>
    <row r="136" spans="4:28" x14ac:dyDescent="0.45">
      <c r="D136" s="5">
        <v>5</v>
      </c>
      <c r="E136" s="5" t="s">
        <v>657</v>
      </c>
      <c r="F136" s="6" t="s">
        <v>306</v>
      </c>
      <c r="G136" s="5">
        <v>1</v>
      </c>
      <c r="H136" s="5" t="s">
        <v>749</v>
      </c>
      <c r="I136" s="8" t="s">
        <v>796</v>
      </c>
      <c r="J136" s="9"/>
      <c r="K136" s="9" t="s">
        <v>141</v>
      </c>
      <c r="L136" s="8" t="s">
        <v>110</v>
      </c>
      <c r="M136" s="8" t="s">
        <v>191</v>
      </c>
      <c r="N136" s="13">
        <v>6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Z136" s="30"/>
      <c r="AB136" s="31">
        <f t="shared" si="1"/>
        <v>1</v>
      </c>
    </row>
    <row r="137" spans="4:28" x14ac:dyDescent="0.45">
      <c r="D137" s="5">
        <v>5</v>
      </c>
      <c r="E137" s="5" t="s">
        <v>657</v>
      </c>
      <c r="F137" s="6" t="s">
        <v>306</v>
      </c>
      <c r="G137" s="5">
        <v>1</v>
      </c>
      <c r="H137" s="5" t="s">
        <v>749</v>
      </c>
      <c r="I137" s="8" t="s">
        <v>923</v>
      </c>
      <c r="J137" s="9"/>
      <c r="K137" s="9" t="s">
        <v>141</v>
      </c>
      <c r="L137" s="8" t="s">
        <v>110</v>
      </c>
      <c r="M137" s="8" t="s">
        <v>191</v>
      </c>
      <c r="N137" s="13">
        <v>4</v>
      </c>
      <c r="O137" s="13">
        <v>2</v>
      </c>
      <c r="P137" s="14"/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Z137" s="30"/>
      <c r="AB137" s="31">
        <f t="shared" si="1"/>
        <v>1</v>
      </c>
    </row>
    <row r="138" spans="4:28" x14ac:dyDescent="0.45">
      <c r="D138" s="5">
        <v>5</v>
      </c>
      <c r="E138" s="5" t="s">
        <v>657</v>
      </c>
      <c r="F138" s="6" t="s">
        <v>306</v>
      </c>
      <c r="G138" s="5">
        <v>1</v>
      </c>
      <c r="H138" s="5" t="s">
        <v>749</v>
      </c>
      <c r="I138" s="8" t="s">
        <v>30</v>
      </c>
      <c r="J138" s="9"/>
      <c r="K138" s="9" t="s">
        <v>124</v>
      </c>
      <c r="L138" s="8" t="s">
        <v>110</v>
      </c>
      <c r="M138" s="8" t="s">
        <v>326</v>
      </c>
      <c r="N138" s="13">
        <v>1</v>
      </c>
      <c r="O138" s="13">
        <v>2</v>
      </c>
      <c r="P138" s="14"/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Z138" s="30"/>
      <c r="AB138" s="31">
        <f t="shared" si="1"/>
        <v>1</v>
      </c>
    </row>
    <row r="139" spans="4:28" x14ac:dyDescent="0.45">
      <c r="D139" s="5">
        <v>5</v>
      </c>
      <c r="E139" s="5" t="s">
        <v>657</v>
      </c>
      <c r="F139" s="6" t="s">
        <v>306</v>
      </c>
      <c r="G139" s="5">
        <v>1</v>
      </c>
      <c r="H139" s="5" t="s">
        <v>749</v>
      </c>
      <c r="I139" s="8" t="s">
        <v>1039</v>
      </c>
      <c r="J139" s="9"/>
      <c r="K139" s="9" t="s">
        <v>141</v>
      </c>
      <c r="L139" s="8" t="s">
        <v>110</v>
      </c>
      <c r="M139" s="8" t="s">
        <v>191</v>
      </c>
      <c r="N139" s="13">
        <v>1</v>
      </c>
      <c r="O139" s="13">
        <v>2</v>
      </c>
      <c r="P139" s="14"/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Z139" s="30"/>
      <c r="AB139" s="31">
        <f t="shared" ref="AB139:AB170" si="2">IF(AA139="外",0,1)</f>
        <v>1</v>
      </c>
    </row>
    <row r="140" spans="4:28" x14ac:dyDescent="0.45">
      <c r="D140" s="5">
        <v>5</v>
      </c>
      <c r="E140" s="5" t="s">
        <v>657</v>
      </c>
      <c r="F140" s="6" t="s">
        <v>306</v>
      </c>
      <c r="G140" s="5">
        <v>1</v>
      </c>
      <c r="H140" s="5" t="s">
        <v>749</v>
      </c>
      <c r="I140" s="8" t="s">
        <v>568</v>
      </c>
      <c r="J140" s="9"/>
      <c r="K140" s="9" t="s">
        <v>604</v>
      </c>
      <c r="L140" s="8" t="s">
        <v>110</v>
      </c>
      <c r="M140" s="8" t="s">
        <v>326</v>
      </c>
      <c r="N140" s="13">
        <v>1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Z140" s="30"/>
      <c r="AB140" s="31">
        <f t="shared" si="2"/>
        <v>1</v>
      </c>
    </row>
    <row r="141" spans="4:28" x14ac:dyDescent="0.45">
      <c r="D141" s="5">
        <v>5</v>
      </c>
      <c r="E141" s="5" t="s">
        <v>657</v>
      </c>
      <c r="F141" s="6" t="s">
        <v>306</v>
      </c>
      <c r="G141" s="5">
        <v>1</v>
      </c>
      <c r="H141" s="5" t="s">
        <v>749</v>
      </c>
      <c r="I141" s="8" t="s">
        <v>1037</v>
      </c>
      <c r="J141" s="9"/>
      <c r="K141" s="9" t="s">
        <v>124</v>
      </c>
      <c r="L141" s="8" t="s">
        <v>110</v>
      </c>
      <c r="M141" s="8" t="s">
        <v>326</v>
      </c>
      <c r="N141" s="13">
        <v>1</v>
      </c>
      <c r="O141" s="13">
        <v>2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Z141" s="30"/>
      <c r="AB141" s="31">
        <f t="shared" si="2"/>
        <v>1</v>
      </c>
    </row>
    <row r="142" spans="4:28" x14ac:dyDescent="0.45">
      <c r="D142" s="5">
        <v>5</v>
      </c>
      <c r="E142" s="5" t="s">
        <v>657</v>
      </c>
      <c r="F142" s="6" t="s">
        <v>306</v>
      </c>
      <c r="G142" s="5">
        <v>1</v>
      </c>
      <c r="H142" s="5" t="s">
        <v>749</v>
      </c>
      <c r="I142" s="8" t="s">
        <v>899</v>
      </c>
      <c r="J142" s="9"/>
      <c r="K142" s="9" t="s">
        <v>790</v>
      </c>
      <c r="L142" s="8" t="s">
        <v>1047</v>
      </c>
      <c r="M142" s="8" t="s">
        <v>191</v>
      </c>
      <c r="N142" s="13">
        <v>1</v>
      </c>
      <c r="O142" s="13">
        <v>2</v>
      </c>
      <c r="P142" s="14"/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Z142" s="30"/>
      <c r="AB142" s="31">
        <f t="shared" si="2"/>
        <v>1</v>
      </c>
    </row>
    <row r="143" spans="4:28" x14ac:dyDescent="0.45">
      <c r="D143" s="5">
        <v>5</v>
      </c>
      <c r="E143" s="5" t="s">
        <v>657</v>
      </c>
      <c r="F143" s="6" t="s">
        <v>306</v>
      </c>
      <c r="G143" s="5">
        <v>1</v>
      </c>
      <c r="H143" s="5" t="s">
        <v>749</v>
      </c>
      <c r="I143" s="29" t="s">
        <v>840</v>
      </c>
      <c r="J143" s="9"/>
      <c r="K143" s="9" t="s">
        <v>707</v>
      </c>
      <c r="L143" s="8" t="s">
        <v>110</v>
      </c>
      <c r="M143" s="8" t="s">
        <v>72</v>
      </c>
      <c r="N143" s="13">
        <f>8*0</f>
        <v>0</v>
      </c>
      <c r="O143" s="13">
        <f>2*0</f>
        <v>0</v>
      </c>
      <c r="P143" s="14" t="s">
        <v>2077</v>
      </c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Z143" s="30"/>
      <c r="AA143" t="s">
        <v>2191</v>
      </c>
      <c r="AB143" s="31">
        <f t="shared" si="2"/>
        <v>0</v>
      </c>
    </row>
    <row r="144" spans="4:28" x14ac:dyDescent="0.45">
      <c r="D144" s="5">
        <v>5</v>
      </c>
      <c r="E144" s="5" t="s">
        <v>657</v>
      </c>
      <c r="F144" s="6" t="s">
        <v>306</v>
      </c>
      <c r="G144" s="5">
        <v>1</v>
      </c>
      <c r="H144" s="5" t="s">
        <v>749</v>
      </c>
      <c r="I144" s="29" t="s">
        <v>840</v>
      </c>
      <c r="J144" s="9"/>
      <c r="K144" s="9" t="s">
        <v>124</v>
      </c>
      <c r="L144" s="8" t="s">
        <v>1014</v>
      </c>
      <c r="M144" s="8" t="s">
        <v>72</v>
      </c>
      <c r="N144" s="13">
        <f>2*0</f>
        <v>0</v>
      </c>
      <c r="O144" s="13">
        <f>1*0</f>
        <v>0</v>
      </c>
      <c r="P144" s="14" t="s">
        <v>2077</v>
      </c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Z144" s="30"/>
      <c r="AA144" t="s">
        <v>2191</v>
      </c>
      <c r="AB144" s="31">
        <f t="shared" si="2"/>
        <v>0</v>
      </c>
    </row>
    <row r="145" spans="4:28" x14ac:dyDescent="0.45">
      <c r="D145" s="5">
        <v>5</v>
      </c>
      <c r="E145" s="5" t="s">
        <v>657</v>
      </c>
      <c r="F145" s="6" t="s">
        <v>306</v>
      </c>
      <c r="G145" s="5">
        <v>1</v>
      </c>
      <c r="H145" s="5" t="s">
        <v>749</v>
      </c>
      <c r="I145" s="29" t="s">
        <v>840</v>
      </c>
      <c r="J145" s="9"/>
      <c r="K145" s="9" t="s">
        <v>239</v>
      </c>
      <c r="L145" s="8" t="s">
        <v>110</v>
      </c>
      <c r="M145" s="8" t="s">
        <v>326</v>
      </c>
      <c r="N145" s="13">
        <f>1*0</f>
        <v>0</v>
      </c>
      <c r="O145" s="13">
        <f>2*0</f>
        <v>0</v>
      </c>
      <c r="P145" s="14" t="s">
        <v>2077</v>
      </c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Z145" s="30"/>
      <c r="AA145" t="s">
        <v>2191</v>
      </c>
      <c r="AB145" s="31">
        <f t="shared" si="2"/>
        <v>0</v>
      </c>
    </row>
    <row r="146" spans="4:28" x14ac:dyDescent="0.45">
      <c r="D146" s="5">
        <v>5</v>
      </c>
      <c r="E146" s="5" t="s">
        <v>657</v>
      </c>
      <c r="F146" s="6" t="s">
        <v>306</v>
      </c>
      <c r="G146" s="5">
        <v>1</v>
      </c>
      <c r="H146" s="5" t="s">
        <v>749</v>
      </c>
      <c r="I146" s="8" t="s">
        <v>277</v>
      </c>
      <c r="J146" s="9"/>
      <c r="K146" s="9" t="s">
        <v>604</v>
      </c>
      <c r="L146" s="8" t="s">
        <v>110</v>
      </c>
      <c r="M146" s="8" t="s">
        <v>326</v>
      </c>
      <c r="N146" s="13">
        <f>8-2</f>
        <v>6</v>
      </c>
      <c r="O146" s="13">
        <v>1</v>
      </c>
      <c r="P146" s="14" t="s">
        <v>2146</v>
      </c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Z146" s="30"/>
      <c r="AB146" s="31">
        <f t="shared" si="2"/>
        <v>1</v>
      </c>
    </row>
    <row r="147" spans="4:28" x14ac:dyDescent="0.45">
      <c r="D147" s="5">
        <v>5</v>
      </c>
      <c r="E147" s="5" t="s">
        <v>657</v>
      </c>
      <c r="F147" s="6" t="s">
        <v>306</v>
      </c>
      <c r="G147" s="5">
        <v>1</v>
      </c>
      <c r="H147" s="5" t="s">
        <v>749</v>
      </c>
      <c r="I147" s="8" t="s">
        <v>277</v>
      </c>
      <c r="J147" s="9"/>
      <c r="K147" s="9" t="s">
        <v>790</v>
      </c>
      <c r="L147" s="8" t="s">
        <v>271</v>
      </c>
      <c r="M147" s="8" t="s">
        <v>326</v>
      </c>
      <c r="N147" s="13">
        <v>1</v>
      </c>
      <c r="O147" s="13">
        <v>1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Z147" s="30"/>
      <c r="AB147" s="31">
        <f t="shared" si="2"/>
        <v>1</v>
      </c>
    </row>
    <row r="148" spans="4:28" x14ac:dyDescent="0.45">
      <c r="D148" s="5">
        <v>5</v>
      </c>
      <c r="E148" s="5" t="s">
        <v>657</v>
      </c>
      <c r="F148" s="6" t="s">
        <v>306</v>
      </c>
      <c r="G148" s="5">
        <v>2</v>
      </c>
      <c r="H148" s="5" t="s">
        <v>749</v>
      </c>
      <c r="I148" s="8" t="s">
        <v>469</v>
      </c>
      <c r="J148" s="9"/>
      <c r="K148" s="9" t="s">
        <v>707</v>
      </c>
      <c r="L148" s="8" t="s">
        <v>110</v>
      </c>
      <c r="M148" s="8" t="s">
        <v>72</v>
      </c>
      <c r="N148" s="13">
        <v>8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Z148" s="30"/>
      <c r="AB148" s="31">
        <f t="shared" si="2"/>
        <v>1</v>
      </c>
    </row>
    <row r="149" spans="4:28" x14ac:dyDescent="0.45">
      <c r="D149" s="5">
        <v>5</v>
      </c>
      <c r="E149" s="5" t="s">
        <v>657</v>
      </c>
      <c r="F149" s="6" t="s">
        <v>306</v>
      </c>
      <c r="G149" s="5">
        <v>2</v>
      </c>
      <c r="H149" s="5" t="s">
        <v>749</v>
      </c>
      <c r="I149" s="8" t="s">
        <v>469</v>
      </c>
      <c r="J149" s="9"/>
      <c r="K149" s="9" t="s">
        <v>124</v>
      </c>
      <c r="L149" s="8" t="s">
        <v>1014</v>
      </c>
      <c r="M149" s="8" t="s">
        <v>72</v>
      </c>
      <c r="N149" s="13">
        <v>2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Z149" s="30"/>
      <c r="AB149" s="31">
        <f t="shared" si="2"/>
        <v>1</v>
      </c>
    </row>
    <row r="150" spans="4:28" x14ac:dyDescent="0.45">
      <c r="D150" s="5">
        <v>5</v>
      </c>
      <c r="E150" s="5" t="s">
        <v>657</v>
      </c>
      <c r="F150" s="6" t="s">
        <v>306</v>
      </c>
      <c r="G150" s="5">
        <v>2</v>
      </c>
      <c r="H150" s="5" t="s">
        <v>749</v>
      </c>
      <c r="I150" s="8" t="s">
        <v>277</v>
      </c>
      <c r="J150" s="9"/>
      <c r="K150" s="9" t="s">
        <v>604</v>
      </c>
      <c r="L150" s="8" t="s">
        <v>110</v>
      </c>
      <c r="M150" s="8" t="s">
        <v>326</v>
      </c>
      <c r="N150" s="13">
        <v>5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Z150" s="30"/>
      <c r="AB150" s="31">
        <f t="shared" si="2"/>
        <v>1</v>
      </c>
    </row>
    <row r="151" spans="4:28" x14ac:dyDescent="0.45">
      <c r="D151" s="5">
        <v>5</v>
      </c>
      <c r="E151" s="5" t="s">
        <v>657</v>
      </c>
      <c r="F151" s="6" t="s">
        <v>306</v>
      </c>
      <c r="G151" s="5">
        <v>2</v>
      </c>
      <c r="H151" s="5" t="s">
        <v>749</v>
      </c>
      <c r="I151" s="8" t="s">
        <v>277</v>
      </c>
      <c r="J151" s="9"/>
      <c r="K151" s="9" t="s">
        <v>790</v>
      </c>
      <c r="L151" s="8" t="s">
        <v>271</v>
      </c>
      <c r="M151" s="8" t="s">
        <v>326</v>
      </c>
      <c r="N151" s="13">
        <v>1</v>
      </c>
      <c r="O151" s="13">
        <v>1</v>
      </c>
      <c r="P151" s="14"/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Z151" s="30"/>
      <c r="AB151" s="31">
        <f t="shared" si="2"/>
        <v>1</v>
      </c>
    </row>
    <row r="152" spans="4:28" x14ac:dyDescent="0.45">
      <c r="D152" s="5">
        <v>5</v>
      </c>
      <c r="E152" s="5" t="s">
        <v>657</v>
      </c>
      <c r="F152" s="6" t="s">
        <v>306</v>
      </c>
      <c r="G152" s="5">
        <v>2</v>
      </c>
      <c r="H152" s="5" t="s">
        <v>749</v>
      </c>
      <c r="I152" s="8" t="s">
        <v>672</v>
      </c>
      <c r="J152" s="9"/>
      <c r="K152" s="9" t="s">
        <v>239</v>
      </c>
      <c r="L152" s="8" t="s">
        <v>110</v>
      </c>
      <c r="M152" s="8" t="s">
        <v>326</v>
      </c>
      <c r="N152" s="13">
        <v>2</v>
      </c>
      <c r="O152" s="13">
        <v>2</v>
      </c>
      <c r="P152" s="14"/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Z152" s="30"/>
      <c r="AB152" s="31">
        <f t="shared" si="2"/>
        <v>1</v>
      </c>
    </row>
    <row r="153" spans="4:28" x14ac:dyDescent="0.45">
      <c r="D153" s="5">
        <v>5</v>
      </c>
      <c r="E153" s="5" t="s">
        <v>657</v>
      </c>
      <c r="F153" s="6" t="s">
        <v>306</v>
      </c>
      <c r="G153" s="5" t="s">
        <v>1031</v>
      </c>
      <c r="H153" s="5" t="s">
        <v>749</v>
      </c>
      <c r="I153" s="8" t="s">
        <v>54</v>
      </c>
      <c r="J153" s="9"/>
      <c r="K153" s="9" t="s">
        <v>604</v>
      </c>
      <c r="L153" s="8" t="s">
        <v>110</v>
      </c>
      <c r="M153" s="8" t="s">
        <v>326</v>
      </c>
      <c r="N153" s="13">
        <v>2</v>
      </c>
      <c r="O153" s="13">
        <v>1</v>
      </c>
      <c r="P153" s="14"/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Z153" s="30"/>
      <c r="AB153" s="31">
        <f t="shared" si="2"/>
        <v>1</v>
      </c>
    </row>
    <row r="154" spans="4:28" x14ac:dyDescent="0.45">
      <c r="D154" s="5">
        <v>5</v>
      </c>
      <c r="E154" s="5" t="s">
        <v>657</v>
      </c>
      <c r="F154" s="6" t="s">
        <v>306</v>
      </c>
      <c r="G154" s="5" t="s">
        <v>1031</v>
      </c>
      <c r="H154" s="5" t="s">
        <v>749</v>
      </c>
      <c r="I154" s="8" t="s">
        <v>54</v>
      </c>
      <c r="J154" s="9"/>
      <c r="K154" s="9" t="s">
        <v>790</v>
      </c>
      <c r="L154" s="8" t="s">
        <v>271</v>
      </c>
      <c r="M154" s="8" t="s">
        <v>326</v>
      </c>
      <c r="N154" s="13">
        <v>1</v>
      </c>
      <c r="O154" s="13">
        <v>1</v>
      </c>
      <c r="P154" s="14"/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Z154" s="30"/>
      <c r="AB154" s="31">
        <f t="shared" si="2"/>
        <v>1</v>
      </c>
    </row>
    <row r="155" spans="4:28" x14ac:dyDescent="0.45">
      <c r="D155" s="5">
        <v>5</v>
      </c>
      <c r="E155" s="5" t="s">
        <v>657</v>
      </c>
      <c r="F155" s="6" t="s">
        <v>705</v>
      </c>
      <c r="G155" s="5">
        <v>1</v>
      </c>
      <c r="H155" s="5" t="s">
        <v>35</v>
      </c>
      <c r="I155" s="8" t="s">
        <v>129</v>
      </c>
      <c r="J155" s="9"/>
      <c r="K155" s="9" t="s">
        <v>124</v>
      </c>
      <c r="L155" s="8" t="s">
        <v>1048</v>
      </c>
      <c r="M155" s="8" t="s">
        <v>72</v>
      </c>
      <c r="N155" s="13">
        <v>2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Z155" s="30"/>
      <c r="AB155" s="31">
        <f t="shared" si="2"/>
        <v>1</v>
      </c>
    </row>
    <row r="156" spans="4:28" x14ac:dyDescent="0.45">
      <c r="D156" s="5">
        <v>5</v>
      </c>
      <c r="E156" s="5" t="s">
        <v>657</v>
      </c>
      <c r="F156" s="6" t="s">
        <v>705</v>
      </c>
      <c r="G156" s="5">
        <v>1</v>
      </c>
      <c r="H156" s="5" t="s">
        <v>35</v>
      </c>
      <c r="I156" s="8" t="s">
        <v>366</v>
      </c>
      <c r="J156" s="9"/>
      <c r="K156" s="9" t="s">
        <v>124</v>
      </c>
      <c r="L156" s="8" t="s">
        <v>1048</v>
      </c>
      <c r="M156" s="8" t="s">
        <v>72</v>
      </c>
      <c r="N156" s="13">
        <v>2</v>
      </c>
      <c r="O156" s="13">
        <v>1</v>
      </c>
      <c r="P156" s="14"/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Z156" s="30"/>
      <c r="AB156" s="31">
        <f t="shared" si="2"/>
        <v>1</v>
      </c>
    </row>
    <row r="157" spans="4:28" x14ac:dyDescent="0.45">
      <c r="D157" s="5">
        <v>5</v>
      </c>
      <c r="E157" s="5" t="s">
        <v>657</v>
      </c>
      <c r="F157" s="6" t="s">
        <v>705</v>
      </c>
      <c r="G157" s="5">
        <v>1</v>
      </c>
      <c r="H157" s="5" t="s">
        <v>35</v>
      </c>
      <c r="I157" s="8" t="s">
        <v>835</v>
      </c>
      <c r="J157" s="9"/>
      <c r="K157" s="9" t="s">
        <v>141</v>
      </c>
      <c r="L157" s="8" t="s">
        <v>110</v>
      </c>
      <c r="M157" s="8" t="s">
        <v>72</v>
      </c>
      <c r="N157" s="13">
        <v>1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Z157" s="30"/>
      <c r="AB157" s="31">
        <f t="shared" si="2"/>
        <v>1</v>
      </c>
    </row>
    <row r="158" spans="4:28" x14ac:dyDescent="0.45">
      <c r="D158" s="5">
        <v>5</v>
      </c>
      <c r="E158" s="5" t="s">
        <v>657</v>
      </c>
      <c r="F158" s="6" t="s">
        <v>705</v>
      </c>
      <c r="G158" s="5">
        <v>1</v>
      </c>
      <c r="H158" s="5" t="s">
        <v>35</v>
      </c>
      <c r="I158" s="8" t="s">
        <v>835</v>
      </c>
      <c r="J158" s="9"/>
      <c r="K158" s="9" t="s">
        <v>604</v>
      </c>
      <c r="L158" s="8" t="s">
        <v>271</v>
      </c>
      <c r="M158" s="8" t="s">
        <v>326</v>
      </c>
      <c r="N158" s="13">
        <v>2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Z158" s="30"/>
      <c r="AB158" s="31">
        <f t="shared" si="2"/>
        <v>1</v>
      </c>
    </row>
    <row r="159" spans="4:28" x14ac:dyDescent="0.45">
      <c r="D159" s="5">
        <v>5</v>
      </c>
      <c r="E159" s="5" t="s">
        <v>657</v>
      </c>
      <c r="F159" s="6" t="s">
        <v>705</v>
      </c>
      <c r="G159" s="5">
        <v>1</v>
      </c>
      <c r="H159" s="5" t="s">
        <v>35</v>
      </c>
      <c r="I159" s="8" t="s">
        <v>835</v>
      </c>
      <c r="J159" s="9"/>
      <c r="K159" s="9" t="s">
        <v>141</v>
      </c>
      <c r="L159" s="8" t="s">
        <v>110</v>
      </c>
      <c r="M159" s="8" t="s">
        <v>72</v>
      </c>
      <c r="N159" s="13">
        <v>1</v>
      </c>
      <c r="O159" s="13">
        <v>1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Z159" s="30"/>
      <c r="AB159" s="31">
        <f t="shared" si="2"/>
        <v>1</v>
      </c>
    </row>
    <row r="160" spans="4:28" x14ac:dyDescent="0.45">
      <c r="D160" s="5">
        <v>5</v>
      </c>
      <c r="E160" s="5" t="s">
        <v>657</v>
      </c>
      <c r="F160" s="6" t="s">
        <v>705</v>
      </c>
      <c r="G160" s="5">
        <v>1</v>
      </c>
      <c r="H160" s="5" t="s">
        <v>35</v>
      </c>
      <c r="I160" s="8" t="s">
        <v>835</v>
      </c>
      <c r="J160" s="9"/>
      <c r="K160" s="9" t="s">
        <v>604</v>
      </c>
      <c r="L160" s="8" t="s">
        <v>271</v>
      </c>
      <c r="M160" s="8" t="s">
        <v>326</v>
      </c>
      <c r="N160" s="13">
        <v>1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Z160" s="30"/>
      <c r="AB160" s="31">
        <f t="shared" si="2"/>
        <v>1</v>
      </c>
    </row>
    <row r="161" spans="4:28" x14ac:dyDescent="0.45">
      <c r="D161" s="5">
        <v>5</v>
      </c>
      <c r="E161" s="5" t="s">
        <v>657</v>
      </c>
      <c r="F161" s="6" t="s">
        <v>705</v>
      </c>
      <c r="G161" s="5">
        <v>1</v>
      </c>
      <c r="H161" s="5" t="s">
        <v>35</v>
      </c>
      <c r="I161" s="8" t="s">
        <v>366</v>
      </c>
      <c r="J161" s="9"/>
      <c r="K161" s="9" t="s">
        <v>124</v>
      </c>
      <c r="L161" s="8" t="s">
        <v>1048</v>
      </c>
      <c r="M161" s="8" t="s">
        <v>72</v>
      </c>
      <c r="N161" s="13">
        <v>2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Z161" s="30"/>
      <c r="AB161" s="31">
        <f t="shared" si="2"/>
        <v>1</v>
      </c>
    </row>
    <row r="162" spans="4:28" x14ac:dyDescent="0.45">
      <c r="D162" s="5">
        <v>5</v>
      </c>
      <c r="E162" s="5" t="s">
        <v>657</v>
      </c>
      <c r="F162" s="6" t="s">
        <v>705</v>
      </c>
      <c r="G162" s="5">
        <v>1</v>
      </c>
      <c r="H162" s="5" t="s">
        <v>35</v>
      </c>
      <c r="I162" s="8" t="s">
        <v>203</v>
      </c>
      <c r="J162" s="9"/>
      <c r="K162" s="9" t="s">
        <v>141</v>
      </c>
      <c r="L162" s="8" t="s">
        <v>110</v>
      </c>
      <c r="M162" s="8" t="s">
        <v>72</v>
      </c>
      <c r="N162" s="13">
        <v>2</v>
      </c>
      <c r="O162" s="13">
        <v>1</v>
      </c>
      <c r="P162" s="14"/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Z162" s="30"/>
      <c r="AB162" s="31">
        <f t="shared" si="2"/>
        <v>1</v>
      </c>
    </row>
    <row r="163" spans="4:28" x14ac:dyDescent="0.45">
      <c r="D163" s="5">
        <v>5</v>
      </c>
      <c r="E163" s="5" t="s">
        <v>657</v>
      </c>
      <c r="F163" s="6" t="s">
        <v>705</v>
      </c>
      <c r="G163" s="5">
        <v>1</v>
      </c>
      <c r="H163" s="5" t="s">
        <v>35</v>
      </c>
      <c r="I163" s="8" t="s">
        <v>203</v>
      </c>
      <c r="J163" s="9"/>
      <c r="K163" s="9" t="s">
        <v>763</v>
      </c>
      <c r="L163" s="8" t="s">
        <v>110</v>
      </c>
      <c r="M163" s="8" t="s">
        <v>72</v>
      </c>
      <c r="N163" s="13">
        <v>1</v>
      </c>
      <c r="O163" s="13">
        <v>1</v>
      </c>
      <c r="P163" s="14" t="s">
        <v>18</v>
      </c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Z163" s="30"/>
      <c r="AB163" s="31">
        <f t="shared" si="2"/>
        <v>1</v>
      </c>
    </row>
    <row r="164" spans="4:28" x14ac:dyDescent="0.45">
      <c r="D164" s="5">
        <v>5</v>
      </c>
      <c r="E164" s="5" t="s">
        <v>657</v>
      </c>
      <c r="F164" s="6" t="s">
        <v>705</v>
      </c>
      <c r="G164" s="5">
        <v>1</v>
      </c>
      <c r="H164" s="5" t="s">
        <v>35</v>
      </c>
      <c r="I164" s="8" t="s">
        <v>203</v>
      </c>
      <c r="J164" s="9"/>
      <c r="K164" s="9" t="s">
        <v>632</v>
      </c>
      <c r="L164" s="8" t="s">
        <v>110</v>
      </c>
      <c r="M164" s="8" t="s">
        <v>326</v>
      </c>
      <c r="N164" s="13">
        <v>3</v>
      </c>
      <c r="O164" s="13">
        <v>1</v>
      </c>
      <c r="P164" s="14" t="s">
        <v>18</v>
      </c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Z164" s="30"/>
      <c r="AB164" s="31">
        <f t="shared" si="2"/>
        <v>1</v>
      </c>
    </row>
    <row r="165" spans="4:28" x14ac:dyDescent="0.45">
      <c r="D165" s="5">
        <v>5</v>
      </c>
      <c r="E165" s="5" t="s">
        <v>657</v>
      </c>
      <c r="F165" s="6" t="s">
        <v>832</v>
      </c>
      <c r="G165" s="5">
        <v>1</v>
      </c>
      <c r="H165" s="5" t="s">
        <v>35</v>
      </c>
      <c r="I165" s="8" t="s">
        <v>1040</v>
      </c>
      <c r="J165" s="9"/>
      <c r="K165" s="9" t="s">
        <v>124</v>
      </c>
      <c r="L165" s="8" t="s">
        <v>1048</v>
      </c>
      <c r="M165" s="8" t="s">
        <v>72</v>
      </c>
      <c r="N165" s="13">
        <v>1</v>
      </c>
      <c r="O165" s="13">
        <v>1</v>
      </c>
      <c r="P165" s="14"/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Z165" s="30"/>
      <c r="AB165" s="31">
        <f t="shared" si="2"/>
        <v>1</v>
      </c>
    </row>
    <row r="166" spans="4:28" x14ac:dyDescent="0.45">
      <c r="D166" s="5">
        <v>5</v>
      </c>
      <c r="E166" s="5" t="s">
        <v>657</v>
      </c>
      <c r="F166" s="6" t="s">
        <v>832</v>
      </c>
      <c r="G166" s="5">
        <v>1</v>
      </c>
      <c r="H166" s="5" t="s">
        <v>35</v>
      </c>
      <c r="I166" s="8" t="s">
        <v>496</v>
      </c>
      <c r="J166" s="9"/>
      <c r="K166" s="9" t="s">
        <v>715</v>
      </c>
      <c r="L166" s="8" t="s">
        <v>830</v>
      </c>
      <c r="M166" s="8" t="s">
        <v>861</v>
      </c>
      <c r="N166" s="13">
        <v>1</v>
      </c>
      <c r="O166" s="13">
        <v>1</v>
      </c>
      <c r="P166" s="14"/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Z166" s="30"/>
      <c r="AB166" s="31">
        <f t="shared" si="2"/>
        <v>1</v>
      </c>
    </row>
    <row r="167" spans="4:28" x14ac:dyDescent="0.45">
      <c r="D167" s="5">
        <v>5</v>
      </c>
      <c r="E167" s="5" t="s">
        <v>657</v>
      </c>
      <c r="F167" s="6" t="s">
        <v>832</v>
      </c>
      <c r="G167" s="5">
        <v>1</v>
      </c>
      <c r="H167" s="5" t="s">
        <v>35</v>
      </c>
      <c r="I167" s="8" t="s">
        <v>1042</v>
      </c>
      <c r="J167" s="9"/>
      <c r="K167" s="9" t="s">
        <v>141</v>
      </c>
      <c r="L167" s="8" t="s">
        <v>110</v>
      </c>
      <c r="M167" s="8" t="s">
        <v>72</v>
      </c>
      <c r="N167" s="13">
        <v>1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Z167" s="30"/>
      <c r="AB167" s="31">
        <f t="shared" si="2"/>
        <v>1</v>
      </c>
    </row>
    <row r="168" spans="4:28" x14ac:dyDescent="0.45">
      <c r="D168" s="5">
        <v>5</v>
      </c>
      <c r="E168" s="5" t="s">
        <v>657</v>
      </c>
      <c r="F168" s="6" t="s">
        <v>832</v>
      </c>
      <c r="G168" s="5">
        <v>1</v>
      </c>
      <c r="H168" s="5" t="s">
        <v>35</v>
      </c>
      <c r="I168" s="8" t="s">
        <v>837</v>
      </c>
      <c r="J168" s="9"/>
      <c r="K168" s="9" t="s">
        <v>604</v>
      </c>
      <c r="L168" s="8" t="s">
        <v>271</v>
      </c>
      <c r="M168" s="8" t="s">
        <v>326</v>
      </c>
      <c r="N168" s="13">
        <v>1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Z168" s="30"/>
      <c r="AB168" s="31">
        <f t="shared" si="2"/>
        <v>1</v>
      </c>
    </row>
    <row r="169" spans="4:28" x14ac:dyDescent="0.45">
      <c r="D169" s="5">
        <v>5</v>
      </c>
      <c r="E169" s="5" t="s">
        <v>657</v>
      </c>
      <c r="F169" s="6" t="s">
        <v>832</v>
      </c>
      <c r="G169" s="5">
        <v>1</v>
      </c>
      <c r="H169" s="5" t="s">
        <v>35</v>
      </c>
      <c r="I169" s="8" t="s">
        <v>837</v>
      </c>
      <c r="J169" s="9"/>
      <c r="K169" s="9" t="s">
        <v>141</v>
      </c>
      <c r="L169" s="8" t="s">
        <v>110</v>
      </c>
      <c r="M169" s="8" t="s">
        <v>72</v>
      </c>
      <c r="N169" s="13">
        <v>1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Z169" s="30"/>
      <c r="AB169" s="31">
        <f t="shared" si="2"/>
        <v>1</v>
      </c>
    </row>
    <row r="170" spans="4:28" x14ac:dyDescent="0.45">
      <c r="D170" s="5">
        <v>5</v>
      </c>
      <c r="E170" s="5" t="s">
        <v>657</v>
      </c>
      <c r="F170" s="6" t="s">
        <v>832</v>
      </c>
      <c r="G170" s="5">
        <v>1</v>
      </c>
      <c r="H170" s="5" t="s">
        <v>35</v>
      </c>
      <c r="I170" s="8" t="s">
        <v>837</v>
      </c>
      <c r="J170" s="9"/>
      <c r="K170" s="9" t="s">
        <v>604</v>
      </c>
      <c r="L170" s="8" t="s">
        <v>271</v>
      </c>
      <c r="M170" s="8" t="s">
        <v>326</v>
      </c>
      <c r="N170" s="13">
        <v>1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Z170" s="30"/>
      <c r="AB170" s="31">
        <f t="shared" si="2"/>
        <v>1</v>
      </c>
    </row>
  </sheetData>
  <autoFilter ref="D10:AB170" xr:uid="{00000000-0009-0000-0000-000008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1" manualBreakCount="1">
    <brk id="154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D1:AB255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1054</v>
      </c>
      <c r="K2" s="10"/>
      <c r="X2" s="21"/>
      <c r="Y2" s="10"/>
    </row>
    <row r="3" spans="4:28" ht="18" customHeight="1" x14ac:dyDescent="0.45"/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SUM(N11:N255)</f>
        <v>1412</v>
      </c>
      <c r="O5" s="1">
        <f>SUM(O11:O255)</f>
        <v>341</v>
      </c>
      <c r="P5" s="1"/>
      <c r="Q5" s="1">
        <f>SUM(Q11:Q255)</f>
        <v>0</v>
      </c>
      <c r="R5" s="1">
        <f>SUM(R11:R255)</f>
        <v>0</v>
      </c>
      <c r="S5" s="1">
        <f>SUM(S11:S255)</f>
        <v>0</v>
      </c>
      <c r="V5" s="1">
        <f>SUM(V11:V255)</f>
        <v>0</v>
      </c>
      <c r="W5" s="1" t="e">
        <f>SUM(W11:W255)</f>
        <v>#REF!</v>
      </c>
      <c r="X5" s="1" t="e">
        <f>SUM(X11:X255)</f>
        <v>#REF!</v>
      </c>
    </row>
    <row r="6" spans="4:28" s="4" customFormat="1" ht="18" customHeight="1" x14ac:dyDescent="0.45"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55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ht="18" customHeight="1" x14ac:dyDescent="0.45">
      <c r="D8" s="55"/>
      <c r="E8" s="55"/>
      <c r="F8" s="55"/>
      <c r="G8" s="55"/>
      <c r="H8" s="55"/>
      <c r="I8" s="55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55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55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6</v>
      </c>
      <c r="E11" s="5" t="s">
        <v>1055</v>
      </c>
      <c r="F11" s="6" t="s">
        <v>137</v>
      </c>
      <c r="G11" s="5">
        <v>1</v>
      </c>
      <c r="H11" s="5" t="s">
        <v>333</v>
      </c>
      <c r="I11" s="8" t="s">
        <v>1058</v>
      </c>
      <c r="J11" s="9"/>
      <c r="K11" s="9" t="s">
        <v>28</v>
      </c>
      <c r="L11" s="8" t="s">
        <v>1009</v>
      </c>
      <c r="M11" s="8" t="s">
        <v>1018</v>
      </c>
      <c r="N11" s="13">
        <v>1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6</v>
      </c>
      <c r="E12" s="5" t="s">
        <v>1055</v>
      </c>
      <c r="F12" s="6" t="s">
        <v>137</v>
      </c>
      <c r="G12" s="5">
        <v>1</v>
      </c>
      <c r="H12" s="5" t="s">
        <v>333</v>
      </c>
      <c r="I12" s="8" t="s">
        <v>1058</v>
      </c>
      <c r="J12" s="9"/>
      <c r="K12" s="9" t="s">
        <v>1134</v>
      </c>
      <c r="L12" s="8" t="s">
        <v>947</v>
      </c>
      <c r="M12" s="8" t="s">
        <v>1018</v>
      </c>
      <c r="N12" s="13">
        <v>1</v>
      </c>
      <c r="O12" s="13">
        <v>1</v>
      </c>
      <c r="P12" s="14"/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6</v>
      </c>
      <c r="E13" s="5" t="s">
        <v>1055</v>
      </c>
      <c r="F13" s="6" t="s">
        <v>137</v>
      </c>
      <c r="G13" s="5">
        <v>1</v>
      </c>
      <c r="H13" s="5" t="s">
        <v>333</v>
      </c>
      <c r="I13" s="8" t="s">
        <v>974</v>
      </c>
      <c r="J13" s="9"/>
      <c r="K13" s="9" t="s">
        <v>1135</v>
      </c>
      <c r="L13" s="8" t="s">
        <v>1009</v>
      </c>
      <c r="M13" s="8" t="s">
        <v>191</v>
      </c>
      <c r="N13" s="13">
        <v>1</v>
      </c>
      <c r="O13" s="13">
        <v>1</v>
      </c>
      <c r="P13" s="14" t="s">
        <v>1886</v>
      </c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6</v>
      </c>
      <c r="E14" s="5" t="s">
        <v>1055</v>
      </c>
      <c r="F14" s="6" t="s">
        <v>137</v>
      </c>
      <c r="G14" s="5">
        <v>1</v>
      </c>
      <c r="H14" s="5" t="s">
        <v>333</v>
      </c>
      <c r="I14" s="8" t="s">
        <v>974</v>
      </c>
      <c r="J14" s="9"/>
      <c r="K14" s="9" t="s">
        <v>93</v>
      </c>
      <c r="L14" s="8" t="s">
        <v>877</v>
      </c>
      <c r="M14" s="8" t="s">
        <v>1183</v>
      </c>
      <c r="N14" s="13">
        <v>1</v>
      </c>
      <c r="O14" s="13">
        <v>1</v>
      </c>
      <c r="P14" s="14" t="s">
        <v>847</v>
      </c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A14" t="s">
        <v>2191</v>
      </c>
      <c r="AB14">
        <f t="shared" si="0"/>
        <v>0</v>
      </c>
    </row>
    <row r="15" spans="4:28" x14ac:dyDescent="0.45">
      <c r="D15" s="5">
        <v>6</v>
      </c>
      <c r="E15" s="5" t="s">
        <v>1055</v>
      </c>
      <c r="F15" s="6" t="s">
        <v>137</v>
      </c>
      <c r="G15" s="5">
        <v>1</v>
      </c>
      <c r="H15" s="5" t="s">
        <v>333</v>
      </c>
      <c r="I15" s="8" t="s">
        <v>591</v>
      </c>
      <c r="J15" s="9"/>
      <c r="K15" s="9" t="s">
        <v>1136</v>
      </c>
      <c r="L15" s="8" t="s">
        <v>1009</v>
      </c>
      <c r="M15" s="8" t="s">
        <v>1018</v>
      </c>
      <c r="N15" s="13">
        <v>6</v>
      </c>
      <c r="O15" s="13">
        <v>2</v>
      </c>
      <c r="P15" s="14" t="s">
        <v>1926</v>
      </c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6</v>
      </c>
      <c r="E16" s="5" t="s">
        <v>1055</v>
      </c>
      <c r="F16" s="6" t="s">
        <v>137</v>
      </c>
      <c r="G16" s="5">
        <v>1</v>
      </c>
      <c r="H16" s="5" t="s">
        <v>333</v>
      </c>
      <c r="I16" s="8" t="s">
        <v>1060</v>
      </c>
      <c r="J16" s="9"/>
      <c r="K16" s="9" t="s">
        <v>1136</v>
      </c>
      <c r="L16" s="8" t="s">
        <v>1009</v>
      </c>
      <c r="M16" s="8" t="s">
        <v>1018</v>
      </c>
      <c r="N16" s="13">
        <v>6</v>
      </c>
      <c r="O16" s="13">
        <v>2</v>
      </c>
      <c r="P16" s="14" t="s">
        <v>1926</v>
      </c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6</v>
      </c>
      <c r="E17" s="5" t="s">
        <v>1055</v>
      </c>
      <c r="F17" s="6" t="s">
        <v>137</v>
      </c>
      <c r="G17" s="5">
        <v>1</v>
      </c>
      <c r="H17" s="5" t="s">
        <v>333</v>
      </c>
      <c r="I17" s="8" t="s">
        <v>489</v>
      </c>
      <c r="J17" s="9"/>
      <c r="K17" s="9" t="s">
        <v>673</v>
      </c>
      <c r="L17" s="8" t="s">
        <v>1009</v>
      </c>
      <c r="M17" s="8" t="s">
        <v>1018</v>
      </c>
      <c r="N17" s="13">
        <v>12</v>
      </c>
      <c r="O17" s="13">
        <v>2</v>
      </c>
      <c r="P17" s="14" t="s">
        <v>2143</v>
      </c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6</v>
      </c>
      <c r="E18" s="5" t="s">
        <v>1055</v>
      </c>
      <c r="F18" s="6" t="s">
        <v>137</v>
      </c>
      <c r="G18" s="5">
        <v>1</v>
      </c>
      <c r="H18" s="5" t="s">
        <v>333</v>
      </c>
      <c r="I18" s="8" t="s">
        <v>225</v>
      </c>
      <c r="J18" s="9"/>
      <c r="K18" s="9" t="s">
        <v>1136</v>
      </c>
      <c r="L18" s="8" t="s">
        <v>1009</v>
      </c>
      <c r="M18" s="8" t="s">
        <v>1018</v>
      </c>
      <c r="N18" s="13">
        <v>6</v>
      </c>
      <c r="O18" s="13">
        <v>2</v>
      </c>
      <c r="P18" s="14" t="s">
        <v>1926</v>
      </c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6</v>
      </c>
      <c r="E19" s="5" t="s">
        <v>1055</v>
      </c>
      <c r="F19" s="6" t="s">
        <v>137</v>
      </c>
      <c r="G19" s="5">
        <v>1</v>
      </c>
      <c r="H19" s="5" t="s">
        <v>333</v>
      </c>
      <c r="I19" s="8" t="s">
        <v>1061</v>
      </c>
      <c r="J19" s="9"/>
      <c r="K19" s="9" t="s">
        <v>1136</v>
      </c>
      <c r="L19" s="8" t="s">
        <v>1009</v>
      </c>
      <c r="M19" s="8" t="s">
        <v>1018</v>
      </c>
      <c r="N19" s="13">
        <v>6</v>
      </c>
      <c r="O19" s="13">
        <v>2</v>
      </c>
      <c r="P19" s="14" t="s">
        <v>1926</v>
      </c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6</v>
      </c>
      <c r="E20" s="5" t="s">
        <v>1055</v>
      </c>
      <c r="F20" s="6" t="s">
        <v>137</v>
      </c>
      <c r="G20" s="5">
        <v>1</v>
      </c>
      <c r="H20" s="5" t="s">
        <v>333</v>
      </c>
      <c r="I20" s="8" t="s">
        <v>336</v>
      </c>
      <c r="J20" s="9"/>
      <c r="K20" s="9" t="s">
        <v>1140</v>
      </c>
      <c r="L20" s="8" t="s">
        <v>110</v>
      </c>
      <c r="M20" s="8" t="s">
        <v>1018</v>
      </c>
      <c r="N20" s="13">
        <v>6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6</v>
      </c>
      <c r="E21" s="5" t="s">
        <v>1055</v>
      </c>
      <c r="F21" s="6" t="s">
        <v>137</v>
      </c>
      <c r="G21" s="5">
        <v>1</v>
      </c>
      <c r="H21" s="5" t="s">
        <v>333</v>
      </c>
      <c r="I21" s="8" t="s">
        <v>1063</v>
      </c>
      <c r="J21" s="9"/>
      <c r="K21" s="9" t="s">
        <v>1141</v>
      </c>
      <c r="L21" s="8" t="s">
        <v>242</v>
      </c>
      <c r="M21" s="8" t="s">
        <v>511</v>
      </c>
      <c r="N21" s="13">
        <v>6</v>
      </c>
      <c r="O21" s="13">
        <v>1</v>
      </c>
      <c r="P21" s="14"/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A21" t="s">
        <v>2191</v>
      </c>
      <c r="AB21">
        <f t="shared" si="0"/>
        <v>0</v>
      </c>
    </row>
    <row r="22" spans="4:28" x14ac:dyDescent="0.45">
      <c r="D22" s="5">
        <v>6</v>
      </c>
      <c r="E22" s="5" t="s">
        <v>1055</v>
      </c>
      <c r="F22" s="6" t="s">
        <v>137</v>
      </c>
      <c r="G22" s="5">
        <v>1</v>
      </c>
      <c r="H22" s="5" t="s">
        <v>333</v>
      </c>
      <c r="I22" s="8" t="s">
        <v>277</v>
      </c>
      <c r="J22" s="9"/>
      <c r="K22" s="9" t="s">
        <v>844</v>
      </c>
      <c r="L22" s="8" t="s">
        <v>1009</v>
      </c>
      <c r="M22" s="8" t="s">
        <v>844</v>
      </c>
      <c r="N22" s="13">
        <v>2</v>
      </c>
      <c r="O22" s="13">
        <v>1</v>
      </c>
      <c r="P22" s="14"/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6</v>
      </c>
      <c r="E23" s="5" t="s">
        <v>1055</v>
      </c>
      <c r="F23" s="6" t="s">
        <v>137</v>
      </c>
      <c r="G23" s="5">
        <v>1</v>
      </c>
      <c r="H23" s="5" t="s">
        <v>333</v>
      </c>
      <c r="I23" s="8" t="s">
        <v>277</v>
      </c>
      <c r="J23" s="9"/>
      <c r="K23" s="9" t="s">
        <v>28</v>
      </c>
      <c r="L23" s="8" t="s">
        <v>1009</v>
      </c>
      <c r="M23" s="8" t="s">
        <v>1018</v>
      </c>
      <c r="N23" s="13">
        <v>7</v>
      </c>
      <c r="O23" s="13">
        <v>1</v>
      </c>
      <c r="P23" s="14"/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6</v>
      </c>
      <c r="E24" s="5" t="s">
        <v>1055</v>
      </c>
      <c r="F24" s="6" t="s">
        <v>137</v>
      </c>
      <c r="G24" s="5">
        <v>1</v>
      </c>
      <c r="H24" s="5" t="s">
        <v>333</v>
      </c>
      <c r="I24" s="8" t="s">
        <v>277</v>
      </c>
      <c r="J24" s="9"/>
      <c r="K24" s="9" t="s">
        <v>1142</v>
      </c>
      <c r="L24" s="8" t="s">
        <v>877</v>
      </c>
      <c r="M24" s="8" t="s">
        <v>1183</v>
      </c>
      <c r="N24" s="13">
        <v>2</v>
      </c>
      <c r="O24" s="13">
        <v>1</v>
      </c>
      <c r="P24" s="14" t="s">
        <v>1523</v>
      </c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A24" t="s">
        <v>2191</v>
      </c>
      <c r="AB24">
        <f t="shared" si="0"/>
        <v>0</v>
      </c>
    </row>
    <row r="25" spans="4:28" x14ac:dyDescent="0.45">
      <c r="D25" s="5">
        <v>6</v>
      </c>
      <c r="E25" s="5" t="s">
        <v>1055</v>
      </c>
      <c r="F25" s="6" t="s">
        <v>137</v>
      </c>
      <c r="G25" s="5">
        <v>1</v>
      </c>
      <c r="H25" s="5" t="s">
        <v>333</v>
      </c>
      <c r="I25" s="8" t="s">
        <v>689</v>
      </c>
      <c r="J25" s="9"/>
      <c r="K25" s="9" t="s">
        <v>1134</v>
      </c>
      <c r="L25" s="8" t="s">
        <v>947</v>
      </c>
      <c r="M25" s="8" t="s">
        <v>1018</v>
      </c>
      <c r="N25" s="13">
        <v>1</v>
      </c>
      <c r="O25" s="13">
        <v>1</v>
      </c>
      <c r="P25" s="14"/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6</v>
      </c>
      <c r="E26" s="5" t="s">
        <v>1055</v>
      </c>
      <c r="F26" s="6" t="s">
        <v>137</v>
      </c>
      <c r="G26" s="5">
        <v>1</v>
      </c>
      <c r="H26" s="5" t="s">
        <v>333</v>
      </c>
      <c r="I26" s="8" t="s">
        <v>625</v>
      </c>
      <c r="J26" s="9"/>
      <c r="K26" s="9" t="s">
        <v>1143</v>
      </c>
      <c r="L26" s="8" t="s">
        <v>697</v>
      </c>
      <c r="M26" s="8" t="s">
        <v>620</v>
      </c>
      <c r="N26" s="13">
        <v>3</v>
      </c>
      <c r="O26" s="13">
        <v>3</v>
      </c>
      <c r="P26" s="14"/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B26">
        <f t="shared" si="0"/>
        <v>1</v>
      </c>
    </row>
    <row r="27" spans="4:28" x14ac:dyDescent="0.45">
      <c r="D27" s="5">
        <v>6</v>
      </c>
      <c r="E27" s="5" t="s">
        <v>1055</v>
      </c>
      <c r="F27" s="6" t="s">
        <v>137</v>
      </c>
      <c r="G27" s="5">
        <v>1</v>
      </c>
      <c r="H27" s="5" t="s">
        <v>333</v>
      </c>
      <c r="I27" s="8" t="s">
        <v>625</v>
      </c>
      <c r="J27" s="9"/>
      <c r="K27" s="9" t="s">
        <v>1144</v>
      </c>
      <c r="L27" s="8" t="s">
        <v>242</v>
      </c>
      <c r="M27" s="8" t="s">
        <v>427</v>
      </c>
      <c r="N27" s="13">
        <v>6</v>
      </c>
      <c r="O27" s="13">
        <v>1</v>
      </c>
      <c r="P27" s="14"/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B27">
        <f t="shared" si="0"/>
        <v>1</v>
      </c>
    </row>
    <row r="28" spans="4:28" x14ac:dyDescent="0.45">
      <c r="D28" s="5">
        <v>6</v>
      </c>
      <c r="E28" s="5" t="s">
        <v>1055</v>
      </c>
      <c r="F28" s="6" t="s">
        <v>137</v>
      </c>
      <c r="G28" s="5">
        <v>1</v>
      </c>
      <c r="H28" s="5" t="s">
        <v>333</v>
      </c>
      <c r="I28" s="8" t="s">
        <v>95</v>
      </c>
      <c r="J28" s="9"/>
      <c r="K28" s="9" t="s">
        <v>901</v>
      </c>
      <c r="L28" s="8" t="s">
        <v>242</v>
      </c>
      <c r="M28" s="8" t="s">
        <v>427</v>
      </c>
      <c r="N28" s="13">
        <v>1</v>
      </c>
      <c r="O28" s="13">
        <v>1</v>
      </c>
      <c r="P28" s="14"/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6</v>
      </c>
      <c r="E29" s="5" t="s">
        <v>1055</v>
      </c>
      <c r="F29" s="6" t="s">
        <v>137</v>
      </c>
      <c r="G29" s="5">
        <v>1</v>
      </c>
      <c r="H29" s="5" t="s">
        <v>333</v>
      </c>
      <c r="I29" s="8" t="s">
        <v>95</v>
      </c>
      <c r="J29" s="9"/>
      <c r="K29" s="9" t="s">
        <v>1135</v>
      </c>
      <c r="L29" s="8" t="s">
        <v>1009</v>
      </c>
      <c r="M29" s="8" t="s">
        <v>191</v>
      </c>
      <c r="N29" s="13">
        <v>1</v>
      </c>
      <c r="O29" s="13">
        <v>1</v>
      </c>
      <c r="P29" s="14" t="s">
        <v>1886</v>
      </c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6</v>
      </c>
      <c r="E30" s="5" t="s">
        <v>1055</v>
      </c>
      <c r="F30" s="6" t="s">
        <v>137</v>
      </c>
      <c r="G30" s="5">
        <v>1</v>
      </c>
      <c r="H30" s="5" t="s">
        <v>333</v>
      </c>
      <c r="I30" s="8" t="s">
        <v>95</v>
      </c>
      <c r="J30" s="9"/>
      <c r="K30" s="9" t="s">
        <v>93</v>
      </c>
      <c r="L30" s="8" t="s">
        <v>877</v>
      </c>
      <c r="M30" s="8" t="s">
        <v>1183</v>
      </c>
      <c r="N30" s="13">
        <v>1</v>
      </c>
      <c r="O30" s="13">
        <v>1</v>
      </c>
      <c r="P30" s="14" t="s">
        <v>847</v>
      </c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A30" t="s">
        <v>2191</v>
      </c>
      <c r="AB30">
        <f t="shared" si="0"/>
        <v>0</v>
      </c>
    </row>
    <row r="31" spans="4:28" x14ac:dyDescent="0.45">
      <c r="D31" s="5">
        <v>6</v>
      </c>
      <c r="E31" s="5" t="s">
        <v>1055</v>
      </c>
      <c r="F31" s="6" t="s">
        <v>137</v>
      </c>
      <c r="G31" s="5">
        <v>1</v>
      </c>
      <c r="H31" s="5" t="s">
        <v>333</v>
      </c>
      <c r="I31" s="8" t="s">
        <v>1064</v>
      </c>
      <c r="J31" s="9"/>
      <c r="K31" s="9" t="s">
        <v>1134</v>
      </c>
      <c r="L31" s="8" t="s">
        <v>947</v>
      </c>
      <c r="M31" s="8" t="s">
        <v>1018</v>
      </c>
      <c r="N31" s="13">
        <v>2</v>
      </c>
      <c r="O31" s="13">
        <v>1</v>
      </c>
      <c r="P31" s="14"/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6</v>
      </c>
      <c r="E32" s="5" t="s">
        <v>1055</v>
      </c>
      <c r="F32" s="6" t="s">
        <v>137</v>
      </c>
      <c r="G32" s="5">
        <v>1</v>
      </c>
      <c r="H32" s="5" t="s">
        <v>333</v>
      </c>
      <c r="I32" s="8" t="s">
        <v>689</v>
      </c>
      <c r="J32" s="9"/>
      <c r="K32" s="9" t="s">
        <v>1146</v>
      </c>
      <c r="L32" s="8" t="s">
        <v>947</v>
      </c>
      <c r="M32" s="8" t="s">
        <v>401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6</v>
      </c>
      <c r="E33" s="5" t="s">
        <v>1055</v>
      </c>
      <c r="F33" s="6" t="s">
        <v>137</v>
      </c>
      <c r="G33" s="5">
        <v>1</v>
      </c>
      <c r="H33" s="5" t="s">
        <v>333</v>
      </c>
      <c r="I33" s="8" t="s">
        <v>1065</v>
      </c>
      <c r="J33" s="9"/>
      <c r="K33" s="9" t="s">
        <v>1134</v>
      </c>
      <c r="L33" s="8" t="s">
        <v>947</v>
      </c>
      <c r="M33" s="8" t="s">
        <v>1018</v>
      </c>
      <c r="N33" s="13">
        <v>2</v>
      </c>
      <c r="O33" s="13">
        <v>1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6</v>
      </c>
      <c r="E34" s="5" t="s">
        <v>1055</v>
      </c>
      <c r="F34" s="6" t="s">
        <v>137</v>
      </c>
      <c r="G34" s="5">
        <v>1</v>
      </c>
      <c r="H34" s="5" t="s">
        <v>333</v>
      </c>
      <c r="I34" s="8" t="s">
        <v>907</v>
      </c>
      <c r="J34" s="9"/>
      <c r="K34" s="9" t="s">
        <v>1144</v>
      </c>
      <c r="L34" s="8" t="s">
        <v>242</v>
      </c>
      <c r="M34" s="8" t="s">
        <v>427</v>
      </c>
      <c r="N34" s="13">
        <v>1</v>
      </c>
      <c r="O34" s="13">
        <v>1</v>
      </c>
      <c r="P34" s="14"/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B34">
        <f t="shared" si="0"/>
        <v>1</v>
      </c>
    </row>
    <row r="35" spans="4:28" x14ac:dyDescent="0.45">
      <c r="D35" s="5">
        <v>6</v>
      </c>
      <c r="E35" s="5" t="s">
        <v>1055</v>
      </c>
      <c r="F35" s="6" t="s">
        <v>137</v>
      </c>
      <c r="G35" s="5">
        <v>1</v>
      </c>
      <c r="H35" s="5" t="s">
        <v>333</v>
      </c>
      <c r="I35" s="8" t="s">
        <v>1067</v>
      </c>
      <c r="J35" s="9"/>
      <c r="K35" s="9" t="s">
        <v>1141</v>
      </c>
      <c r="L35" s="8" t="s">
        <v>242</v>
      </c>
      <c r="M35" s="8" t="s">
        <v>511</v>
      </c>
      <c r="N35" s="13">
        <v>13</v>
      </c>
      <c r="O35" s="13">
        <v>1</v>
      </c>
      <c r="P35" s="14"/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A35" t="s">
        <v>2191</v>
      </c>
      <c r="AB35">
        <f t="shared" si="0"/>
        <v>0</v>
      </c>
    </row>
    <row r="36" spans="4:28" x14ac:dyDescent="0.45">
      <c r="D36" s="5">
        <v>6</v>
      </c>
      <c r="E36" s="5" t="s">
        <v>1055</v>
      </c>
      <c r="F36" s="6" t="s">
        <v>137</v>
      </c>
      <c r="G36" s="5">
        <v>1</v>
      </c>
      <c r="H36" s="5" t="s">
        <v>333</v>
      </c>
      <c r="I36" s="8" t="s">
        <v>1068</v>
      </c>
      <c r="J36" s="9"/>
      <c r="K36" s="9" t="s">
        <v>1141</v>
      </c>
      <c r="L36" s="8" t="s">
        <v>242</v>
      </c>
      <c r="M36" s="8" t="s">
        <v>511</v>
      </c>
      <c r="N36" s="13">
        <v>13</v>
      </c>
      <c r="O36" s="13">
        <v>1</v>
      </c>
      <c r="P36" s="14"/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A36" t="s">
        <v>2191</v>
      </c>
      <c r="AB36">
        <f t="shared" si="0"/>
        <v>0</v>
      </c>
    </row>
    <row r="37" spans="4:28" x14ac:dyDescent="0.45">
      <c r="D37" s="5">
        <v>6</v>
      </c>
      <c r="E37" s="5" t="s">
        <v>1055</v>
      </c>
      <c r="F37" s="6" t="s">
        <v>137</v>
      </c>
      <c r="G37" s="5">
        <v>1</v>
      </c>
      <c r="H37" s="5" t="s">
        <v>333</v>
      </c>
      <c r="I37" s="8" t="s">
        <v>1070</v>
      </c>
      <c r="J37" s="9"/>
      <c r="K37" s="9" t="s">
        <v>1143</v>
      </c>
      <c r="L37" s="8" t="s">
        <v>697</v>
      </c>
      <c r="M37" s="8" t="s">
        <v>620</v>
      </c>
      <c r="N37" s="13">
        <v>6</v>
      </c>
      <c r="O37" s="13">
        <v>3</v>
      </c>
      <c r="P37" s="14"/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6</v>
      </c>
      <c r="E38" s="5" t="s">
        <v>1055</v>
      </c>
      <c r="F38" s="6" t="s">
        <v>137</v>
      </c>
      <c r="G38" s="5">
        <v>1</v>
      </c>
      <c r="H38" s="5" t="s">
        <v>333</v>
      </c>
      <c r="I38" s="8" t="s">
        <v>1070</v>
      </c>
      <c r="J38" s="9"/>
      <c r="K38" s="9" t="s">
        <v>1147</v>
      </c>
      <c r="L38" s="8" t="s">
        <v>877</v>
      </c>
      <c r="M38" s="8" t="s">
        <v>1183</v>
      </c>
      <c r="N38" s="13">
        <v>1</v>
      </c>
      <c r="O38" s="13">
        <v>1</v>
      </c>
      <c r="P38" s="14" t="s">
        <v>1523</v>
      </c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A38" t="s">
        <v>2191</v>
      </c>
      <c r="AB38">
        <f t="shared" si="0"/>
        <v>0</v>
      </c>
    </row>
    <row r="39" spans="4:28" x14ac:dyDescent="0.45">
      <c r="D39" s="5">
        <v>6</v>
      </c>
      <c r="E39" s="5" t="s">
        <v>1055</v>
      </c>
      <c r="F39" s="6" t="s">
        <v>137</v>
      </c>
      <c r="G39" s="5">
        <v>1</v>
      </c>
      <c r="H39" s="5" t="s">
        <v>333</v>
      </c>
      <c r="I39" s="8" t="s">
        <v>1070</v>
      </c>
      <c r="J39" s="9"/>
      <c r="K39" s="9" t="s">
        <v>1144</v>
      </c>
      <c r="L39" s="8" t="s">
        <v>242</v>
      </c>
      <c r="M39" s="8" t="s">
        <v>427</v>
      </c>
      <c r="N39" s="13">
        <v>12</v>
      </c>
      <c r="O39" s="13">
        <v>1</v>
      </c>
      <c r="P39" s="14"/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6</v>
      </c>
      <c r="E40" s="5" t="s">
        <v>1055</v>
      </c>
      <c r="F40" s="6" t="s">
        <v>137</v>
      </c>
      <c r="G40" s="5">
        <v>1</v>
      </c>
      <c r="H40" s="5" t="s">
        <v>333</v>
      </c>
      <c r="I40" s="8" t="s">
        <v>546</v>
      </c>
      <c r="J40" s="9"/>
      <c r="K40" s="9" t="s">
        <v>1143</v>
      </c>
      <c r="L40" s="8" t="s">
        <v>697</v>
      </c>
      <c r="M40" s="8" t="s">
        <v>620</v>
      </c>
      <c r="N40" s="13">
        <v>16</v>
      </c>
      <c r="O40" s="13">
        <v>3</v>
      </c>
      <c r="P40" s="14"/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B40">
        <f t="shared" si="0"/>
        <v>1</v>
      </c>
    </row>
    <row r="41" spans="4:28" x14ac:dyDescent="0.45">
      <c r="D41" s="5">
        <v>6</v>
      </c>
      <c r="E41" s="5" t="s">
        <v>1055</v>
      </c>
      <c r="F41" s="6" t="s">
        <v>137</v>
      </c>
      <c r="G41" s="5">
        <v>1</v>
      </c>
      <c r="H41" s="5" t="s">
        <v>333</v>
      </c>
      <c r="I41" s="8" t="s">
        <v>546</v>
      </c>
      <c r="J41" s="9"/>
      <c r="K41" s="9" t="s">
        <v>1149</v>
      </c>
      <c r="L41" s="8" t="s">
        <v>242</v>
      </c>
      <c r="M41" s="8" t="s">
        <v>76</v>
      </c>
      <c r="N41" s="13">
        <v>16</v>
      </c>
      <c r="O41" s="13">
        <v>2</v>
      </c>
      <c r="P41" s="14" t="s">
        <v>2143</v>
      </c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6</v>
      </c>
      <c r="E42" s="5" t="s">
        <v>1055</v>
      </c>
      <c r="F42" s="6" t="s">
        <v>137</v>
      </c>
      <c r="G42" s="5">
        <v>1</v>
      </c>
      <c r="H42" s="5" t="s">
        <v>333</v>
      </c>
      <c r="I42" s="8" t="s">
        <v>842</v>
      </c>
      <c r="J42" s="9"/>
      <c r="K42" s="9" t="s">
        <v>673</v>
      </c>
      <c r="L42" s="8" t="s">
        <v>1009</v>
      </c>
      <c r="M42" s="8" t="s">
        <v>1018</v>
      </c>
      <c r="N42" s="13">
        <v>6</v>
      </c>
      <c r="O42" s="13">
        <v>2</v>
      </c>
      <c r="P42" s="14" t="s">
        <v>2143</v>
      </c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6</v>
      </c>
      <c r="E43" s="5" t="s">
        <v>1055</v>
      </c>
      <c r="F43" s="6" t="s">
        <v>137</v>
      </c>
      <c r="G43" s="5">
        <v>1</v>
      </c>
      <c r="H43" s="5" t="s">
        <v>333</v>
      </c>
      <c r="I43" s="8" t="s">
        <v>1071</v>
      </c>
      <c r="J43" s="9"/>
      <c r="K43" s="9" t="s">
        <v>1141</v>
      </c>
      <c r="L43" s="8" t="s">
        <v>242</v>
      </c>
      <c r="M43" s="8" t="s">
        <v>511</v>
      </c>
      <c r="N43" s="13">
        <v>11</v>
      </c>
      <c r="O43" s="13">
        <v>1</v>
      </c>
      <c r="P43" s="14"/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A43" t="s">
        <v>2191</v>
      </c>
      <c r="AB43">
        <f t="shared" si="0"/>
        <v>0</v>
      </c>
    </row>
    <row r="44" spans="4:28" x14ac:dyDescent="0.45">
      <c r="D44" s="5">
        <v>6</v>
      </c>
      <c r="E44" s="5" t="s">
        <v>1055</v>
      </c>
      <c r="F44" s="6" t="s">
        <v>137</v>
      </c>
      <c r="G44" s="5">
        <v>1</v>
      </c>
      <c r="H44" s="5" t="s">
        <v>333</v>
      </c>
      <c r="I44" s="8" t="s">
        <v>1072</v>
      </c>
      <c r="J44" s="9"/>
      <c r="K44" s="9" t="s">
        <v>1141</v>
      </c>
      <c r="L44" s="8" t="s">
        <v>242</v>
      </c>
      <c r="M44" s="8" t="s">
        <v>511</v>
      </c>
      <c r="N44" s="13">
        <v>11</v>
      </c>
      <c r="O44" s="13">
        <v>1</v>
      </c>
      <c r="P44" s="14"/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A44" t="s">
        <v>2191</v>
      </c>
      <c r="AB44">
        <f t="shared" si="0"/>
        <v>0</v>
      </c>
    </row>
    <row r="45" spans="4:28" x14ac:dyDescent="0.45">
      <c r="D45" s="5">
        <v>6</v>
      </c>
      <c r="E45" s="5" t="s">
        <v>1055</v>
      </c>
      <c r="F45" s="6" t="s">
        <v>137</v>
      </c>
      <c r="G45" s="5">
        <v>1</v>
      </c>
      <c r="H45" s="5" t="s">
        <v>333</v>
      </c>
      <c r="I45" s="8" t="s">
        <v>907</v>
      </c>
      <c r="J45" s="9"/>
      <c r="K45" s="9" t="s">
        <v>1141</v>
      </c>
      <c r="L45" s="8" t="s">
        <v>242</v>
      </c>
      <c r="M45" s="8" t="s">
        <v>511</v>
      </c>
      <c r="N45" s="13">
        <v>2</v>
      </c>
      <c r="O45" s="13">
        <v>1</v>
      </c>
      <c r="P45" s="14"/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A45" t="s">
        <v>2191</v>
      </c>
      <c r="AB45">
        <f t="shared" si="0"/>
        <v>0</v>
      </c>
    </row>
    <row r="46" spans="4:28" x14ac:dyDescent="0.45">
      <c r="D46" s="5">
        <v>6</v>
      </c>
      <c r="E46" s="5" t="s">
        <v>1055</v>
      </c>
      <c r="F46" s="6" t="s">
        <v>137</v>
      </c>
      <c r="G46" s="5">
        <v>1</v>
      </c>
      <c r="H46" s="5" t="s">
        <v>333</v>
      </c>
      <c r="I46" s="8" t="s">
        <v>1074</v>
      </c>
      <c r="J46" s="9"/>
      <c r="K46" s="9" t="s">
        <v>1134</v>
      </c>
      <c r="L46" s="8" t="s">
        <v>947</v>
      </c>
      <c r="M46" s="8" t="s">
        <v>1018</v>
      </c>
      <c r="N46" s="13">
        <v>2</v>
      </c>
      <c r="O46" s="13">
        <v>1</v>
      </c>
      <c r="P46" s="14"/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6</v>
      </c>
      <c r="E47" s="5" t="s">
        <v>1055</v>
      </c>
      <c r="F47" s="6" t="s">
        <v>137</v>
      </c>
      <c r="G47" s="5">
        <v>1</v>
      </c>
      <c r="H47" s="5" t="s">
        <v>333</v>
      </c>
      <c r="I47" s="8" t="s">
        <v>1075</v>
      </c>
      <c r="J47" s="9"/>
      <c r="K47" s="9" t="s">
        <v>1143</v>
      </c>
      <c r="L47" s="8" t="s">
        <v>697</v>
      </c>
      <c r="M47" s="8" t="s">
        <v>620</v>
      </c>
      <c r="N47" s="13">
        <v>5</v>
      </c>
      <c r="O47" s="13">
        <v>3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6</v>
      </c>
      <c r="E48" s="5" t="s">
        <v>1055</v>
      </c>
      <c r="F48" s="6" t="s">
        <v>137</v>
      </c>
      <c r="G48" s="5">
        <v>1</v>
      </c>
      <c r="H48" s="5" t="s">
        <v>333</v>
      </c>
      <c r="I48" s="8" t="s">
        <v>1075</v>
      </c>
      <c r="J48" s="9"/>
      <c r="K48" s="9" t="s">
        <v>1144</v>
      </c>
      <c r="L48" s="8" t="s">
        <v>242</v>
      </c>
      <c r="M48" s="8" t="s">
        <v>427</v>
      </c>
      <c r="N48" s="13">
        <v>9</v>
      </c>
      <c r="O48" s="13">
        <v>1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6</v>
      </c>
      <c r="E49" s="5" t="s">
        <v>1055</v>
      </c>
      <c r="F49" s="6" t="s">
        <v>137</v>
      </c>
      <c r="G49" s="5">
        <v>1</v>
      </c>
      <c r="H49" s="5" t="s">
        <v>333</v>
      </c>
      <c r="I49" s="8" t="s">
        <v>1078</v>
      </c>
      <c r="J49" s="9"/>
      <c r="K49" s="9" t="s">
        <v>1150</v>
      </c>
      <c r="L49" s="8" t="s">
        <v>1009</v>
      </c>
      <c r="M49" s="8" t="s">
        <v>191</v>
      </c>
      <c r="N49" s="13">
        <v>1</v>
      </c>
      <c r="O49" s="13">
        <v>1</v>
      </c>
      <c r="P49" s="14" t="s">
        <v>1886</v>
      </c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6</v>
      </c>
      <c r="E50" s="5" t="s">
        <v>1055</v>
      </c>
      <c r="F50" s="6" t="s">
        <v>137</v>
      </c>
      <c r="G50" s="5">
        <v>1</v>
      </c>
      <c r="H50" s="5" t="s">
        <v>333</v>
      </c>
      <c r="I50" s="8" t="s">
        <v>1078</v>
      </c>
      <c r="J50" s="9"/>
      <c r="K50" s="9" t="s">
        <v>93</v>
      </c>
      <c r="L50" s="8" t="s">
        <v>877</v>
      </c>
      <c r="M50" s="8" t="s">
        <v>1183</v>
      </c>
      <c r="N50" s="13">
        <v>1</v>
      </c>
      <c r="O50" s="13">
        <v>1</v>
      </c>
      <c r="P50" s="14" t="s">
        <v>847</v>
      </c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A50" t="s">
        <v>2191</v>
      </c>
      <c r="AB50">
        <f t="shared" si="0"/>
        <v>0</v>
      </c>
    </row>
    <row r="51" spans="4:28" x14ac:dyDescent="0.45">
      <c r="D51" s="5">
        <v>6</v>
      </c>
      <c r="E51" s="5" t="s">
        <v>1055</v>
      </c>
      <c r="F51" s="6" t="s">
        <v>137</v>
      </c>
      <c r="G51" s="5">
        <v>1</v>
      </c>
      <c r="H51" s="5" t="s">
        <v>333</v>
      </c>
      <c r="I51" s="8" t="s">
        <v>1080</v>
      </c>
      <c r="J51" s="9"/>
      <c r="K51" s="9" t="s">
        <v>1134</v>
      </c>
      <c r="L51" s="8" t="s">
        <v>947</v>
      </c>
      <c r="M51" s="8" t="s">
        <v>1018</v>
      </c>
      <c r="N51" s="13">
        <v>1</v>
      </c>
      <c r="O51" s="13">
        <v>1</v>
      </c>
      <c r="P51" s="14"/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6</v>
      </c>
      <c r="E52" s="5" t="s">
        <v>1055</v>
      </c>
      <c r="F52" s="6" t="s">
        <v>137</v>
      </c>
      <c r="G52" s="5">
        <v>1</v>
      </c>
      <c r="H52" s="5" t="s">
        <v>333</v>
      </c>
      <c r="I52" s="8" t="s">
        <v>858</v>
      </c>
      <c r="J52" s="9"/>
      <c r="K52" s="9" t="s">
        <v>1140</v>
      </c>
      <c r="L52" s="8" t="s">
        <v>110</v>
      </c>
      <c r="M52" s="8" t="s">
        <v>1018</v>
      </c>
      <c r="N52" s="13">
        <v>1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6</v>
      </c>
      <c r="E53" s="5" t="s">
        <v>1055</v>
      </c>
      <c r="F53" s="6" t="s">
        <v>137</v>
      </c>
      <c r="G53" s="5">
        <v>1</v>
      </c>
      <c r="H53" s="5" t="s">
        <v>333</v>
      </c>
      <c r="I53" s="8" t="s">
        <v>277</v>
      </c>
      <c r="J53" s="9"/>
      <c r="K53" s="9" t="s">
        <v>844</v>
      </c>
      <c r="L53" s="8" t="s">
        <v>1009</v>
      </c>
      <c r="M53" s="8" t="s">
        <v>844</v>
      </c>
      <c r="N53" s="13">
        <v>4</v>
      </c>
      <c r="O53" s="13">
        <v>1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6</v>
      </c>
      <c r="E54" s="5" t="s">
        <v>1055</v>
      </c>
      <c r="F54" s="6" t="s">
        <v>137</v>
      </c>
      <c r="G54" s="5">
        <v>1</v>
      </c>
      <c r="H54" s="5" t="s">
        <v>333</v>
      </c>
      <c r="I54" s="8" t="s">
        <v>277</v>
      </c>
      <c r="J54" s="9"/>
      <c r="K54" s="9" t="s">
        <v>28</v>
      </c>
      <c r="L54" s="8" t="s">
        <v>1009</v>
      </c>
      <c r="M54" s="8" t="s">
        <v>1018</v>
      </c>
      <c r="N54" s="13">
        <v>9</v>
      </c>
      <c r="O54" s="13">
        <v>1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6</v>
      </c>
      <c r="E55" s="5" t="s">
        <v>1055</v>
      </c>
      <c r="F55" s="6" t="s">
        <v>137</v>
      </c>
      <c r="G55" s="5">
        <v>1</v>
      </c>
      <c r="H55" s="5" t="s">
        <v>333</v>
      </c>
      <c r="I55" s="8" t="s">
        <v>277</v>
      </c>
      <c r="J55" s="9"/>
      <c r="K55" s="9" t="s">
        <v>1147</v>
      </c>
      <c r="L55" s="8" t="s">
        <v>877</v>
      </c>
      <c r="M55" s="8" t="s">
        <v>1183</v>
      </c>
      <c r="N55" s="13">
        <v>2</v>
      </c>
      <c r="O55" s="13">
        <v>1</v>
      </c>
      <c r="P55" s="14" t="s">
        <v>1523</v>
      </c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A55" t="s">
        <v>2191</v>
      </c>
      <c r="AB55">
        <f t="shared" si="0"/>
        <v>0</v>
      </c>
    </row>
    <row r="56" spans="4:28" x14ac:dyDescent="0.45">
      <c r="D56" s="5">
        <v>6</v>
      </c>
      <c r="E56" s="5" t="s">
        <v>1055</v>
      </c>
      <c r="F56" s="6" t="s">
        <v>137</v>
      </c>
      <c r="G56" s="5">
        <v>1</v>
      </c>
      <c r="H56" s="5" t="s">
        <v>333</v>
      </c>
      <c r="I56" s="8" t="s">
        <v>1082</v>
      </c>
      <c r="J56" s="9"/>
      <c r="K56" s="9" t="s">
        <v>1151</v>
      </c>
      <c r="L56" s="8" t="s">
        <v>1009</v>
      </c>
      <c r="M56" s="8" t="s">
        <v>1018</v>
      </c>
      <c r="N56" s="13">
        <v>1</v>
      </c>
      <c r="O56" s="13">
        <v>2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6</v>
      </c>
      <c r="E57" s="5" t="s">
        <v>1055</v>
      </c>
      <c r="F57" s="6" t="s">
        <v>137</v>
      </c>
      <c r="G57" s="5">
        <v>1</v>
      </c>
      <c r="H57" s="5" t="s">
        <v>333</v>
      </c>
      <c r="I57" s="8" t="s">
        <v>1082</v>
      </c>
      <c r="J57" s="9"/>
      <c r="K57" s="9" t="s">
        <v>1152</v>
      </c>
      <c r="L57" s="8" t="s">
        <v>1010</v>
      </c>
      <c r="M57" s="8" t="s">
        <v>1184</v>
      </c>
      <c r="N57" s="13">
        <v>2</v>
      </c>
      <c r="O57" s="13">
        <v>1</v>
      </c>
      <c r="P57" s="14" t="s">
        <v>18</v>
      </c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6</v>
      </c>
      <c r="E58" s="5" t="s">
        <v>1055</v>
      </c>
      <c r="F58" s="6" t="s">
        <v>137</v>
      </c>
      <c r="G58" s="5">
        <v>1</v>
      </c>
      <c r="H58" s="5" t="s">
        <v>333</v>
      </c>
      <c r="I58" s="8" t="s">
        <v>1082</v>
      </c>
      <c r="J58" s="9"/>
      <c r="K58" s="9" t="s">
        <v>1142</v>
      </c>
      <c r="L58" s="8" t="s">
        <v>877</v>
      </c>
      <c r="M58" s="8" t="s">
        <v>1183</v>
      </c>
      <c r="N58" s="13">
        <v>1</v>
      </c>
      <c r="O58" s="13">
        <v>1</v>
      </c>
      <c r="P58" s="14" t="s">
        <v>1523</v>
      </c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A58" t="s">
        <v>2191</v>
      </c>
      <c r="AB58">
        <f t="shared" si="0"/>
        <v>0</v>
      </c>
    </row>
    <row r="59" spans="4:28" x14ac:dyDescent="0.45">
      <c r="D59" s="5">
        <v>6</v>
      </c>
      <c r="E59" s="5" t="s">
        <v>1055</v>
      </c>
      <c r="F59" s="6" t="s">
        <v>137</v>
      </c>
      <c r="G59" s="5">
        <v>1</v>
      </c>
      <c r="H59" s="5" t="s">
        <v>333</v>
      </c>
      <c r="I59" s="8" t="s">
        <v>1083</v>
      </c>
      <c r="J59" s="9"/>
      <c r="K59" s="9" t="s">
        <v>1135</v>
      </c>
      <c r="L59" s="8" t="s">
        <v>1009</v>
      </c>
      <c r="M59" s="8" t="s">
        <v>191</v>
      </c>
      <c r="N59" s="13">
        <v>1</v>
      </c>
      <c r="O59" s="13">
        <v>1</v>
      </c>
      <c r="P59" s="14" t="s">
        <v>1886</v>
      </c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6</v>
      </c>
      <c r="E60" s="5" t="s">
        <v>1055</v>
      </c>
      <c r="F60" s="6" t="s">
        <v>137</v>
      </c>
      <c r="G60" s="5">
        <v>1</v>
      </c>
      <c r="H60" s="5" t="s">
        <v>333</v>
      </c>
      <c r="I60" s="8" t="s">
        <v>249</v>
      </c>
      <c r="J60" s="9"/>
      <c r="K60" s="9" t="s">
        <v>28</v>
      </c>
      <c r="L60" s="8" t="s">
        <v>1009</v>
      </c>
      <c r="M60" s="8" t="s">
        <v>1018</v>
      </c>
      <c r="N60" s="13">
        <v>1</v>
      </c>
      <c r="O60" s="13">
        <v>1</v>
      </c>
      <c r="P60" s="14"/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B60">
        <f t="shared" si="0"/>
        <v>1</v>
      </c>
    </row>
    <row r="61" spans="4:28" x14ac:dyDescent="0.45">
      <c r="D61" s="5">
        <v>6</v>
      </c>
      <c r="E61" s="5" t="s">
        <v>1055</v>
      </c>
      <c r="F61" s="6" t="s">
        <v>137</v>
      </c>
      <c r="G61" s="5">
        <v>1</v>
      </c>
      <c r="H61" s="5" t="s">
        <v>333</v>
      </c>
      <c r="I61" s="8" t="s">
        <v>249</v>
      </c>
      <c r="J61" s="9"/>
      <c r="K61" s="9" t="s">
        <v>1134</v>
      </c>
      <c r="L61" s="8" t="s">
        <v>947</v>
      </c>
      <c r="M61" s="8" t="s">
        <v>1018</v>
      </c>
      <c r="N61" s="13">
        <v>1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6</v>
      </c>
      <c r="E62" s="5" t="s">
        <v>1055</v>
      </c>
      <c r="F62" s="6" t="s">
        <v>893</v>
      </c>
      <c r="G62" s="5">
        <v>1</v>
      </c>
      <c r="H62" s="5" t="s">
        <v>363</v>
      </c>
      <c r="I62" s="8" t="s">
        <v>1085</v>
      </c>
      <c r="J62" s="9"/>
      <c r="K62" s="9" t="s">
        <v>1141</v>
      </c>
      <c r="L62" s="8" t="s">
        <v>242</v>
      </c>
      <c r="M62" s="8" t="s">
        <v>511</v>
      </c>
      <c r="N62" s="13">
        <v>8</v>
      </c>
      <c r="O62" s="13">
        <v>1</v>
      </c>
      <c r="P62" s="14"/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A62" t="s">
        <v>2191</v>
      </c>
      <c r="AB62">
        <f t="shared" si="0"/>
        <v>0</v>
      </c>
    </row>
    <row r="63" spans="4:28" x14ac:dyDescent="0.45">
      <c r="D63" s="5">
        <v>6</v>
      </c>
      <c r="E63" s="5" t="s">
        <v>1055</v>
      </c>
      <c r="F63" s="6" t="s">
        <v>893</v>
      </c>
      <c r="G63" s="5">
        <v>1</v>
      </c>
      <c r="H63" s="5" t="s">
        <v>363</v>
      </c>
      <c r="I63" s="8" t="s">
        <v>1085</v>
      </c>
      <c r="J63" s="9"/>
      <c r="K63" s="9" t="s">
        <v>1141</v>
      </c>
      <c r="L63" s="8" t="s">
        <v>242</v>
      </c>
      <c r="M63" s="8" t="s">
        <v>511</v>
      </c>
      <c r="N63" s="13">
        <v>8</v>
      </c>
      <c r="O63" s="13">
        <v>1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A63" t="s">
        <v>1834</v>
      </c>
      <c r="AB63">
        <f t="shared" si="0"/>
        <v>1</v>
      </c>
    </row>
    <row r="64" spans="4:28" x14ac:dyDescent="0.45">
      <c r="D64" s="5">
        <v>6</v>
      </c>
      <c r="E64" s="5" t="s">
        <v>1055</v>
      </c>
      <c r="F64" s="6" t="s">
        <v>893</v>
      </c>
      <c r="G64" s="5">
        <v>1</v>
      </c>
      <c r="H64" s="5" t="s">
        <v>363</v>
      </c>
      <c r="I64" s="8" t="s">
        <v>907</v>
      </c>
      <c r="J64" s="9"/>
      <c r="K64" s="9" t="s">
        <v>1144</v>
      </c>
      <c r="L64" s="8" t="s">
        <v>242</v>
      </c>
      <c r="M64" s="8" t="s">
        <v>427</v>
      </c>
      <c r="N64" s="13">
        <v>1</v>
      </c>
      <c r="O64" s="13">
        <v>1</v>
      </c>
      <c r="P64" s="14"/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6</v>
      </c>
      <c r="E65" s="5" t="s">
        <v>1055</v>
      </c>
      <c r="F65" s="6" t="s">
        <v>893</v>
      </c>
      <c r="G65" s="5">
        <v>1</v>
      </c>
      <c r="H65" s="5" t="s">
        <v>363</v>
      </c>
      <c r="I65" s="8" t="s">
        <v>277</v>
      </c>
      <c r="J65" s="9"/>
      <c r="K65" s="9" t="s">
        <v>28</v>
      </c>
      <c r="L65" s="8" t="s">
        <v>1009</v>
      </c>
      <c r="M65" s="8" t="s">
        <v>1018</v>
      </c>
      <c r="N65" s="13">
        <v>2</v>
      </c>
      <c r="O65" s="13">
        <v>1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6</v>
      </c>
      <c r="E66" s="5" t="s">
        <v>1055</v>
      </c>
      <c r="F66" s="6" t="s">
        <v>893</v>
      </c>
      <c r="G66" s="5">
        <v>1</v>
      </c>
      <c r="H66" s="5" t="s">
        <v>363</v>
      </c>
      <c r="I66" s="8" t="s">
        <v>208</v>
      </c>
      <c r="J66" s="9"/>
      <c r="K66" s="9" t="s">
        <v>1140</v>
      </c>
      <c r="L66" s="8" t="s">
        <v>947</v>
      </c>
      <c r="M66" s="8" t="s">
        <v>1018</v>
      </c>
      <c r="N66" s="13">
        <v>6</v>
      </c>
      <c r="O66" s="13">
        <v>1</v>
      </c>
      <c r="P66" s="14"/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6</v>
      </c>
      <c r="E67" s="5" t="s">
        <v>1055</v>
      </c>
      <c r="F67" s="6" t="s">
        <v>893</v>
      </c>
      <c r="G67" s="5">
        <v>1</v>
      </c>
      <c r="H67" s="5" t="s">
        <v>363</v>
      </c>
      <c r="I67" s="8" t="s">
        <v>909</v>
      </c>
      <c r="J67" s="9"/>
      <c r="K67" s="9" t="s">
        <v>93</v>
      </c>
      <c r="L67" s="8" t="s">
        <v>877</v>
      </c>
      <c r="M67" s="8" t="s">
        <v>1183</v>
      </c>
      <c r="N67" s="13">
        <v>5</v>
      </c>
      <c r="O67" s="13">
        <v>1</v>
      </c>
      <c r="P67" s="14" t="s">
        <v>847</v>
      </c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A67" t="s">
        <v>2191</v>
      </c>
      <c r="AB67">
        <f t="shared" si="0"/>
        <v>0</v>
      </c>
    </row>
    <row r="68" spans="4:28" x14ac:dyDescent="0.45">
      <c r="D68" s="5">
        <v>6</v>
      </c>
      <c r="E68" s="5" t="s">
        <v>1055</v>
      </c>
      <c r="F68" s="6" t="s">
        <v>893</v>
      </c>
      <c r="G68" s="5">
        <v>1</v>
      </c>
      <c r="H68" s="5" t="s">
        <v>363</v>
      </c>
      <c r="I68" s="8" t="s">
        <v>1086</v>
      </c>
      <c r="J68" s="9"/>
      <c r="K68" s="9" t="s">
        <v>28</v>
      </c>
      <c r="L68" s="8" t="s">
        <v>1009</v>
      </c>
      <c r="M68" s="8" t="s">
        <v>1018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6</v>
      </c>
      <c r="E69" s="5" t="s">
        <v>1055</v>
      </c>
      <c r="F69" s="6" t="s">
        <v>893</v>
      </c>
      <c r="G69" s="5">
        <v>1</v>
      </c>
      <c r="H69" s="5" t="s">
        <v>363</v>
      </c>
      <c r="I69" s="8" t="s">
        <v>525</v>
      </c>
      <c r="J69" s="9"/>
      <c r="K69" s="9" t="s">
        <v>1144</v>
      </c>
      <c r="L69" s="8" t="s">
        <v>242</v>
      </c>
      <c r="M69" s="8" t="s">
        <v>427</v>
      </c>
      <c r="N69" s="13">
        <v>9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6</v>
      </c>
      <c r="E70" s="5" t="s">
        <v>1055</v>
      </c>
      <c r="F70" s="6" t="s">
        <v>893</v>
      </c>
      <c r="G70" s="5">
        <v>1</v>
      </c>
      <c r="H70" s="5" t="s">
        <v>363</v>
      </c>
      <c r="I70" s="8" t="s">
        <v>1086</v>
      </c>
      <c r="J70" s="9"/>
      <c r="K70" s="9" t="s">
        <v>2171</v>
      </c>
      <c r="L70" s="8" t="s">
        <v>1009</v>
      </c>
      <c r="M70" s="8" t="s">
        <v>1018</v>
      </c>
      <c r="N70" s="13">
        <v>1</v>
      </c>
      <c r="O70" s="13">
        <v>2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6</v>
      </c>
      <c r="E71" s="5" t="s">
        <v>1055</v>
      </c>
      <c r="F71" s="6" t="s">
        <v>137</v>
      </c>
      <c r="G71" s="5">
        <v>1</v>
      </c>
      <c r="H71" s="5" t="s">
        <v>333</v>
      </c>
      <c r="I71" s="8" t="s">
        <v>1082</v>
      </c>
      <c r="J71" s="9"/>
      <c r="K71" s="9" t="s">
        <v>1151</v>
      </c>
      <c r="L71" s="8" t="s">
        <v>1009</v>
      </c>
      <c r="M71" s="8" t="s">
        <v>1018</v>
      </c>
      <c r="N71" s="13">
        <v>2</v>
      </c>
      <c r="O71" s="13">
        <v>2</v>
      </c>
      <c r="P71" s="14"/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6</v>
      </c>
      <c r="E72" s="5" t="s">
        <v>1055</v>
      </c>
      <c r="F72" s="6" t="s">
        <v>137</v>
      </c>
      <c r="G72" s="5">
        <v>1</v>
      </c>
      <c r="H72" s="5" t="s">
        <v>333</v>
      </c>
      <c r="I72" s="8" t="s">
        <v>1082</v>
      </c>
      <c r="J72" s="9"/>
      <c r="K72" s="9" t="s">
        <v>5</v>
      </c>
      <c r="L72" s="8" t="s">
        <v>242</v>
      </c>
      <c r="M72" s="8" t="s">
        <v>511</v>
      </c>
      <c r="N72" s="13">
        <v>2</v>
      </c>
      <c r="O72" s="13">
        <v>1</v>
      </c>
      <c r="P72" s="14" t="s">
        <v>18</v>
      </c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A72" t="s">
        <v>2191</v>
      </c>
      <c r="AB72">
        <f t="shared" si="0"/>
        <v>0</v>
      </c>
    </row>
    <row r="73" spans="4:28" x14ac:dyDescent="0.45">
      <c r="D73" s="5">
        <v>6</v>
      </c>
      <c r="E73" s="5" t="s">
        <v>1055</v>
      </c>
      <c r="F73" s="6" t="s">
        <v>137</v>
      </c>
      <c r="G73" s="5">
        <v>1</v>
      </c>
      <c r="H73" s="5" t="s">
        <v>333</v>
      </c>
      <c r="I73" s="8" t="s">
        <v>1082</v>
      </c>
      <c r="J73" s="9"/>
      <c r="K73" s="9" t="s">
        <v>1142</v>
      </c>
      <c r="L73" s="8" t="s">
        <v>877</v>
      </c>
      <c r="M73" s="8" t="s">
        <v>1183</v>
      </c>
      <c r="N73" s="13">
        <v>1</v>
      </c>
      <c r="O73" s="13">
        <v>1</v>
      </c>
      <c r="P73" s="14" t="s">
        <v>1523</v>
      </c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A73" t="s">
        <v>2191</v>
      </c>
      <c r="AB73">
        <f t="shared" si="0"/>
        <v>0</v>
      </c>
    </row>
    <row r="74" spans="4:28" x14ac:dyDescent="0.45">
      <c r="D74" s="5">
        <v>6</v>
      </c>
      <c r="E74" s="5" t="s">
        <v>1055</v>
      </c>
      <c r="F74" s="6" t="s">
        <v>137</v>
      </c>
      <c r="G74" s="5">
        <v>1</v>
      </c>
      <c r="H74" s="5" t="s">
        <v>333</v>
      </c>
      <c r="I74" s="8" t="s">
        <v>366</v>
      </c>
      <c r="J74" s="9"/>
      <c r="K74" s="9" t="s">
        <v>28</v>
      </c>
      <c r="L74" s="8" t="s">
        <v>1009</v>
      </c>
      <c r="M74" s="8" t="s">
        <v>1018</v>
      </c>
      <c r="N74" s="13">
        <v>4</v>
      </c>
      <c r="O74" s="13">
        <v>1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6</v>
      </c>
      <c r="E75" s="5" t="s">
        <v>1055</v>
      </c>
      <c r="F75" s="6" t="s">
        <v>137</v>
      </c>
      <c r="G75" s="5">
        <v>1</v>
      </c>
      <c r="H75" s="5" t="s">
        <v>333</v>
      </c>
      <c r="I75" s="8" t="s">
        <v>458</v>
      </c>
      <c r="J75" s="9"/>
      <c r="K75" s="9" t="s">
        <v>1157</v>
      </c>
      <c r="L75" s="8" t="s">
        <v>1009</v>
      </c>
      <c r="M75" s="8" t="s">
        <v>1018</v>
      </c>
      <c r="N75" s="13">
        <v>2</v>
      </c>
      <c r="O75" s="13">
        <v>1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6</v>
      </c>
      <c r="E76" s="5" t="s">
        <v>1055</v>
      </c>
      <c r="F76" s="6" t="s">
        <v>137</v>
      </c>
      <c r="G76" s="5">
        <v>1</v>
      </c>
      <c r="H76" s="5" t="s">
        <v>333</v>
      </c>
      <c r="I76" s="8" t="s">
        <v>458</v>
      </c>
      <c r="J76" s="9"/>
      <c r="K76" s="9" t="s">
        <v>1136</v>
      </c>
      <c r="L76" s="8" t="s">
        <v>1009</v>
      </c>
      <c r="M76" s="8" t="s">
        <v>1018</v>
      </c>
      <c r="N76" s="13">
        <v>12</v>
      </c>
      <c r="O76" s="13">
        <v>2</v>
      </c>
      <c r="P76" s="14" t="s">
        <v>1926</v>
      </c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6</v>
      </c>
      <c r="E77" s="5" t="s">
        <v>1055</v>
      </c>
      <c r="F77" s="6" t="s">
        <v>137</v>
      </c>
      <c r="G77" s="5">
        <v>1</v>
      </c>
      <c r="H77" s="5" t="s">
        <v>333</v>
      </c>
      <c r="I77" s="8" t="s">
        <v>351</v>
      </c>
      <c r="J77" s="9"/>
      <c r="K77" s="9" t="s">
        <v>673</v>
      </c>
      <c r="L77" s="8" t="s">
        <v>1009</v>
      </c>
      <c r="M77" s="8" t="s">
        <v>1018</v>
      </c>
      <c r="N77" s="13">
        <v>12</v>
      </c>
      <c r="O77" s="13">
        <v>2</v>
      </c>
      <c r="P77" s="14" t="s">
        <v>2143</v>
      </c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6</v>
      </c>
      <c r="E78" s="5" t="s">
        <v>1055</v>
      </c>
      <c r="F78" s="6" t="s">
        <v>137</v>
      </c>
      <c r="G78" s="5">
        <v>1</v>
      </c>
      <c r="H78" s="5" t="s">
        <v>333</v>
      </c>
      <c r="I78" s="8" t="s">
        <v>1089</v>
      </c>
      <c r="J78" s="9"/>
      <c r="K78" s="9" t="s">
        <v>1141</v>
      </c>
      <c r="L78" s="8" t="s">
        <v>242</v>
      </c>
      <c r="M78" s="8" t="s">
        <v>511</v>
      </c>
      <c r="N78" s="13">
        <v>3</v>
      </c>
      <c r="O78" s="13">
        <v>1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A78" t="s">
        <v>2191</v>
      </c>
      <c r="AB78">
        <f t="shared" si="1"/>
        <v>0</v>
      </c>
    </row>
    <row r="79" spans="4:28" x14ac:dyDescent="0.45">
      <c r="D79" s="5">
        <v>6</v>
      </c>
      <c r="E79" s="5" t="s">
        <v>1055</v>
      </c>
      <c r="F79" s="6" t="s">
        <v>137</v>
      </c>
      <c r="G79" s="5">
        <v>1</v>
      </c>
      <c r="H79" s="5" t="s">
        <v>333</v>
      </c>
      <c r="I79" s="8" t="s">
        <v>1089</v>
      </c>
      <c r="J79" s="9"/>
      <c r="K79" s="9" t="s">
        <v>1146</v>
      </c>
      <c r="L79" s="8" t="s">
        <v>947</v>
      </c>
      <c r="M79" s="8" t="s">
        <v>401</v>
      </c>
      <c r="N79" s="13">
        <v>1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6</v>
      </c>
      <c r="E80" s="5" t="s">
        <v>1055</v>
      </c>
      <c r="F80" s="6" t="s">
        <v>137</v>
      </c>
      <c r="G80" s="5">
        <v>1</v>
      </c>
      <c r="H80" s="5" t="s">
        <v>333</v>
      </c>
      <c r="I80" s="8" t="s">
        <v>1091</v>
      </c>
      <c r="J80" s="9"/>
      <c r="K80" s="9" t="s">
        <v>1151</v>
      </c>
      <c r="L80" s="8" t="s">
        <v>1009</v>
      </c>
      <c r="M80" s="8" t="s">
        <v>1018</v>
      </c>
      <c r="N80" s="13">
        <v>2</v>
      </c>
      <c r="O80" s="13">
        <v>2</v>
      </c>
      <c r="P80" s="14"/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6</v>
      </c>
      <c r="E81" s="5" t="s">
        <v>1055</v>
      </c>
      <c r="F81" s="6" t="s">
        <v>137</v>
      </c>
      <c r="G81" s="5">
        <v>1</v>
      </c>
      <c r="H81" s="5" t="s">
        <v>333</v>
      </c>
      <c r="I81" s="8" t="s">
        <v>862</v>
      </c>
      <c r="J81" s="9"/>
      <c r="K81" s="9" t="s">
        <v>1144</v>
      </c>
      <c r="L81" s="8" t="s">
        <v>242</v>
      </c>
      <c r="M81" s="8" t="s">
        <v>427</v>
      </c>
      <c r="N81" s="13">
        <v>4</v>
      </c>
      <c r="O81" s="13">
        <v>1</v>
      </c>
      <c r="P81" s="14"/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6</v>
      </c>
      <c r="E82" s="5" t="s">
        <v>1055</v>
      </c>
      <c r="F82" s="6" t="s">
        <v>137</v>
      </c>
      <c r="G82" s="5">
        <v>1</v>
      </c>
      <c r="H82" s="5" t="s">
        <v>333</v>
      </c>
      <c r="I82" s="8" t="s">
        <v>383</v>
      </c>
      <c r="J82" s="9"/>
      <c r="K82" s="9" t="s">
        <v>1159</v>
      </c>
      <c r="L82" s="8" t="s">
        <v>1009</v>
      </c>
      <c r="M82" s="8" t="s">
        <v>1018</v>
      </c>
      <c r="N82" s="13">
        <v>2</v>
      </c>
      <c r="O82" s="13">
        <v>2</v>
      </c>
      <c r="P82" s="14" t="s">
        <v>1395</v>
      </c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6</v>
      </c>
      <c r="E83" s="5" t="s">
        <v>1055</v>
      </c>
      <c r="F83" s="6" t="s">
        <v>137</v>
      </c>
      <c r="G83" s="5">
        <v>1</v>
      </c>
      <c r="H83" s="5" t="s">
        <v>333</v>
      </c>
      <c r="I83" s="8" t="s">
        <v>603</v>
      </c>
      <c r="J83" s="9"/>
      <c r="K83" s="9" t="s">
        <v>174</v>
      </c>
      <c r="L83" s="8" t="s">
        <v>1009</v>
      </c>
      <c r="M83" s="8" t="s">
        <v>1018</v>
      </c>
      <c r="N83" s="13">
        <v>4</v>
      </c>
      <c r="O83" s="13">
        <v>2</v>
      </c>
      <c r="P83" s="14" t="s">
        <v>1926</v>
      </c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6</v>
      </c>
      <c r="E84" s="5" t="s">
        <v>1055</v>
      </c>
      <c r="F84" s="6" t="s">
        <v>137</v>
      </c>
      <c r="G84" s="5">
        <v>1</v>
      </c>
      <c r="H84" s="5" t="s">
        <v>333</v>
      </c>
      <c r="I84" s="8" t="s">
        <v>973</v>
      </c>
      <c r="J84" s="9"/>
      <c r="K84" s="9" t="s">
        <v>174</v>
      </c>
      <c r="L84" s="8" t="s">
        <v>1009</v>
      </c>
      <c r="M84" s="8" t="s">
        <v>1018</v>
      </c>
      <c r="N84" s="13">
        <v>8</v>
      </c>
      <c r="O84" s="13">
        <v>2</v>
      </c>
      <c r="P84" s="14" t="s">
        <v>1926</v>
      </c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6</v>
      </c>
      <c r="E85" s="5" t="s">
        <v>1055</v>
      </c>
      <c r="F85" s="6" t="s">
        <v>137</v>
      </c>
      <c r="G85" s="5">
        <v>1</v>
      </c>
      <c r="H85" s="5" t="s">
        <v>333</v>
      </c>
      <c r="I85" s="8" t="s">
        <v>551</v>
      </c>
      <c r="J85" s="9"/>
      <c r="K85" s="9" t="s">
        <v>174</v>
      </c>
      <c r="L85" s="8" t="s">
        <v>1009</v>
      </c>
      <c r="M85" s="8" t="s">
        <v>1018</v>
      </c>
      <c r="N85" s="13">
        <v>8</v>
      </c>
      <c r="O85" s="13">
        <v>2</v>
      </c>
      <c r="P85" s="14" t="s">
        <v>1926</v>
      </c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6</v>
      </c>
      <c r="E86" s="5" t="s">
        <v>1055</v>
      </c>
      <c r="F86" s="6" t="s">
        <v>137</v>
      </c>
      <c r="G86" s="5">
        <v>1</v>
      </c>
      <c r="H86" s="5" t="s">
        <v>333</v>
      </c>
      <c r="I86" s="8" t="s">
        <v>320</v>
      </c>
      <c r="J86" s="9"/>
      <c r="K86" s="9" t="s">
        <v>174</v>
      </c>
      <c r="L86" s="8" t="s">
        <v>1009</v>
      </c>
      <c r="M86" s="8" t="s">
        <v>1018</v>
      </c>
      <c r="N86" s="13">
        <v>8</v>
      </c>
      <c r="O86" s="13">
        <v>2</v>
      </c>
      <c r="P86" s="14" t="s">
        <v>1926</v>
      </c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6</v>
      </c>
      <c r="E87" s="5" t="s">
        <v>1055</v>
      </c>
      <c r="F87" s="6" t="s">
        <v>137</v>
      </c>
      <c r="G87" s="5">
        <v>1</v>
      </c>
      <c r="H87" s="5" t="s">
        <v>333</v>
      </c>
      <c r="I87" s="8" t="s">
        <v>1092</v>
      </c>
      <c r="J87" s="9"/>
      <c r="K87" s="9" t="s">
        <v>1147</v>
      </c>
      <c r="L87" s="8" t="s">
        <v>877</v>
      </c>
      <c r="M87" s="8" t="s">
        <v>1183</v>
      </c>
      <c r="N87" s="13">
        <v>1</v>
      </c>
      <c r="O87" s="13">
        <v>1</v>
      </c>
      <c r="P87" s="14" t="s">
        <v>1523</v>
      </c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A87" t="s">
        <v>2191</v>
      </c>
      <c r="AB87">
        <f t="shared" si="1"/>
        <v>0</v>
      </c>
    </row>
    <row r="88" spans="4:28" x14ac:dyDescent="0.45">
      <c r="D88" s="5">
        <v>6</v>
      </c>
      <c r="E88" s="5" t="s">
        <v>1055</v>
      </c>
      <c r="F88" s="6" t="s">
        <v>137</v>
      </c>
      <c r="G88" s="5">
        <v>1</v>
      </c>
      <c r="H88" s="5" t="s">
        <v>333</v>
      </c>
      <c r="I88" s="8" t="s">
        <v>1092</v>
      </c>
      <c r="J88" s="9"/>
      <c r="K88" s="9" t="s">
        <v>1143</v>
      </c>
      <c r="L88" s="8" t="s">
        <v>697</v>
      </c>
      <c r="M88" s="8" t="s">
        <v>620</v>
      </c>
      <c r="N88" s="13">
        <v>12</v>
      </c>
      <c r="O88" s="13">
        <v>3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6</v>
      </c>
      <c r="E89" s="5" t="s">
        <v>1055</v>
      </c>
      <c r="F89" s="6" t="s">
        <v>137</v>
      </c>
      <c r="G89" s="5">
        <v>1</v>
      </c>
      <c r="H89" s="5" t="s">
        <v>333</v>
      </c>
      <c r="I89" s="8" t="s">
        <v>1092</v>
      </c>
      <c r="J89" s="9"/>
      <c r="K89" s="9" t="s">
        <v>1144</v>
      </c>
      <c r="L89" s="8" t="s">
        <v>242</v>
      </c>
      <c r="M89" s="8" t="s">
        <v>427</v>
      </c>
      <c r="N89" s="13">
        <v>20</v>
      </c>
      <c r="O89" s="13">
        <v>1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6</v>
      </c>
      <c r="E90" s="5" t="s">
        <v>1055</v>
      </c>
      <c r="F90" s="6" t="s">
        <v>137</v>
      </c>
      <c r="G90" s="5">
        <v>1</v>
      </c>
      <c r="H90" s="5" t="s">
        <v>333</v>
      </c>
      <c r="I90" s="8" t="s">
        <v>696</v>
      </c>
      <c r="J90" s="9"/>
      <c r="K90" s="9" t="s">
        <v>1151</v>
      </c>
      <c r="L90" s="8" t="s">
        <v>1009</v>
      </c>
      <c r="M90" s="8" t="s">
        <v>1018</v>
      </c>
      <c r="N90" s="13">
        <v>1</v>
      </c>
      <c r="O90" s="13">
        <v>2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6</v>
      </c>
      <c r="E91" s="5" t="s">
        <v>1055</v>
      </c>
      <c r="F91" s="6" t="s">
        <v>137</v>
      </c>
      <c r="G91" s="5">
        <v>1</v>
      </c>
      <c r="H91" s="5" t="s">
        <v>333</v>
      </c>
      <c r="I91" s="8" t="s">
        <v>337</v>
      </c>
      <c r="J91" s="9"/>
      <c r="K91" s="9" t="s">
        <v>1161</v>
      </c>
      <c r="L91" s="8" t="s">
        <v>1009</v>
      </c>
      <c r="M91" s="8" t="s">
        <v>401</v>
      </c>
      <c r="N91" s="13">
        <v>1</v>
      </c>
      <c r="O91" s="13">
        <v>2</v>
      </c>
      <c r="P91" s="14" t="s">
        <v>1395</v>
      </c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6</v>
      </c>
      <c r="E92" s="5" t="s">
        <v>1055</v>
      </c>
      <c r="F92" s="6" t="s">
        <v>137</v>
      </c>
      <c r="G92" s="5">
        <v>1</v>
      </c>
      <c r="H92" s="5" t="s">
        <v>333</v>
      </c>
      <c r="I92" s="8" t="s">
        <v>337</v>
      </c>
      <c r="J92" s="9"/>
      <c r="K92" s="9" t="s">
        <v>174</v>
      </c>
      <c r="L92" s="8" t="s">
        <v>1009</v>
      </c>
      <c r="M92" s="8" t="s">
        <v>1018</v>
      </c>
      <c r="N92" s="13">
        <v>20</v>
      </c>
      <c r="O92" s="13">
        <v>2</v>
      </c>
      <c r="P92" s="14" t="s">
        <v>1926</v>
      </c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6</v>
      </c>
      <c r="E93" s="5" t="s">
        <v>1055</v>
      </c>
      <c r="F93" s="6" t="s">
        <v>137</v>
      </c>
      <c r="G93" s="5">
        <v>1</v>
      </c>
      <c r="H93" s="5" t="s">
        <v>333</v>
      </c>
      <c r="I93" s="8" t="s">
        <v>701</v>
      </c>
      <c r="J93" s="9"/>
      <c r="K93" s="9" t="s">
        <v>1144</v>
      </c>
      <c r="L93" s="8" t="s">
        <v>242</v>
      </c>
      <c r="M93" s="8" t="s">
        <v>427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6</v>
      </c>
      <c r="E94" s="5" t="s">
        <v>1055</v>
      </c>
      <c r="F94" s="6" t="s">
        <v>137</v>
      </c>
      <c r="G94" s="5">
        <v>1</v>
      </c>
      <c r="H94" s="5" t="s">
        <v>333</v>
      </c>
      <c r="I94" s="8" t="s">
        <v>1094</v>
      </c>
      <c r="J94" s="9"/>
      <c r="K94" s="9" t="s">
        <v>1143</v>
      </c>
      <c r="L94" s="8" t="s">
        <v>697</v>
      </c>
      <c r="M94" s="8" t="s">
        <v>620</v>
      </c>
      <c r="N94" s="13">
        <v>12</v>
      </c>
      <c r="O94" s="13">
        <v>3</v>
      </c>
      <c r="P94" s="14"/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6</v>
      </c>
      <c r="E95" s="5" t="s">
        <v>1055</v>
      </c>
      <c r="F95" s="6" t="s">
        <v>137</v>
      </c>
      <c r="G95" s="5">
        <v>1</v>
      </c>
      <c r="H95" s="5" t="s">
        <v>333</v>
      </c>
      <c r="I95" s="8" t="s">
        <v>1094</v>
      </c>
      <c r="J95" s="9"/>
      <c r="K95" s="9" t="s">
        <v>1147</v>
      </c>
      <c r="L95" s="8" t="s">
        <v>877</v>
      </c>
      <c r="M95" s="8" t="s">
        <v>1183</v>
      </c>
      <c r="N95" s="13">
        <v>1</v>
      </c>
      <c r="O95" s="13">
        <v>1</v>
      </c>
      <c r="P95" s="14" t="s">
        <v>1523</v>
      </c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A95" t="s">
        <v>2191</v>
      </c>
      <c r="AB95">
        <f t="shared" si="1"/>
        <v>0</v>
      </c>
    </row>
    <row r="96" spans="4:28" x14ac:dyDescent="0.45">
      <c r="D96" s="5">
        <v>6</v>
      </c>
      <c r="E96" s="5" t="s">
        <v>1055</v>
      </c>
      <c r="F96" s="6" t="s">
        <v>137</v>
      </c>
      <c r="G96" s="5">
        <v>1</v>
      </c>
      <c r="H96" s="5" t="s">
        <v>333</v>
      </c>
      <c r="I96" s="8" t="s">
        <v>1094</v>
      </c>
      <c r="J96" s="9"/>
      <c r="K96" s="9" t="s">
        <v>1144</v>
      </c>
      <c r="L96" s="8" t="s">
        <v>242</v>
      </c>
      <c r="M96" s="8" t="s">
        <v>427</v>
      </c>
      <c r="N96" s="13">
        <v>20</v>
      </c>
      <c r="O96" s="13">
        <v>1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6</v>
      </c>
      <c r="E97" s="5" t="s">
        <v>1055</v>
      </c>
      <c r="F97" s="6" t="s">
        <v>137</v>
      </c>
      <c r="G97" s="5">
        <v>1</v>
      </c>
      <c r="H97" s="5" t="s">
        <v>333</v>
      </c>
      <c r="I97" s="8" t="s">
        <v>268</v>
      </c>
      <c r="J97" s="9"/>
      <c r="K97" s="9" t="s">
        <v>1143</v>
      </c>
      <c r="L97" s="8" t="s">
        <v>697</v>
      </c>
      <c r="M97" s="8" t="s">
        <v>620</v>
      </c>
      <c r="N97" s="13">
        <v>12</v>
      </c>
      <c r="O97" s="13">
        <v>3</v>
      </c>
      <c r="P97" s="14"/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B97">
        <f t="shared" si="1"/>
        <v>1</v>
      </c>
    </row>
    <row r="98" spans="4:28" x14ac:dyDescent="0.45">
      <c r="D98" s="5">
        <v>6</v>
      </c>
      <c r="E98" s="5" t="s">
        <v>1055</v>
      </c>
      <c r="F98" s="6" t="s">
        <v>137</v>
      </c>
      <c r="G98" s="5">
        <v>1</v>
      </c>
      <c r="H98" s="5" t="s">
        <v>333</v>
      </c>
      <c r="I98" s="8" t="s">
        <v>268</v>
      </c>
      <c r="J98" s="9"/>
      <c r="K98" s="9" t="s">
        <v>1142</v>
      </c>
      <c r="L98" s="8" t="s">
        <v>877</v>
      </c>
      <c r="M98" s="8" t="s">
        <v>1183</v>
      </c>
      <c r="N98" s="13">
        <v>1</v>
      </c>
      <c r="O98" s="13">
        <v>1</v>
      </c>
      <c r="P98" s="14" t="s">
        <v>1523</v>
      </c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A98" t="s">
        <v>2191</v>
      </c>
      <c r="AB98">
        <f t="shared" si="1"/>
        <v>0</v>
      </c>
    </row>
    <row r="99" spans="4:28" x14ac:dyDescent="0.45">
      <c r="D99" s="5">
        <v>6</v>
      </c>
      <c r="E99" s="5" t="s">
        <v>1055</v>
      </c>
      <c r="F99" s="6" t="s">
        <v>137</v>
      </c>
      <c r="G99" s="5">
        <v>1</v>
      </c>
      <c r="H99" s="5" t="s">
        <v>333</v>
      </c>
      <c r="I99" s="8" t="s">
        <v>268</v>
      </c>
      <c r="J99" s="9"/>
      <c r="K99" s="9" t="s">
        <v>444</v>
      </c>
      <c r="L99" s="8" t="s">
        <v>242</v>
      </c>
      <c r="M99" s="8" t="s">
        <v>145</v>
      </c>
      <c r="N99" s="13">
        <v>24</v>
      </c>
      <c r="O99" s="13">
        <v>1</v>
      </c>
      <c r="P99" s="14"/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B99">
        <f t="shared" si="1"/>
        <v>1</v>
      </c>
    </row>
    <row r="100" spans="4:28" x14ac:dyDescent="0.45">
      <c r="D100" s="5">
        <v>6</v>
      </c>
      <c r="E100" s="5" t="s">
        <v>1055</v>
      </c>
      <c r="F100" s="6" t="s">
        <v>137</v>
      </c>
      <c r="G100" s="5">
        <v>1</v>
      </c>
      <c r="H100" s="5" t="s">
        <v>333</v>
      </c>
      <c r="I100" s="8" t="s">
        <v>581</v>
      </c>
      <c r="J100" s="9"/>
      <c r="K100" s="9" t="s">
        <v>5</v>
      </c>
      <c r="L100" s="8" t="s">
        <v>242</v>
      </c>
      <c r="M100" s="8" t="s">
        <v>511</v>
      </c>
      <c r="N100" s="13">
        <v>6</v>
      </c>
      <c r="O100" s="13">
        <v>1</v>
      </c>
      <c r="P100" s="14" t="s">
        <v>18</v>
      </c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A100" t="s">
        <v>2191</v>
      </c>
      <c r="AB100">
        <f t="shared" si="1"/>
        <v>0</v>
      </c>
    </row>
    <row r="101" spans="4:28" x14ac:dyDescent="0.45">
      <c r="D101" s="5">
        <v>6</v>
      </c>
      <c r="E101" s="5" t="s">
        <v>1055</v>
      </c>
      <c r="F101" s="6" t="s">
        <v>137</v>
      </c>
      <c r="G101" s="5">
        <v>2</v>
      </c>
      <c r="H101" s="32" t="s">
        <v>740</v>
      </c>
      <c r="I101" s="33" t="s">
        <v>1095</v>
      </c>
      <c r="J101" s="9"/>
      <c r="K101" s="9" t="s">
        <v>1157</v>
      </c>
      <c r="L101" s="8" t="s">
        <v>1009</v>
      </c>
      <c r="M101" s="8" t="s">
        <v>1018</v>
      </c>
      <c r="N101" s="13">
        <v>2</v>
      </c>
      <c r="O101" s="13">
        <v>1</v>
      </c>
      <c r="P101" s="14"/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B101">
        <f t="shared" si="1"/>
        <v>1</v>
      </c>
    </row>
    <row r="102" spans="4:28" x14ac:dyDescent="0.45">
      <c r="D102" s="5">
        <v>6</v>
      </c>
      <c r="E102" s="5" t="s">
        <v>1055</v>
      </c>
      <c r="F102" s="6" t="s">
        <v>137</v>
      </c>
      <c r="G102" s="5">
        <v>2</v>
      </c>
      <c r="H102" s="32" t="s">
        <v>740</v>
      </c>
      <c r="I102" s="33" t="s">
        <v>1095</v>
      </c>
      <c r="J102" s="9"/>
      <c r="K102" s="9" t="s">
        <v>1136</v>
      </c>
      <c r="L102" s="8" t="s">
        <v>1009</v>
      </c>
      <c r="M102" s="8" t="s">
        <v>1018</v>
      </c>
      <c r="N102" s="13">
        <v>12</v>
      </c>
      <c r="O102" s="13">
        <v>2</v>
      </c>
      <c r="P102" s="14" t="s">
        <v>1926</v>
      </c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B102">
        <f t="shared" si="1"/>
        <v>1</v>
      </c>
    </row>
    <row r="103" spans="4:28" x14ac:dyDescent="0.45">
      <c r="D103" s="5">
        <v>6</v>
      </c>
      <c r="E103" s="5" t="s">
        <v>1055</v>
      </c>
      <c r="F103" s="6" t="s">
        <v>137</v>
      </c>
      <c r="G103" s="5">
        <v>2</v>
      </c>
      <c r="H103" s="32" t="s">
        <v>740</v>
      </c>
      <c r="I103" s="33" t="s">
        <v>1097</v>
      </c>
      <c r="J103" s="9"/>
      <c r="K103" s="9" t="s">
        <v>1157</v>
      </c>
      <c r="L103" s="8" t="s">
        <v>1009</v>
      </c>
      <c r="M103" s="8" t="s">
        <v>1018</v>
      </c>
      <c r="N103" s="13">
        <v>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6</v>
      </c>
      <c r="E104" s="5" t="s">
        <v>1055</v>
      </c>
      <c r="F104" s="6" t="s">
        <v>137</v>
      </c>
      <c r="G104" s="5">
        <v>2</v>
      </c>
      <c r="H104" s="32" t="s">
        <v>740</v>
      </c>
      <c r="I104" s="33" t="s">
        <v>1097</v>
      </c>
      <c r="J104" s="9"/>
      <c r="K104" s="9" t="s">
        <v>1136</v>
      </c>
      <c r="L104" s="8" t="s">
        <v>1009</v>
      </c>
      <c r="M104" s="8" t="s">
        <v>1018</v>
      </c>
      <c r="N104" s="13">
        <v>12</v>
      </c>
      <c r="O104" s="13">
        <v>2</v>
      </c>
      <c r="P104" s="14" t="s">
        <v>1926</v>
      </c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6</v>
      </c>
      <c r="E105" s="5" t="s">
        <v>1055</v>
      </c>
      <c r="F105" s="6" t="s">
        <v>137</v>
      </c>
      <c r="G105" s="5">
        <v>2</v>
      </c>
      <c r="H105" s="32" t="s">
        <v>740</v>
      </c>
      <c r="I105" s="33" t="s">
        <v>1098</v>
      </c>
      <c r="J105" s="9"/>
      <c r="K105" s="9" t="s">
        <v>1157</v>
      </c>
      <c r="L105" s="8" t="s">
        <v>1009</v>
      </c>
      <c r="M105" s="8" t="s">
        <v>1018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6</v>
      </c>
      <c r="E106" s="5" t="s">
        <v>1055</v>
      </c>
      <c r="F106" s="6" t="s">
        <v>137</v>
      </c>
      <c r="G106" s="5">
        <v>2</v>
      </c>
      <c r="H106" s="32" t="s">
        <v>740</v>
      </c>
      <c r="I106" s="33" t="s">
        <v>1098</v>
      </c>
      <c r="J106" s="9"/>
      <c r="K106" s="9" t="s">
        <v>1136</v>
      </c>
      <c r="L106" s="8" t="s">
        <v>1009</v>
      </c>
      <c r="M106" s="8" t="s">
        <v>1018</v>
      </c>
      <c r="N106" s="13">
        <v>12</v>
      </c>
      <c r="O106" s="13">
        <v>2</v>
      </c>
      <c r="P106" s="14" t="s">
        <v>1926</v>
      </c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6</v>
      </c>
      <c r="E107" s="5" t="s">
        <v>1055</v>
      </c>
      <c r="F107" s="6" t="s">
        <v>137</v>
      </c>
      <c r="G107" s="5">
        <v>2</v>
      </c>
      <c r="H107" s="32" t="s">
        <v>740</v>
      </c>
      <c r="I107" s="8" t="s">
        <v>974</v>
      </c>
      <c r="J107" s="9"/>
      <c r="K107" s="9" t="s">
        <v>329</v>
      </c>
      <c r="L107" s="8" t="s">
        <v>1130</v>
      </c>
      <c r="M107" s="8" t="s">
        <v>191</v>
      </c>
      <c r="N107" s="13">
        <v>1</v>
      </c>
      <c r="O107" s="13">
        <v>1</v>
      </c>
      <c r="P107" s="14" t="s">
        <v>2144</v>
      </c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6</v>
      </c>
      <c r="E108" s="5" t="s">
        <v>1055</v>
      </c>
      <c r="F108" s="6" t="s">
        <v>137</v>
      </c>
      <c r="G108" s="5">
        <v>2</v>
      </c>
      <c r="H108" s="32" t="s">
        <v>740</v>
      </c>
      <c r="I108" s="8" t="s">
        <v>974</v>
      </c>
      <c r="J108" s="9"/>
      <c r="K108" s="9" t="s">
        <v>1135</v>
      </c>
      <c r="L108" s="8" t="s">
        <v>1009</v>
      </c>
      <c r="M108" s="8" t="s">
        <v>191</v>
      </c>
      <c r="N108" s="13">
        <v>1</v>
      </c>
      <c r="O108" s="13">
        <v>1</v>
      </c>
      <c r="P108" s="14" t="s">
        <v>1886</v>
      </c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6</v>
      </c>
      <c r="E109" s="5" t="s">
        <v>1055</v>
      </c>
      <c r="F109" s="6" t="s">
        <v>137</v>
      </c>
      <c r="G109" s="5">
        <v>2</v>
      </c>
      <c r="H109" s="32" t="s">
        <v>740</v>
      </c>
      <c r="I109" s="8" t="s">
        <v>277</v>
      </c>
      <c r="J109" s="9"/>
      <c r="K109" s="9" t="s">
        <v>844</v>
      </c>
      <c r="L109" s="8" t="s">
        <v>1009</v>
      </c>
      <c r="M109" s="8" t="s">
        <v>844</v>
      </c>
      <c r="N109" s="13">
        <v>2</v>
      </c>
      <c r="O109" s="13">
        <v>1</v>
      </c>
      <c r="P109" s="14"/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6</v>
      </c>
      <c r="E110" s="5" t="s">
        <v>1055</v>
      </c>
      <c r="F110" s="6" t="s">
        <v>137</v>
      </c>
      <c r="G110" s="5">
        <v>2</v>
      </c>
      <c r="H110" s="32" t="s">
        <v>740</v>
      </c>
      <c r="I110" s="8" t="s">
        <v>277</v>
      </c>
      <c r="J110" s="9"/>
      <c r="K110" s="9" t="s">
        <v>28</v>
      </c>
      <c r="L110" s="8" t="s">
        <v>1009</v>
      </c>
      <c r="M110" s="8" t="s">
        <v>1018</v>
      </c>
      <c r="N110" s="13">
        <v>7</v>
      </c>
      <c r="O110" s="13">
        <v>1</v>
      </c>
      <c r="P110" s="14"/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6</v>
      </c>
      <c r="E111" s="5" t="s">
        <v>1055</v>
      </c>
      <c r="F111" s="6" t="s">
        <v>137</v>
      </c>
      <c r="G111" s="5">
        <v>2</v>
      </c>
      <c r="H111" s="32" t="s">
        <v>740</v>
      </c>
      <c r="I111" s="8" t="s">
        <v>277</v>
      </c>
      <c r="J111" s="9"/>
      <c r="K111" s="9" t="s">
        <v>1142</v>
      </c>
      <c r="L111" s="8" t="s">
        <v>877</v>
      </c>
      <c r="M111" s="8" t="s">
        <v>1183</v>
      </c>
      <c r="N111" s="13">
        <v>2</v>
      </c>
      <c r="O111" s="13">
        <v>1</v>
      </c>
      <c r="P111" s="14" t="s">
        <v>1523</v>
      </c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A111" t="s">
        <v>2191</v>
      </c>
      <c r="AB111">
        <f t="shared" si="1"/>
        <v>0</v>
      </c>
    </row>
    <row r="112" spans="4:28" x14ac:dyDescent="0.45">
      <c r="D112" s="5">
        <v>6</v>
      </c>
      <c r="E112" s="5" t="s">
        <v>1055</v>
      </c>
      <c r="F112" s="6" t="s">
        <v>137</v>
      </c>
      <c r="G112" s="5">
        <v>2</v>
      </c>
      <c r="H112" s="32" t="s">
        <v>740</v>
      </c>
      <c r="I112" s="8" t="s">
        <v>1035</v>
      </c>
      <c r="J112" s="9"/>
      <c r="K112" s="9" t="s">
        <v>1163</v>
      </c>
      <c r="L112" s="8" t="s">
        <v>110</v>
      </c>
      <c r="M112" s="8" t="s">
        <v>1018</v>
      </c>
      <c r="N112" s="13">
        <v>3</v>
      </c>
      <c r="O112" s="13">
        <v>2</v>
      </c>
      <c r="P112" s="14"/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6</v>
      </c>
      <c r="E113" s="5" t="s">
        <v>1055</v>
      </c>
      <c r="F113" s="6" t="s">
        <v>137</v>
      </c>
      <c r="G113" s="5">
        <v>2</v>
      </c>
      <c r="H113" s="32" t="s">
        <v>740</v>
      </c>
      <c r="I113" s="8" t="s">
        <v>689</v>
      </c>
      <c r="J113" s="9"/>
      <c r="K113" s="9" t="s">
        <v>1134</v>
      </c>
      <c r="L113" s="8" t="s">
        <v>947</v>
      </c>
      <c r="M113" s="8" t="s">
        <v>1018</v>
      </c>
      <c r="N113" s="13">
        <v>1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6</v>
      </c>
      <c r="E114" s="5" t="s">
        <v>1055</v>
      </c>
      <c r="F114" s="6" t="s">
        <v>137</v>
      </c>
      <c r="G114" s="5">
        <v>2</v>
      </c>
      <c r="H114" s="32" t="s">
        <v>740</v>
      </c>
      <c r="I114" s="8" t="s">
        <v>95</v>
      </c>
      <c r="J114" s="9"/>
      <c r="K114" s="9" t="s">
        <v>329</v>
      </c>
      <c r="L114" s="8" t="s">
        <v>1130</v>
      </c>
      <c r="M114" s="8" t="s">
        <v>191</v>
      </c>
      <c r="N114" s="13">
        <v>1</v>
      </c>
      <c r="O114" s="13">
        <v>1</v>
      </c>
      <c r="P114" s="14" t="s">
        <v>2144</v>
      </c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6</v>
      </c>
      <c r="E115" s="5" t="s">
        <v>1055</v>
      </c>
      <c r="F115" s="6" t="s">
        <v>137</v>
      </c>
      <c r="G115" s="5">
        <v>2</v>
      </c>
      <c r="H115" s="32" t="s">
        <v>740</v>
      </c>
      <c r="I115" s="8" t="s">
        <v>95</v>
      </c>
      <c r="J115" s="9"/>
      <c r="K115" s="9" t="s">
        <v>1135</v>
      </c>
      <c r="L115" s="8" t="s">
        <v>1009</v>
      </c>
      <c r="M115" s="8" t="s">
        <v>191</v>
      </c>
      <c r="N115" s="13">
        <v>1</v>
      </c>
      <c r="O115" s="13">
        <v>1</v>
      </c>
      <c r="P115" s="14" t="s">
        <v>1886</v>
      </c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6</v>
      </c>
      <c r="E116" s="5" t="s">
        <v>1055</v>
      </c>
      <c r="F116" s="6" t="s">
        <v>137</v>
      </c>
      <c r="G116" s="5">
        <v>2</v>
      </c>
      <c r="H116" s="32" t="s">
        <v>740</v>
      </c>
      <c r="I116" s="8" t="s">
        <v>625</v>
      </c>
      <c r="J116" s="9"/>
      <c r="K116" s="9" t="s">
        <v>1143</v>
      </c>
      <c r="L116" s="8" t="s">
        <v>697</v>
      </c>
      <c r="M116" s="8" t="s">
        <v>620</v>
      </c>
      <c r="N116" s="13">
        <v>3</v>
      </c>
      <c r="O116" s="13">
        <v>3</v>
      </c>
      <c r="P116" s="14"/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6</v>
      </c>
      <c r="E117" s="5" t="s">
        <v>1055</v>
      </c>
      <c r="F117" s="6" t="s">
        <v>137</v>
      </c>
      <c r="G117" s="5">
        <v>2</v>
      </c>
      <c r="H117" s="32" t="s">
        <v>740</v>
      </c>
      <c r="I117" s="8" t="s">
        <v>625</v>
      </c>
      <c r="J117" s="9"/>
      <c r="K117" s="9" t="s">
        <v>1144</v>
      </c>
      <c r="L117" s="8" t="s">
        <v>242</v>
      </c>
      <c r="M117" s="8" t="s">
        <v>427</v>
      </c>
      <c r="N117" s="13">
        <v>6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6</v>
      </c>
      <c r="E118" s="5" t="s">
        <v>1055</v>
      </c>
      <c r="F118" s="6" t="s">
        <v>137</v>
      </c>
      <c r="G118" s="5">
        <v>2</v>
      </c>
      <c r="H118" s="32" t="s">
        <v>740</v>
      </c>
      <c r="I118" s="8" t="s">
        <v>689</v>
      </c>
      <c r="J118" s="9"/>
      <c r="K118" s="9" t="s">
        <v>1146</v>
      </c>
      <c r="L118" s="8" t="s">
        <v>947</v>
      </c>
      <c r="M118" s="8" t="s">
        <v>401</v>
      </c>
      <c r="N118" s="13">
        <v>2</v>
      </c>
      <c r="O118" s="13">
        <v>1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6</v>
      </c>
      <c r="E119" s="5" t="s">
        <v>1055</v>
      </c>
      <c r="F119" s="6" t="s">
        <v>137</v>
      </c>
      <c r="G119" s="5">
        <v>2</v>
      </c>
      <c r="H119" s="32" t="s">
        <v>740</v>
      </c>
      <c r="I119" s="8" t="s">
        <v>1065</v>
      </c>
      <c r="J119" s="9"/>
      <c r="K119" s="9" t="s">
        <v>1134</v>
      </c>
      <c r="L119" s="8" t="s">
        <v>947</v>
      </c>
      <c r="M119" s="8" t="s">
        <v>1018</v>
      </c>
      <c r="N119" s="13">
        <v>2</v>
      </c>
      <c r="O119" s="13">
        <v>1</v>
      </c>
      <c r="P119" s="14"/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6</v>
      </c>
      <c r="E120" s="5" t="s">
        <v>1055</v>
      </c>
      <c r="F120" s="6" t="s">
        <v>137</v>
      </c>
      <c r="G120" s="5">
        <v>2</v>
      </c>
      <c r="H120" s="32" t="s">
        <v>740</v>
      </c>
      <c r="I120" s="8" t="s">
        <v>907</v>
      </c>
      <c r="J120" s="9"/>
      <c r="K120" s="9" t="s">
        <v>1144</v>
      </c>
      <c r="L120" s="8" t="s">
        <v>242</v>
      </c>
      <c r="M120" s="8" t="s">
        <v>427</v>
      </c>
      <c r="N120" s="13">
        <v>2</v>
      </c>
      <c r="O120" s="13">
        <v>1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6</v>
      </c>
      <c r="E121" s="5" t="s">
        <v>1055</v>
      </c>
      <c r="F121" s="6" t="s">
        <v>137</v>
      </c>
      <c r="G121" s="5">
        <v>2</v>
      </c>
      <c r="H121" s="32" t="s">
        <v>740</v>
      </c>
      <c r="I121" s="8" t="s">
        <v>1067</v>
      </c>
      <c r="J121" s="9"/>
      <c r="K121" s="9" t="s">
        <v>1141</v>
      </c>
      <c r="L121" s="8" t="s">
        <v>242</v>
      </c>
      <c r="M121" s="8" t="s">
        <v>511</v>
      </c>
      <c r="N121" s="13">
        <v>13</v>
      </c>
      <c r="O121" s="13">
        <v>1</v>
      </c>
      <c r="P121" s="14"/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A121" t="s">
        <v>2191</v>
      </c>
      <c r="AB121">
        <f t="shared" si="1"/>
        <v>0</v>
      </c>
    </row>
    <row r="122" spans="4:28" x14ac:dyDescent="0.45">
      <c r="D122" s="5">
        <v>6</v>
      </c>
      <c r="E122" s="5" t="s">
        <v>1055</v>
      </c>
      <c r="F122" s="6" t="s">
        <v>137</v>
      </c>
      <c r="G122" s="5">
        <v>2</v>
      </c>
      <c r="H122" s="32" t="s">
        <v>740</v>
      </c>
      <c r="I122" s="8" t="s">
        <v>1068</v>
      </c>
      <c r="J122" s="9"/>
      <c r="K122" s="9" t="s">
        <v>1141</v>
      </c>
      <c r="L122" s="8" t="s">
        <v>242</v>
      </c>
      <c r="M122" s="8" t="s">
        <v>511</v>
      </c>
      <c r="N122" s="13">
        <v>11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A122" t="s">
        <v>2191</v>
      </c>
      <c r="AB122">
        <f t="shared" si="1"/>
        <v>0</v>
      </c>
    </row>
    <row r="123" spans="4:28" x14ac:dyDescent="0.45">
      <c r="D123" s="5">
        <v>6</v>
      </c>
      <c r="E123" s="5" t="s">
        <v>1055</v>
      </c>
      <c r="F123" s="6" t="s">
        <v>137</v>
      </c>
      <c r="G123" s="5">
        <v>2</v>
      </c>
      <c r="H123" s="32" t="s">
        <v>740</v>
      </c>
      <c r="I123" s="8" t="s">
        <v>1094</v>
      </c>
      <c r="J123" s="9"/>
      <c r="K123" s="9" t="s">
        <v>1143</v>
      </c>
      <c r="L123" s="8" t="s">
        <v>697</v>
      </c>
      <c r="M123" s="8" t="s">
        <v>620</v>
      </c>
      <c r="N123" s="13">
        <v>9</v>
      </c>
      <c r="O123" s="13">
        <v>3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6</v>
      </c>
      <c r="E124" s="5" t="s">
        <v>1055</v>
      </c>
      <c r="F124" s="6" t="s">
        <v>137</v>
      </c>
      <c r="G124" s="5">
        <v>2</v>
      </c>
      <c r="H124" s="32" t="s">
        <v>740</v>
      </c>
      <c r="I124" s="8" t="s">
        <v>1094</v>
      </c>
      <c r="J124" s="9"/>
      <c r="K124" s="9" t="s">
        <v>1142</v>
      </c>
      <c r="L124" s="8" t="s">
        <v>877</v>
      </c>
      <c r="M124" s="8" t="s">
        <v>1183</v>
      </c>
      <c r="N124" s="13">
        <v>1</v>
      </c>
      <c r="O124" s="13">
        <v>1</v>
      </c>
      <c r="P124" s="14" t="s">
        <v>1523</v>
      </c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A124" t="s">
        <v>2191</v>
      </c>
      <c r="AB124">
        <f t="shared" si="1"/>
        <v>0</v>
      </c>
    </row>
    <row r="125" spans="4:28" x14ac:dyDescent="0.45">
      <c r="D125" s="5">
        <v>6</v>
      </c>
      <c r="E125" s="5" t="s">
        <v>1055</v>
      </c>
      <c r="F125" s="6" t="s">
        <v>137</v>
      </c>
      <c r="G125" s="5">
        <v>2</v>
      </c>
      <c r="H125" s="32" t="s">
        <v>740</v>
      </c>
      <c r="I125" s="8" t="s">
        <v>1094</v>
      </c>
      <c r="J125" s="9"/>
      <c r="K125" s="9" t="s">
        <v>1144</v>
      </c>
      <c r="L125" s="8" t="s">
        <v>242</v>
      </c>
      <c r="M125" s="8" t="s">
        <v>427</v>
      </c>
      <c r="N125" s="13">
        <v>16</v>
      </c>
      <c r="O125" s="13">
        <v>1</v>
      </c>
      <c r="P125" s="14"/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B125">
        <f t="shared" si="1"/>
        <v>1</v>
      </c>
    </row>
    <row r="126" spans="4:28" x14ac:dyDescent="0.45">
      <c r="D126" s="5">
        <v>6</v>
      </c>
      <c r="E126" s="5" t="s">
        <v>1055</v>
      </c>
      <c r="F126" s="6" t="s">
        <v>137</v>
      </c>
      <c r="G126" s="5">
        <v>2</v>
      </c>
      <c r="H126" s="32" t="s">
        <v>740</v>
      </c>
      <c r="I126" s="8" t="s">
        <v>1100</v>
      </c>
      <c r="J126" s="9"/>
      <c r="K126" s="9" t="s">
        <v>1136</v>
      </c>
      <c r="L126" s="8" t="s">
        <v>1009</v>
      </c>
      <c r="M126" s="8" t="s">
        <v>1018</v>
      </c>
      <c r="N126" s="13">
        <v>15</v>
      </c>
      <c r="O126" s="13">
        <v>2</v>
      </c>
      <c r="P126" s="14" t="s">
        <v>1926</v>
      </c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B126">
        <f t="shared" si="1"/>
        <v>1</v>
      </c>
    </row>
    <row r="127" spans="4:28" x14ac:dyDescent="0.45">
      <c r="D127" s="5">
        <v>6</v>
      </c>
      <c r="E127" s="5" t="s">
        <v>1055</v>
      </c>
      <c r="F127" s="6" t="s">
        <v>137</v>
      </c>
      <c r="G127" s="5">
        <v>2</v>
      </c>
      <c r="H127" s="32" t="s">
        <v>740</v>
      </c>
      <c r="I127" s="8" t="s">
        <v>1070</v>
      </c>
      <c r="J127" s="9"/>
      <c r="K127" s="9" t="s">
        <v>1143</v>
      </c>
      <c r="L127" s="8" t="s">
        <v>697</v>
      </c>
      <c r="M127" s="8" t="s">
        <v>620</v>
      </c>
      <c r="N127" s="13">
        <v>6</v>
      </c>
      <c r="O127" s="13">
        <v>3</v>
      </c>
      <c r="P127" s="14"/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B127">
        <f t="shared" si="1"/>
        <v>1</v>
      </c>
    </row>
    <row r="128" spans="4:28" x14ac:dyDescent="0.45">
      <c r="D128" s="5">
        <v>6</v>
      </c>
      <c r="E128" s="5" t="s">
        <v>1055</v>
      </c>
      <c r="F128" s="6" t="s">
        <v>137</v>
      </c>
      <c r="G128" s="5">
        <v>2</v>
      </c>
      <c r="H128" s="32" t="s">
        <v>740</v>
      </c>
      <c r="I128" s="8" t="s">
        <v>1070</v>
      </c>
      <c r="J128" s="9"/>
      <c r="K128" s="9" t="s">
        <v>1144</v>
      </c>
      <c r="L128" s="8" t="s">
        <v>242</v>
      </c>
      <c r="M128" s="8" t="s">
        <v>427</v>
      </c>
      <c r="N128" s="13">
        <v>12</v>
      </c>
      <c r="O128" s="13">
        <v>1</v>
      </c>
      <c r="P128" s="14"/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B128">
        <f t="shared" si="1"/>
        <v>1</v>
      </c>
    </row>
    <row r="129" spans="4:28" x14ac:dyDescent="0.45">
      <c r="D129" s="5">
        <v>6</v>
      </c>
      <c r="E129" s="5" t="s">
        <v>1055</v>
      </c>
      <c r="F129" s="6" t="s">
        <v>137</v>
      </c>
      <c r="G129" s="5">
        <v>2</v>
      </c>
      <c r="H129" s="32" t="s">
        <v>740</v>
      </c>
      <c r="I129" s="8" t="s">
        <v>66</v>
      </c>
      <c r="J129" s="9"/>
      <c r="K129" s="9" t="s">
        <v>1165</v>
      </c>
      <c r="L129" s="8" t="s">
        <v>697</v>
      </c>
      <c r="M129" s="8" t="s">
        <v>620</v>
      </c>
      <c r="N129" s="13">
        <v>36</v>
      </c>
      <c r="O129" s="13">
        <v>3</v>
      </c>
      <c r="P129" s="14" t="s">
        <v>2143</v>
      </c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B129">
        <f t="shared" si="1"/>
        <v>1</v>
      </c>
    </row>
    <row r="130" spans="4:28" x14ac:dyDescent="0.45">
      <c r="D130" s="5">
        <v>6</v>
      </c>
      <c r="E130" s="5" t="s">
        <v>1055</v>
      </c>
      <c r="F130" s="6" t="s">
        <v>137</v>
      </c>
      <c r="G130" s="5">
        <v>2</v>
      </c>
      <c r="H130" s="32" t="s">
        <v>740</v>
      </c>
      <c r="I130" s="8" t="s">
        <v>533</v>
      </c>
      <c r="J130" s="9"/>
      <c r="K130" s="9" t="s">
        <v>1141</v>
      </c>
      <c r="L130" s="8" t="s">
        <v>242</v>
      </c>
      <c r="M130" s="8" t="s">
        <v>511</v>
      </c>
      <c r="N130" s="13">
        <v>15</v>
      </c>
      <c r="O130" s="13">
        <v>1</v>
      </c>
      <c r="P130" s="14"/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A130" t="s">
        <v>2191</v>
      </c>
      <c r="AB130">
        <f t="shared" si="1"/>
        <v>0</v>
      </c>
    </row>
    <row r="131" spans="4:28" x14ac:dyDescent="0.45">
      <c r="D131" s="5">
        <v>6</v>
      </c>
      <c r="E131" s="5" t="s">
        <v>1055</v>
      </c>
      <c r="F131" s="6" t="s">
        <v>137</v>
      </c>
      <c r="G131" s="5">
        <v>2</v>
      </c>
      <c r="H131" s="32" t="s">
        <v>740</v>
      </c>
      <c r="I131" s="8" t="s">
        <v>651</v>
      </c>
      <c r="J131" s="9"/>
      <c r="K131" s="9" t="s">
        <v>1141</v>
      </c>
      <c r="L131" s="8" t="s">
        <v>242</v>
      </c>
      <c r="M131" s="8" t="s">
        <v>511</v>
      </c>
      <c r="N131" s="13">
        <v>11</v>
      </c>
      <c r="O131" s="13">
        <v>1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A131" t="s">
        <v>2191</v>
      </c>
      <c r="AB131">
        <f t="shared" si="1"/>
        <v>0</v>
      </c>
    </row>
    <row r="132" spans="4:28" x14ac:dyDescent="0.45">
      <c r="D132" s="5">
        <v>6</v>
      </c>
      <c r="E132" s="5" t="s">
        <v>1055</v>
      </c>
      <c r="F132" s="6" t="s">
        <v>137</v>
      </c>
      <c r="G132" s="5">
        <v>2</v>
      </c>
      <c r="H132" s="32" t="s">
        <v>740</v>
      </c>
      <c r="I132" s="8" t="s">
        <v>907</v>
      </c>
      <c r="J132" s="9"/>
      <c r="K132" s="9" t="s">
        <v>1144</v>
      </c>
      <c r="L132" s="8" t="s">
        <v>242</v>
      </c>
      <c r="M132" s="8" t="s">
        <v>427</v>
      </c>
      <c r="N132" s="13">
        <v>1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6</v>
      </c>
      <c r="E133" s="5" t="s">
        <v>1055</v>
      </c>
      <c r="F133" s="6" t="s">
        <v>137</v>
      </c>
      <c r="G133" s="5">
        <v>2</v>
      </c>
      <c r="H133" s="32" t="s">
        <v>740</v>
      </c>
      <c r="I133" s="8" t="s">
        <v>1075</v>
      </c>
      <c r="J133" s="9"/>
      <c r="K133" s="9" t="s">
        <v>1143</v>
      </c>
      <c r="L133" s="8" t="s">
        <v>697</v>
      </c>
      <c r="M133" s="8" t="s">
        <v>620</v>
      </c>
      <c r="N133" s="13">
        <v>4</v>
      </c>
      <c r="O133" s="13">
        <v>3</v>
      </c>
      <c r="P133" s="14"/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6</v>
      </c>
      <c r="E134" s="5" t="s">
        <v>1055</v>
      </c>
      <c r="F134" s="6" t="s">
        <v>137</v>
      </c>
      <c r="G134" s="5">
        <v>2</v>
      </c>
      <c r="H134" s="32" t="s">
        <v>740</v>
      </c>
      <c r="I134" s="8" t="s">
        <v>1075</v>
      </c>
      <c r="J134" s="9"/>
      <c r="K134" s="9" t="s">
        <v>1142</v>
      </c>
      <c r="L134" s="8" t="s">
        <v>877</v>
      </c>
      <c r="M134" s="8" t="s">
        <v>1183</v>
      </c>
      <c r="N134" s="13">
        <v>1</v>
      </c>
      <c r="O134" s="13">
        <v>1</v>
      </c>
      <c r="P134" s="14" t="s">
        <v>1523</v>
      </c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A134" t="s">
        <v>2191</v>
      </c>
      <c r="AB134">
        <f t="shared" si="1"/>
        <v>0</v>
      </c>
    </row>
    <row r="135" spans="4:28" x14ac:dyDescent="0.45">
      <c r="D135" s="5">
        <v>6</v>
      </c>
      <c r="E135" s="5" t="s">
        <v>1055</v>
      </c>
      <c r="F135" s="6" t="s">
        <v>137</v>
      </c>
      <c r="G135" s="5">
        <v>2</v>
      </c>
      <c r="H135" s="32" t="s">
        <v>740</v>
      </c>
      <c r="I135" s="8" t="s">
        <v>1075</v>
      </c>
      <c r="J135" s="9"/>
      <c r="K135" s="9" t="s">
        <v>1144</v>
      </c>
      <c r="L135" s="8" t="s">
        <v>242</v>
      </c>
      <c r="M135" s="8" t="s">
        <v>427</v>
      </c>
      <c r="N135" s="13">
        <v>8</v>
      </c>
      <c r="O135" s="13">
        <v>1</v>
      </c>
      <c r="P135" s="14"/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6</v>
      </c>
      <c r="E136" s="5" t="s">
        <v>1055</v>
      </c>
      <c r="F136" s="6" t="s">
        <v>137</v>
      </c>
      <c r="G136" s="5">
        <v>2</v>
      </c>
      <c r="H136" s="32" t="s">
        <v>740</v>
      </c>
      <c r="I136" s="8" t="s">
        <v>842</v>
      </c>
      <c r="J136" s="9"/>
      <c r="K136" s="9" t="s">
        <v>1151</v>
      </c>
      <c r="L136" s="8" t="s">
        <v>1009</v>
      </c>
      <c r="M136" s="8" t="s">
        <v>1018</v>
      </c>
      <c r="N136" s="13">
        <v>2</v>
      </c>
      <c r="O136" s="13">
        <v>2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6</v>
      </c>
      <c r="E137" s="5" t="s">
        <v>1055</v>
      </c>
      <c r="F137" s="6" t="s">
        <v>137</v>
      </c>
      <c r="G137" s="5">
        <v>2</v>
      </c>
      <c r="H137" s="32" t="s">
        <v>740</v>
      </c>
      <c r="I137" s="8" t="s">
        <v>1078</v>
      </c>
      <c r="J137" s="9"/>
      <c r="K137" s="9" t="s">
        <v>329</v>
      </c>
      <c r="L137" s="8" t="s">
        <v>1130</v>
      </c>
      <c r="M137" s="8" t="s">
        <v>191</v>
      </c>
      <c r="N137" s="13">
        <v>1</v>
      </c>
      <c r="O137" s="13">
        <v>1</v>
      </c>
      <c r="P137" s="14" t="s">
        <v>2144</v>
      </c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6</v>
      </c>
      <c r="E138" s="5" t="s">
        <v>1055</v>
      </c>
      <c r="F138" s="6" t="s">
        <v>137</v>
      </c>
      <c r="G138" s="5">
        <v>2</v>
      </c>
      <c r="H138" s="32" t="s">
        <v>740</v>
      </c>
      <c r="I138" s="8" t="s">
        <v>1078</v>
      </c>
      <c r="J138" s="9"/>
      <c r="K138" s="9" t="s">
        <v>1135</v>
      </c>
      <c r="L138" s="8" t="s">
        <v>1009</v>
      </c>
      <c r="M138" s="8" t="s">
        <v>191</v>
      </c>
      <c r="N138" s="13">
        <v>1</v>
      </c>
      <c r="O138" s="13">
        <v>1</v>
      </c>
      <c r="P138" s="14" t="s">
        <v>1886</v>
      </c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6</v>
      </c>
      <c r="E139" s="5" t="s">
        <v>1055</v>
      </c>
      <c r="F139" s="6" t="s">
        <v>137</v>
      </c>
      <c r="G139" s="5">
        <v>2</v>
      </c>
      <c r="H139" s="32" t="s">
        <v>740</v>
      </c>
      <c r="I139" s="8" t="s">
        <v>689</v>
      </c>
      <c r="J139" s="9"/>
      <c r="K139" s="9" t="s">
        <v>1134</v>
      </c>
      <c r="L139" s="8" t="s">
        <v>947</v>
      </c>
      <c r="M139" s="8" t="s">
        <v>1018</v>
      </c>
      <c r="N139" s="13">
        <v>1</v>
      </c>
      <c r="O139" s="13">
        <v>1</v>
      </c>
      <c r="P139" s="14"/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202" si="2">IF(AA139="外",0,1)</f>
        <v>1</v>
      </c>
    </row>
    <row r="140" spans="4:28" x14ac:dyDescent="0.45">
      <c r="D140" s="5">
        <v>6</v>
      </c>
      <c r="E140" s="5" t="s">
        <v>1055</v>
      </c>
      <c r="F140" s="6" t="s">
        <v>137</v>
      </c>
      <c r="G140" s="5">
        <v>2</v>
      </c>
      <c r="H140" s="32" t="s">
        <v>740</v>
      </c>
      <c r="I140" s="8" t="s">
        <v>277</v>
      </c>
      <c r="J140" s="9"/>
      <c r="K140" s="9" t="s">
        <v>844</v>
      </c>
      <c r="L140" s="8" t="s">
        <v>1009</v>
      </c>
      <c r="M140" s="8" t="s">
        <v>844</v>
      </c>
      <c r="N140" s="13">
        <v>14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6</v>
      </c>
      <c r="E141" s="5" t="s">
        <v>1055</v>
      </c>
      <c r="F141" s="6" t="s">
        <v>137</v>
      </c>
      <c r="G141" s="5">
        <v>2</v>
      </c>
      <c r="H141" s="32" t="s">
        <v>740</v>
      </c>
      <c r="I141" s="8" t="s">
        <v>277</v>
      </c>
      <c r="J141" s="9"/>
      <c r="K141" s="9" t="s">
        <v>28</v>
      </c>
      <c r="L141" s="8" t="s">
        <v>1009</v>
      </c>
      <c r="M141" s="8" t="s">
        <v>1018</v>
      </c>
      <c r="N141" s="13">
        <v>8</v>
      </c>
      <c r="O141" s="13">
        <v>1</v>
      </c>
      <c r="P141" s="14"/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6</v>
      </c>
      <c r="E142" s="5" t="s">
        <v>1055</v>
      </c>
      <c r="F142" s="6" t="s">
        <v>137</v>
      </c>
      <c r="G142" s="5">
        <v>2</v>
      </c>
      <c r="H142" s="32" t="s">
        <v>740</v>
      </c>
      <c r="I142" s="8" t="s">
        <v>277</v>
      </c>
      <c r="J142" s="9"/>
      <c r="K142" s="9" t="s">
        <v>1142</v>
      </c>
      <c r="L142" s="8" t="s">
        <v>877</v>
      </c>
      <c r="M142" s="8" t="s">
        <v>1183</v>
      </c>
      <c r="N142" s="13">
        <v>1</v>
      </c>
      <c r="O142" s="13">
        <v>1</v>
      </c>
      <c r="P142" s="14" t="s">
        <v>1523</v>
      </c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A142" t="s">
        <v>2191</v>
      </c>
      <c r="AB142">
        <f t="shared" si="2"/>
        <v>0</v>
      </c>
    </row>
    <row r="143" spans="4:28" x14ac:dyDescent="0.45">
      <c r="D143" s="5">
        <v>6</v>
      </c>
      <c r="E143" s="5" t="s">
        <v>1055</v>
      </c>
      <c r="F143" s="6" t="s">
        <v>137</v>
      </c>
      <c r="G143" s="5">
        <v>2</v>
      </c>
      <c r="H143" s="32" t="s">
        <v>740</v>
      </c>
      <c r="I143" s="8" t="s">
        <v>1083</v>
      </c>
      <c r="J143" s="9"/>
      <c r="K143" s="9" t="s">
        <v>329</v>
      </c>
      <c r="L143" s="8" t="s">
        <v>1130</v>
      </c>
      <c r="M143" s="8" t="s">
        <v>191</v>
      </c>
      <c r="N143" s="13">
        <v>1</v>
      </c>
      <c r="O143" s="13">
        <v>1</v>
      </c>
      <c r="P143" s="14" t="s">
        <v>2144</v>
      </c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B143">
        <f t="shared" si="2"/>
        <v>1</v>
      </c>
    </row>
    <row r="144" spans="4:28" x14ac:dyDescent="0.45">
      <c r="D144" s="5">
        <v>6</v>
      </c>
      <c r="E144" s="5" t="s">
        <v>1055</v>
      </c>
      <c r="F144" s="6" t="s">
        <v>137</v>
      </c>
      <c r="G144" s="5">
        <v>2</v>
      </c>
      <c r="H144" s="32" t="s">
        <v>740</v>
      </c>
      <c r="I144" s="8" t="s">
        <v>1083</v>
      </c>
      <c r="J144" s="9"/>
      <c r="K144" s="9" t="s">
        <v>1135</v>
      </c>
      <c r="L144" s="8" t="s">
        <v>1009</v>
      </c>
      <c r="M144" s="8" t="s">
        <v>191</v>
      </c>
      <c r="N144" s="13">
        <v>1</v>
      </c>
      <c r="O144" s="13">
        <v>1</v>
      </c>
      <c r="P144" s="14" t="s">
        <v>1886</v>
      </c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B144">
        <f t="shared" si="2"/>
        <v>1</v>
      </c>
    </row>
    <row r="145" spans="4:28" x14ac:dyDescent="0.45">
      <c r="D145" s="5">
        <v>6</v>
      </c>
      <c r="E145" s="5" t="s">
        <v>1055</v>
      </c>
      <c r="F145" s="6" t="s">
        <v>893</v>
      </c>
      <c r="G145" s="5">
        <v>2</v>
      </c>
      <c r="H145" s="5" t="s">
        <v>363</v>
      </c>
      <c r="I145" s="8" t="s">
        <v>377</v>
      </c>
      <c r="J145" s="9"/>
      <c r="K145" s="9" t="s">
        <v>644</v>
      </c>
      <c r="L145" s="8" t="s">
        <v>1090</v>
      </c>
      <c r="M145" s="8" t="s">
        <v>1187</v>
      </c>
      <c r="N145" s="13">
        <v>4</v>
      </c>
      <c r="O145" s="13">
        <v>1</v>
      </c>
      <c r="P145" s="14"/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A145" t="s">
        <v>2191</v>
      </c>
      <c r="AB145">
        <f t="shared" si="2"/>
        <v>0</v>
      </c>
    </row>
    <row r="146" spans="4:28" x14ac:dyDescent="0.45">
      <c r="D146" s="5">
        <v>6</v>
      </c>
      <c r="E146" s="5" t="s">
        <v>1055</v>
      </c>
      <c r="F146" s="6" t="s">
        <v>893</v>
      </c>
      <c r="G146" s="5">
        <v>2</v>
      </c>
      <c r="H146" s="5" t="s">
        <v>363</v>
      </c>
      <c r="I146" s="8" t="s">
        <v>377</v>
      </c>
      <c r="J146" s="9"/>
      <c r="K146" s="9" t="s">
        <v>1166</v>
      </c>
      <c r="L146" s="8" t="s">
        <v>1090</v>
      </c>
      <c r="M146" s="8" t="s">
        <v>1187</v>
      </c>
      <c r="N146" s="13">
        <v>26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A146" t="s">
        <v>2191</v>
      </c>
      <c r="AB146">
        <f t="shared" si="2"/>
        <v>0</v>
      </c>
    </row>
    <row r="147" spans="4:28" x14ac:dyDescent="0.45">
      <c r="D147" s="5">
        <v>6</v>
      </c>
      <c r="E147" s="5" t="s">
        <v>1055</v>
      </c>
      <c r="F147" s="6" t="s">
        <v>893</v>
      </c>
      <c r="G147" s="5">
        <v>2</v>
      </c>
      <c r="H147" s="5" t="s">
        <v>363</v>
      </c>
      <c r="I147" s="8" t="s">
        <v>377</v>
      </c>
      <c r="J147" s="24">
        <v>10.7</v>
      </c>
      <c r="K147" s="9" t="s">
        <v>1168</v>
      </c>
      <c r="L147" s="8" t="s">
        <v>1176</v>
      </c>
      <c r="M147" s="8" t="s">
        <v>1191</v>
      </c>
      <c r="N147" s="13">
        <v>9</v>
      </c>
      <c r="O147" s="13">
        <v>1</v>
      </c>
      <c r="P147" s="14" t="s">
        <v>2121</v>
      </c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6</v>
      </c>
      <c r="E148" s="5" t="s">
        <v>1055</v>
      </c>
      <c r="F148" s="6" t="s">
        <v>137</v>
      </c>
      <c r="G148" s="5">
        <v>2</v>
      </c>
      <c r="H148" s="32" t="s">
        <v>740</v>
      </c>
      <c r="I148" s="33" t="s">
        <v>1102</v>
      </c>
      <c r="J148" s="9"/>
      <c r="K148" s="9" t="s">
        <v>1157</v>
      </c>
      <c r="L148" s="8" t="s">
        <v>1009</v>
      </c>
      <c r="M148" s="8" t="s">
        <v>1018</v>
      </c>
      <c r="N148" s="13">
        <v>2</v>
      </c>
      <c r="O148" s="13">
        <v>1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6</v>
      </c>
      <c r="E149" s="5" t="s">
        <v>1055</v>
      </c>
      <c r="F149" s="6" t="s">
        <v>137</v>
      </c>
      <c r="G149" s="5">
        <v>2</v>
      </c>
      <c r="H149" s="32" t="s">
        <v>740</v>
      </c>
      <c r="I149" s="33" t="s">
        <v>1102</v>
      </c>
      <c r="J149" s="9"/>
      <c r="K149" s="9" t="s">
        <v>1136</v>
      </c>
      <c r="L149" s="8" t="s">
        <v>1009</v>
      </c>
      <c r="M149" s="8" t="s">
        <v>1018</v>
      </c>
      <c r="N149" s="13">
        <v>12</v>
      </c>
      <c r="O149" s="13">
        <v>2</v>
      </c>
      <c r="P149" s="14" t="s">
        <v>1926</v>
      </c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6</v>
      </c>
      <c r="E150" s="5" t="s">
        <v>1055</v>
      </c>
      <c r="F150" s="6" t="s">
        <v>137</v>
      </c>
      <c r="G150" s="5">
        <v>2</v>
      </c>
      <c r="H150" s="32" t="s">
        <v>740</v>
      </c>
      <c r="I150" s="33" t="s">
        <v>1104</v>
      </c>
      <c r="J150" s="9"/>
      <c r="K150" s="9" t="s">
        <v>1157</v>
      </c>
      <c r="L150" s="8" t="s">
        <v>1009</v>
      </c>
      <c r="M150" s="8" t="s">
        <v>1018</v>
      </c>
      <c r="N150" s="13">
        <v>2</v>
      </c>
      <c r="O150" s="13">
        <v>1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6</v>
      </c>
      <c r="E151" s="5" t="s">
        <v>1055</v>
      </c>
      <c r="F151" s="6" t="s">
        <v>137</v>
      </c>
      <c r="G151" s="5">
        <v>2</v>
      </c>
      <c r="H151" s="32" t="s">
        <v>740</v>
      </c>
      <c r="I151" s="33" t="s">
        <v>1104</v>
      </c>
      <c r="J151" s="9"/>
      <c r="K151" s="9" t="s">
        <v>1136</v>
      </c>
      <c r="L151" s="8" t="s">
        <v>1009</v>
      </c>
      <c r="M151" s="8" t="s">
        <v>1018</v>
      </c>
      <c r="N151" s="13">
        <v>12</v>
      </c>
      <c r="O151" s="13">
        <v>2</v>
      </c>
      <c r="P151" s="14" t="s">
        <v>1926</v>
      </c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B151">
        <f t="shared" si="2"/>
        <v>1</v>
      </c>
    </row>
    <row r="152" spans="4:28" x14ac:dyDescent="0.45">
      <c r="D152" s="5">
        <v>6</v>
      </c>
      <c r="E152" s="5" t="s">
        <v>1055</v>
      </c>
      <c r="F152" s="6" t="s">
        <v>137</v>
      </c>
      <c r="G152" s="5">
        <v>2</v>
      </c>
      <c r="H152" s="32" t="s">
        <v>740</v>
      </c>
      <c r="I152" s="33" t="s">
        <v>616</v>
      </c>
      <c r="J152" s="9"/>
      <c r="K152" s="9" t="s">
        <v>1157</v>
      </c>
      <c r="L152" s="8" t="s">
        <v>1009</v>
      </c>
      <c r="M152" s="8" t="s">
        <v>1018</v>
      </c>
      <c r="N152" s="13">
        <v>2</v>
      </c>
      <c r="O152" s="13">
        <v>1</v>
      </c>
      <c r="P152" s="14"/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B152">
        <f t="shared" si="2"/>
        <v>1</v>
      </c>
    </row>
    <row r="153" spans="4:28" x14ac:dyDescent="0.45">
      <c r="D153" s="5">
        <v>6</v>
      </c>
      <c r="E153" s="5" t="s">
        <v>1055</v>
      </c>
      <c r="F153" s="6" t="s">
        <v>137</v>
      </c>
      <c r="G153" s="5">
        <v>2</v>
      </c>
      <c r="H153" s="32" t="s">
        <v>740</v>
      </c>
      <c r="I153" s="33" t="s">
        <v>616</v>
      </c>
      <c r="J153" s="9"/>
      <c r="K153" s="9" t="s">
        <v>1136</v>
      </c>
      <c r="L153" s="8" t="s">
        <v>1009</v>
      </c>
      <c r="M153" s="8" t="s">
        <v>1018</v>
      </c>
      <c r="N153" s="13">
        <v>12</v>
      </c>
      <c r="O153" s="13">
        <v>2</v>
      </c>
      <c r="P153" s="14" t="s">
        <v>1926</v>
      </c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B153">
        <f t="shared" si="2"/>
        <v>1</v>
      </c>
    </row>
    <row r="154" spans="4:28" x14ac:dyDescent="0.45">
      <c r="D154" s="5">
        <v>6</v>
      </c>
      <c r="E154" s="5" t="s">
        <v>1055</v>
      </c>
      <c r="F154" s="6" t="s">
        <v>137</v>
      </c>
      <c r="G154" s="5">
        <v>2</v>
      </c>
      <c r="H154" s="32" t="s">
        <v>740</v>
      </c>
      <c r="I154" s="8" t="s">
        <v>1105</v>
      </c>
      <c r="J154" s="9"/>
      <c r="K154" s="9" t="s">
        <v>1151</v>
      </c>
      <c r="L154" s="8" t="s">
        <v>1009</v>
      </c>
      <c r="M154" s="8" t="s">
        <v>1018</v>
      </c>
      <c r="N154" s="13">
        <v>5</v>
      </c>
      <c r="O154" s="13">
        <v>2</v>
      </c>
      <c r="P154" s="14"/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B154">
        <f t="shared" si="2"/>
        <v>1</v>
      </c>
    </row>
    <row r="155" spans="4:28" x14ac:dyDescent="0.45">
      <c r="D155" s="5">
        <v>6</v>
      </c>
      <c r="E155" s="5" t="s">
        <v>1055</v>
      </c>
      <c r="F155" s="6" t="s">
        <v>137</v>
      </c>
      <c r="G155" s="5">
        <v>2</v>
      </c>
      <c r="H155" s="32" t="s">
        <v>740</v>
      </c>
      <c r="I155" s="33" t="s">
        <v>1099</v>
      </c>
      <c r="J155" s="9"/>
      <c r="K155" s="9" t="s">
        <v>1157</v>
      </c>
      <c r="L155" s="8" t="s">
        <v>1009</v>
      </c>
      <c r="M155" s="8" t="s">
        <v>1018</v>
      </c>
      <c r="N155" s="13">
        <v>2</v>
      </c>
      <c r="O155" s="13">
        <v>1</v>
      </c>
      <c r="P155" s="14"/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B155">
        <f t="shared" si="2"/>
        <v>1</v>
      </c>
    </row>
    <row r="156" spans="4:28" x14ac:dyDescent="0.45">
      <c r="D156" s="5">
        <v>6</v>
      </c>
      <c r="E156" s="5" t="s">
        <v>1055</v>
      </c>
      <c r="F156" s="6" t="s">
        <v>137</v>
      </c>
      <c r="G156" s="5">
        <v>2</v>
      </c>
      <c r="H156" s="32" t="s">
        <v>740</v>
      </c>
      <c r="I156" s="33" t="s">
        <v>1099</v>
      </c>
      <c r="J156" s="9"/>
      <c r="K156" s="9" t="s">
        <v>1136</v>
      </c>
      <c r="L156" s="8" t="s">
        <v>1009</v>
      </c>
      <c r="M156" s="8" t="s">
        <v>1018</v>
      </c>
      <c r="N156" s="13">
        <v>12</v>
      </c>
      <c r="O156" s="13">
        <v>2</v>
      </c>
      <c r="P156" s="14" t="s">
        <v>1926</v>
      </c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B156">
        <f t="shared" si="2"/>
        <v>1</v>
      </c>
    </row>
    <row r="157" spans="4:28" x14ac:dyDescent="0.45">
      <c r="D157" s="5">
        <v>6</v>
      </c>
      <c r="E157" s="5" t="s">
        <v>1055</v>
      </c>
      <c r="F157" s="6" t="s">
        <v>137</v>
      </c>
      <c r="G157" s="5">
        <v>2</v>
      </c>
      <c r="H157" s="32" t="s">
        <v>740</v>
      </c>
      <c r="I157" s="33" t="s">
        <v>688</v>
      </c>
      <c r="J157" s="9"/>
      <c r="K157" s="9" t="s">
        <v>1157</v>
      </c>
      <c r="L157" s="8" t="s">
        <v>1009</v>
      </c>
      <c r="M157" s="8" t="s">
        <v>1018</v>
      </c>
      <c r="N157" s="13">
        <v>2</v>
      </c>
      <c r="O157" s="13">
        <v>1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6</v>
      </c>
      <c r="E158" s="5" t="s">
        <v>1055</v>
      </c>
      <c r="F158" s="6" t="s">
        <v>137</v>
      </c>
      <c r="G158" s="5">
        <v>2</v>
      </c>
      <c r="H158" s="32" t="s">
        <v>740</v>
      </c>
      <c r="I158" s="33" t="s">
        <v>688</v>
      </c>
      <c r="J158" s="9"/>
      <c r="K158" s="9" t="s">
        <v>1136</v>
      </c>
      <c r="L158" s="8" t="s">
        <v>1009</v>
      </c>
      <c r="M158" s="8" t="s">
        <v>1018</v>
      </c>
      <c r="N158" s="13">
        <v>12</v>
      </c>
      <c r="O158" s="13">
        <v>2</v>
      </c>
      <c r="P158" s="14" t="s">
        <v>1926</v>
      </c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6</v>
      </c>
      <c r="E159" s="5" t="s">
        <v>1055</v>
      </c>
      <c r="F159" s="6" t="s">
        <v>137</v>
      </c>
      <c r="G159" s="5">
        <v>2</v>
      </c>
      <c r="H159" s="32" t="s">
        <v>740</v>
      </c>
      <c r="I159" s="8" t="s">
        <v>1092</v>
      </c>
      <c r="J159" s="9"/>
      <c r="K159" s="9" t="s">
        <v>1143</v>
      </c>
      <c r="L159" s="8" t="s">
        <v>697</v>
      </c>
      <c r="M159" s="8" t="s">
        <v>620</v>
      </c>
      <c r="N159" s="13">
        <v>9</v>
      </c>
      <c r="O159" s="13">
        <v>3</v>
      </c>
      <c r="P159" s="14"/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6</v>
      </c>
      <c r="E160" s="5" t="s">
        <v>1055</v>
      </c>
      <c r="F160" s="6" t="s">
        <v>137</v>
      </c>
      <c r="G160" s="5">
        <v>2</v>
      </c>
      <c r="H160" s="32" t="s">
        <v>740</v>
      </c>
      <c r="I160" s="8" t="s">
        <v>1092</v>
      </c>
      <c r="J160" s="9"/>
      <c r="K160" s="9" t="s">
        <v>1144</v>
      </c>
      <c r="L160" s="8" t="s">
        <v>242</v>
      </c>
      <c r="M160" s="8" t="s">
        <v>427</v>
      </c>
      <c r="N160" s="13">
        <v>14</v>
      </c>
      <c r="O160" s="13">
        <v>1</v>
      </c>
      <c r="P160" s="14"/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6</v>
      </c>
      <c r="E161" s="5" t="s">
        <v>1055</v>
      </c>
      <c r="F161" s="6" t="s">
        <v>137</v>
      </c>
      <c r="G161" s="5">
        <v>2</v>
      </c>
      <c r="H161" s="32" t="s">
        <v>740</v>
      </c>
      <c r="I161" s="33" t="s">
        <v>1110</v>
      </c>
      <c r="J161" s="9"/>
      <c r="K161" s="9" t="s">
        <v>1157</v>
      </c>
      <c r="L161" s="8" t="s">
        <v>1009</v>
      </c>
      <c r="M161" s="8" t="s">
        <v>1018</v>
      </c>
      <c r="N161" s="13">
        <v>2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6</v>
      </c>
      <c r="E162" s="5" t="s">
        <v>1055</v>
      </c>
      <c r="F162" s="6" t="s">
        <v>137</v>
      </c>
      <c r="G162" s="5">
        <v>2</v>
      </c>
      <c r="H162" s="32" t="s">
        <v>740</v>
      </c>
      <c r="I162" s="33" t="s">
        <v>1110</v>
      </c>
      <c r="J162" s="9"/>
      <c r="K162" s="9" t="s">
        <v>1136</v>
      </c>
      <c r="L162" s="8" t="s">
        <v>1009</v>
      </c>
      <c r="M162" s="8" t="s">
        <v>1018</v>
      </c>
      <c r="N162" s="13">
        <v>12</v>
      </c>
      <c r="O162" s="13">
        <v>2</v>
      </c>
      <c r="P162" s="14" t="s">
        <v>1926</v>
      </c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6</v>
      </c>
      <c r="E163" s="5" t="s">
        <v>1055</v>
      </c>
      <c r="F163" s="6" t="s">
        <v>137</v>
      </c>
      <c r="G163" s="5">
        <v>2</v>
      </c>
      <c r="H163" s="32" t="s">
        <v>740</v>
      </c>
      <c r="I163" s="8" t="s">
        <v>183</v>
      </c>
      <c r="J163" s="9"/>
      <c r="K163" s="9" t="s">
        <v>1157</v>
      </c>
      <c r="L163" s="8" t="s">
        <v>1009</v>
      </c>
      <c r="M163" s="8" t="s">
        <v>1018</v>
      </c>
      <c r="N163" s="13">
        <v>2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6</v>
      </c>
      <c r="E164" s="5" t="s">
        <v>1055</v>
      </c>
      <c r="F164" s="6" t="s">
        <v>137</v>
      </c>
      <c r="G164" s="5">
        <v>2</v>
      </c>
      <c r="H164" s="32" t="s">
        <v>740</v>
      </c>
      <c r="I164" s="8" t="s">
        <v>183</v>
      </c>
      <c r="J164" s="9"/>
      <c r="K164" s="9" t="s">
        <v>1136</v>
      </c>
      <c r="L164" s="8" t="s">
        <v>1009</v>
      </c>
      <c r="M164" s="8" t="s">
        <v>1018</v>
      </c>
      <c r="N164" s="13">
        <v>12</v>
      </c>
      <c r="O164" s="13">
        <v>2</v>
      </c>
      <c r="P164" s="14" t="s">
        <v>1926</v>
      </c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x14ac:dyDescent="0.45">
      <c r="D165" s="5">
        <v>6</v>
      </c>
      <c r="E165" s="5" t="s">
        <v>1055</v>
      </c>
      <c r="F165" s="6" t="s">
        <v>137</v>
      </c>
      <c r="G165" s="5">
        <v>2</v>
      </c>
      <c r="H165" s="32" t="s">
        <v>740</v>
      </c>
      <c r="I165" s="8" t="s">
        <v>465</v>
      </c>
      <c r="J165" s="9"/>
      <c r="K165" s="9" t="s">
        <v>1136</v>
      </c>
      <c r="L165" s="8" t="s">
        <v>1009</v>
      </c>
      <c r="M165" s="8" t="s">
        <v>1018</v>
      </c>
      <c r="N165" s="13">
        <v>8</v>
      </c>
      <c r="O165" s="13">
        <v>2</v>
      </c>
      <c r="P165" s="14" t="s">
        <v>1926</v>
      </c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6</v>
      </c>
      <c r="E166" s="5" t="s">
        <v>1055</v>
      </c>
      <c r="F166" s="6" t="s">
        <v>137</v>
      </c>
      <c r="G166" s="5">
        <v>2</v>
      </c>
      <c r="H166" s="32" t="s">
        <v>740</v>
      </c>
      <c r="I166" s="8" t="s">
        <v>457</v>
      </c>
      <c r="J166" s="9"/>
      <c r="K166" s="9" t="s">
        <v>1136</v>
      </c>
      <c r="L166" s="8" t="s">
        <v>1009</v>
      </c>
      <c r="M166" s="8" t="s">
        <v>1018</v>
      </c>
      <c r="N166" s="13">
        <v>20</v>
      </c>
      <c r="O166" s="13">
        <v>2</v>
      </c>
      <c r="P166" s="14" t="s">
        <v>1926</v>
      </c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6</v>
      </c>
      <c r="E167" s="5" t="s">
        <v>1055</v>
      </c>
      <c r="F167" s="6" t="s">
        <v>137</v>
      </c>
      <c r="G167" s="5">
        <v>2</v>
      </c>
      <c r="H167" s="32" t="s">
        <v>740</v>
      </c>
      <c r="I167" s="8" t="s">
        <v>1111</v>
      </c>
      <c r="J167" s="9"/>
      <c r="K167" s="9" t="s">
        <v>28</v>
      </c>
      <c r="L167" s="8" t="s">
        <v>1009</v>
      </c>
      <c r="M167" s="8" t="s">
        <v>1018</v>
      </c>
      <c r="N167" s="13">
        <v>3</v>
      </c>
      <c r="O167" s="13">
        <v>1</v>
      </c>
      <c r="P167" s="14"/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6</v>
      </c>
      <c r="E168" s="5" t="s">
        <v>1055</v>
      </c>
      <c r="F168" s="6" t="s">
        <v>137</v>
      </c>
      <c r="G168" s="5">
        <v>3</v>
      </c>
      <c r="H168" s="32" t="s">
        <v>740</v>
      </c>
      <c r="I168" s="33" t="s">
        <v>1114</v>
      </c>
      <c r="J168" s="9"/>
      <c r="K168" s="9" t="s">
        <v>1157</v>
      </c>
      <c r="L168" s="8" t="s">
        <v>1009</v>
      </c>
      <c r="M168" s="8" t="s">
        <v>1018</v>
      </c>
      <c r="N168" s="13">
        <v>2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6</v>
      </c>
      <c r="E169" s="5" t="s">
        <v>1055</v>
      </c>
      <c r="F169" s="6" t="s">
        <v>137</v>
      </c>
      <c r="G169" s="5">
        <v>3</v>
      </c>
      <c r="H169" s="32" t="s">
        <v>740</v>
      </c>
      <c r="I169" s="33" t="s">
        <v>1114</v>
      </c>
      <c r="J169" s="9"/>
      <c r="K169" s="9" t="s">
        <v>1136</v>
      </c>
      <c r="L169" s="8" t="s">
        <v>1009</v>
      </c>
      <c r="M169" s="8" t="s">
        <v>1018</v>
      </c>
      <c r="N169" s="13">
        <v>12</v>
      </c>
      <c r="O169" s="13">
        <v>2</v>
      </c>
      <c r="P169" s="14" t="s">
        <v>1926</v>
      </c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B169">
        <f t="shared" si="2"/>
        <v>1</v>
      </c>
    </row>
    <row r="170" spans="4:28" x14ac:dyDescent="0.45">
      <c r="D170" s="5">
        <v>6</v>
      </c>
      <c r="E170" s="5" t="s">
        <v>1055</v>
      </c>
      <c r="F170" s="6" t="s">
        <v>137</v>
      </c>
      <c r="G170" s="5">
        <v>3</v>
      </c>
      <c r="H170" s="32" t="s">
        <v>740</v>
      </c>
      <c r="I170" s="33" t="s">
        <v>1116</v>
      </c>
      <c r="J170" s="9"/>
      <c r="K170" s="9" t="s">
        <v>1157</v>
      </c>
      <c r="L170" s="8" t="s">
        <v>1009</v>
      </c>
      <c r="M170" s="8" t="s">
        <v>1018</v>
      </c>
      <c r="N170" s="13">
        <v>2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B170">
        <f t="shared" si="2"/>
        <v>1</v>
      </c>
    </row>
    <row r="171" spans="4:28" x14ac:dyDescent="0.45">
      <c r="D171" s="5">
        <v>6</v>
      </c>
      <c r="E171" s="5" t="s">
        <v>1055</v>
      </c>
      <c r="F171" s="6" t="s">
        <v>137</v>
      </c>
      <c r="G171" s="5">
        <v>3</v>
      </c>
      <c r="H171" s="32" t="s">
        <v>740</v>
      </c>
      <c r="I171" s="33" t="s">
        <v>1116</v>
      </c>
      <c r="J171" s="9"/>
      <c r="K171" s="9" t="s">
        <v>1136</v>
      </c>
      <c r="L171" s="8" t="s">
        <v>1009</v>
      </c>
      <c r="M171" s="8" t="s">
        <v>1018</v>
      </c>
      <c r="N171" s="13">
        <v>12</v>
      </c>
      <c r="O171" s="13">
        <v>2</v>
      </c>
      <c r="P171" s="14" t="s">
        <v>1926</v>
      </c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B171">
        <f t="shared" si="2"/>
        <v>1</v>
      </c>
    </row>
    <row r="172" spans="4:28" x14ac:dyDescent="0.45">
      <c r="D172" s="5">
        <v>6</v>
      </c>
      <c r="E172" s="5" t="s">
        <v>1055</v>
      </c>
      <c r="F172" s="6" t="s">
        <v>137</v>
      </c>
      <c r="G172" s="5">
        <v>3</v>
      </c>
      <c r="H172" s="32" t="s">
        <v>740</v>
      </c>
      <c r="I172" s="33" t="s">
        <v>1117</v>
      </c>
      <c r="J172" s="9"/>
      <c r="K172" s="9" t="s">
        <v>1157</v>
      </c>
      <c r="L172" s="8" t="s">
        <v>1009</v>
      </c>
      <c r="M172" s="8" t="s">
        <v>1018</v>
      </c>
      <c r="N172" s="13">
        <v>2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6</v>
      </c>
      <c r="E173" s="5" t="s">
        <v>1055</v>
      </c>
      <c r="F173" s="6" t="s">
        <v>137</v>
      </c>
      <c r="G173" s="5">
        <v>3</v>
      </c>
      <c r="H173" s="32" t="s">
        <v>740</v>
      </c>
      <c r="I173" s="33" t="s">
        <v>1117</v>
      </c>
      <c r="J173" s="9"/>
      <c r="K173" s="9" t="s">
        <v>1136</v>
      </c>
      <c r="L173" s="8" t="s">
        <v>1009</v>
      </c>
      <c r="M173" s="8" t="s">
        <v>1018</v>
      </c>
      <c r="N173" s="13">
        <v>12</v>
      </c>
      <c r="O173" s="13">
        <v>2</v>
      </c>
      <c r="P173" s="14" t="s">
        <v>1926</v>
      </c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6</v>
      </c>
      <c r="E174" s="5" t="s">
        <v>1055</v>
      </c>
      <c r="F174" s="6" t="s">
        <v>137</v>
      </c>
      <c r="G174" s="5">
        <v>3</v>
      </c>
      <c r="H174" s="32" t="s">
        <v>740</v>
      </c>
      <c r="I174" s="8" t="s">
        <v>974</v>
      </c>
      <c r="J174" s="9"/>
      <c r="K174" s="9" t="s">
        <v>329</v>
      </c>
      <c r="L174" s="8" t="s">
        <v>1130</v>
      </c>
      <c r="M174" s="8" t="s">
        <v>191</v>
      </c>
      <c r="N174" s="13">
        <v>1</v>
      </c>
      <c r="O174" s="13">
        <v>1</v>
      </c>
      <c r="P174" s="14" t="s">
        <v>2144</v>
      </c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  <row r="175" spans="4:28" x14ac:dyDescent="0.45">
      <c r="D175" s="5">
        <v>6</v>
      </c>
      <c r="E175" s="5" t="s">
        <v>1055</v>
      </c>
      <c r="F175" s="6" t="s">
        <v>137</v>
      </c>
      <c r="G175" s="5">
        <v>3</v>
      </c>
      <c r="H175" s="32" t="s">
        <v>740</v>
      </c>
      <c r="I175" s="8" t="s">
        <v>974</v>
      </c>
      <c r="J175" s="9"/>
      <c r="K175" s="9" t="s">
        <v>1135</v>
      </c>
      <c r="L175" s="8" t="s">
        <v>1009</v>
      </c>
      <c r="M175" s="8" t="s">
        <v>191</v>
      </c>
      <c r="N175" s="13">
        <v>1</v>
      </c>
      <c r="O175" s="13">
        <v>1</v>
      </c>
      <c r="P175" s="14" t="s">
        <v>1886</v>
      </c>
      <c r="Q175" s="16"/>
      <c r="R175" s="16"/>
      <c r="S175" s="16"/>
      <c r="T175" s="16"/>
      <c r="U175" s="16"/>
      <c r="V175" s="16"/>
      <c r="W175" s="20" t="e">
        <f>#REF!*V175*N175/1000</f>
        <v>#REF!</v>
      </c>
      <c r="X175" s="20" t="e">
        <f>W175*#REF!</f>
        <v>#REF!</v>
      </c>
      <c r="Y175" s="16"/>
      <c r="AB175">
        <f t="shared" si="2"/>
        <v>1</v>
      </c>
    </row>
    <row r="176" spans="4:28" x14ac:dyDescent="0.45">
      <c r="D176" s="5">
        <v>6</v>
      </c>
      <c r="E176" s="5" t="s">
        <v>1055</v>
      </c>
      <c r="F176" s="6" t="s">
        <v>137</v>
      </c>
      <c r="G176" s="5">
        <v>3</v>
      </c>
      <c r="H176" s="32" t="s">
        <v>740</v>
      </c>
      <c r="I176" s="8" t="s">
        <v>277</v>
      </c>
      <c r="J176" s="9"/>
      <c r="K176" s="9" t="s">
        <v>844</v>
      </c>
      <c r="L176" s="8" t="s">
        <v>1009</v>
      </c>
      <c r="M176" s="8" t="s">
        <v>844</v>
      </c>
      <c r="N176" s="13">
        <v>2</v>
      </c>
      <c r="O176" s="13">
        <v>1</v>
      </c>
      <c r="P176" s="14"/>
      <c r="Q176" s="16"/>
      <c r="R176" s="16"/>
      <c r="S176" s="16"/>
      <c r="T176" s="16"/>
      <c r="U176" s="16"/>
      <c r="V176" s="16"/>
      <c r="W176" s="20" t="e">
        <f>#REF!*V176*N176/1000</f>
        <v>#REF!</v>
      </c>
      <c r="X176" s="20" t="e">
        <f>W176*#REF!</f>
        <v>#REF!</v>
      </c>
      <c r="Y176" s="16"/>
      <c r="AB176">
        <f t="shared" si="2"/>
        <v>1</v>
      </c>
    </row>
    <row r="177" spans="4:28" x14ac:dyDescent="0.45">
      <c r="D177" s="5">
        <v>6</v>
      </c>
      <c r="E177" s="5" t="s">
        <v>1055</v>
      </c>
      <c r="F177" s="6" t="s">
        <v>137</v>
      </c>
      <c r="G177" s="5">
        <v>3</v>
      </c>
      <c r="H177" s="32" t="s">
        <v>740</v>
      </c>
      <c r="I177" s="8" t="s">
        <v>277</v>
      </c>
      <c r="J177" s="9"/>
      <c r="K177" s="9" t="s">
        <v>28</v>
      </c>
      <c r="L177" s="8" t="s">
        <v>1009</v>
      </c>
      <c r="M177" s="8" t="s">
        <v>1018</v>
      </c>
      <c r="N177" s="13">
        <v>7</v>
      </c>
      <c r="O177" s="13">
        <v>1</v>
      </c>
      <c r="P177" s="14"/>
      <c r="Q177" s="16"/>
      <c r="R177" s="16"/>
      <c r="S177" s="16"/>
      <c r="T177" s="16"/>
      <c r="U177" s="16"/>
      <c r="V177" s="16"/>
      <c r="W177" s="20" t="e">
        <f>#REF!*V177*N177/1000</f>
        <v>#REF!</v>
      </c>
      <c r="X177" s="20" t="e">
        <f>W177*#REF!</f>
        <v>#REF!</v>
      </c>
      <c r="Y177" s="16"/>
      <c r="AB177">
        <f t="shared" si="2"/>
        <v>1</v>
      </c>
    </row>
    <row r="178" spans="4:28" x14ac:dyDescent="0.45">
      <c r="D178" s="5">
        <v>6</v>
      </c>
      <c r="E178" s="5" t="s">
        <v>1055</v>
      </c>
      <c r="F178" s="6" t="s">
        <v>137</v>
      </c>
      <c r="G178" s="5">
        <v>3</v>
      </c>
      <c r="H178" s="32" t="s">
        <v>740</v>
      </c>
      <c r="I178" s="8" t="s">
        <v>277</v>
      </c>
      <c r="J178" s="9"/>
      <c r="K178" s="9" t="s">
        <v>1142</v>
      </c>
      <c r="L178" s="8" t="s">
        <v>877</v>
      </c>
      <c r="M178" s="8" t="s">
        <v>1183</v>
      </c>
      <c r="N178" s="13">
        <v>2</v>
      </c>
      <c r="O178" s="13">
        <v>1</v>
      </c>
      <c r="P178" s="14" t="s">
        <v>1523</v>
      </c>
      <c r="Q178" s="16"/>
      <c r="R178" s="16"/>
      <c r="S178" s="16"/>
      <c r="T178" s="16"/>
      <c r="U178" s="16"/>
      <c r="V178" s="16"/>
      <c r="W178" s="20" t="e">
        <f>#REF!*V178*N178/1000</f>
        <v>#REF!</v>
      </c>
      <c r="X178" s="20" t="e">
        <f>W178*#REF!</f>
        <v>#REF!</v>
      </c>
      <c r="Y178" s="16"/>
      <c r="AA178" t="s">
        <v>2191</v>
      </c>
      <c r="AB178">
        <f t="shared" si="2"/>
        <v>0</v>
      </c>
    </row>
    <row r="179" spans="4:28" x14ac:dyDescent="0.45">
      <c r="D179" s="5">
        <v>6</v>
      </c>
      <c r="E179" s="5" t="s">
        <v>1055</v>
      </c>
      <c r="F179" s="6" t="s">
        <v>137</v>
      </c>
      <c r="G179" s="5">
        <v>3</v>
      </c>
      <c r="H179" s="32" t="s">
        <v>740</v>
      </c>
      <c r="I179" s="8" t="s">
        <v>1080</v>
      </c>
      <c r="J179" s="9"/>
      <c r="K179" s="9" t="s">
        <v>1134</v>
      </c>
      <c r="L179" s="8" t="s">
        <v>947</v>
      </c>
      <c r="M179" s="8" t="s">
        <v>1018</v>
      </c>
      <c r="N179" s="13">
        <v>1</v>
      </c>
      <c r="O179" s="13">
        <v>1</v>
      </c>
      <c r="P179" s="14"/>
      <c r="Q179" s="16"/>
      <c r="R179" s="16"/>
      <c r="S179" s="16"/>
      <c r="T179" s="16"/>
      <c r="U179" s="16"/>
      <c r="V179" s="16"/>
      <c r="W179" s="20" t="e">
        <f>#REF!*V179*N179/1000</f>
        <v>#REF!</v>
      </c>
      <c r="X179" s="20" t="e">
        <f>W179*#REF!</f>
        <v>#REF!</v>
      </c>
      <c r="Y179" s="16"/>
      <c r="AB179">
        <f t="shared" si="2"/>
        <v>1</v>
      </c>
    </row>
    <row r="180" spans="4:28" x14ac:dyDescent="0.45">
      <c r="D180" s="5">
        <v>6</v>
      </c>
      <c r="E180" s="5" t="s">
        <v>1055</v>
      </c>
      <c r="F180" s="6" t="s">
        <v>137</v>
      </c>
      <c r="G180" s="5">
        <v>3</v>
      </c>
      <c r="H180" s="32" t="s">
        <v>740</v>
      </c>
      <c r="I180" s="8" t="s">
        <v>1035</v>
      </c>
      <c r="J180" s="9"/>
      <c r="K180" s="9" t="s">
        <v>1163</v>
      </c>
      <c r="L180" s="8" t="s">
        <v>110</v>
      </c>
      <c r="M180" s="8" t="s">
        <v>1018</v>
      </c>
      <c r="N180" s="13">
        <v>4</v>
      </c>
      <c r="O180" s="13">
        <v>2</v>
      </c>
      <c r="P180" s="14"/>
      <c r="Q180" s="16"/>
      <c r="R180" s="16"/>
      <c r="S180" s="16"/>
      <c r="T180" s="16"/>
      <c r="U180" s="16"/>
      <c r="V180" s="16"/>
      <c r="W180" s="20" t="e">
        <f>#REF!*V180*N180/1000</f>
        <v>#REF!</v>
      </c>
      <c r="X180" s="20" t="e">
        <f>W180*#REF!</f>
        <v>#REF!</v>
      </c>
      <c r="Y180" s="16"/>
      <c r="AB180">
        <f t="shared" si="2"/>
        <v>1</v>
      </c>
    </row>
    <row r="181" spans="4:28" x14ac:dyDescent="0.45">
      <c r="D181" s="5">
        <v>6</v>
      </c>
      <c r="E181" s="5" t="s">
        <v>1055</v>
      </c>
      <c r="F181" s="6" t="s">
        <v>137</v>
      </c>
      <c r="G181" s="5">
        <v>3</v>
      </c>
      <c r="H181" s="32" t="s">
        <v>740</v>
      </c>
      <c r="I181" s="8" t="s">
        <v>625</v>
      </c>
      <c r="J181" s="9"/>
      <c r="K181" s="9" t="s">
        <v>1143</v>
      </c>
      <c r="L181" s="8" t="s">
        <v>697</v>
      </c>
      <c r="M181" s="8" t="s">
        <v>620</v>
      </c>
      <c r="N181" s="13">
        <v>3</v>
      </c>
      <c r="O181" s="13">
        <v>3</v>
      </c>
      <c r="P181" s="14"/>
      <c r="Q181" s="16"/>
      <c r="R181" s="16"/>
      <c r="S181" s="16"/>
      <c r="T181" s="16"/>
      <c r="U181" s="16"/>
      <c r="V181" s="16"/>
      <c r="W181" s="20" t="e">
        <f>#REF!*V181*N181/1000</f>
        <v>#REF!</v>
      </c>
      <c r="X181" s="20" t="e">
        <f>W181*#REF!</f>
        <v>#REF!</v>
      </c>
      <c r="Y181" s="16"/>
      <c r="AB181">
        <f t="shared" si="2"/>
        <v>1</v>
      </c>
    </row>
    <row r="182" spans="4:28" x14ac:dyDescent="0.45">
      <c r="D182" s="5">
        <v>6</v>
      </c>
      <c r="E182" s="5" t="s">
        <v>1055</v>
      </c>
      <c r="F182" s="6" t="s">
        <v>137</v>
      </c>
      <c r="G182" s="5">
        <v>3</v>
      </c>
      <c r="H182" s="32" t="s">
        <v>740</v>
      </c>
      <c r="I182" s="8" t="s">
        <v>625</v>
      </c>
      <c r="J182" s="9"/>
      <c r="K182" s="9" t="s">
        <v>1144</v>
      </c>
      <c r="L182" s="8" t="s">
        <v>242</v>
      </c>
      <c r="M182" s="8" t="s">
        <v>427</v>
      </c>
      <c r="N182" s="13">
        <v>6</v>
      </c>
      <c r="O182" s="13">
        <v>1</v>
      </c>
      <c r="P182" s="14"/>
      <c r="Q182" s="16"/>
      <c r="R182" s="16"/>
      <c r="S182" s="16"/>
      <c r="T182" s="16"/>
      <c r="U182" s="16"/>
      <c r="V182" s="16"/>
      <c r="W182" s="20" t="e">
        <f>#REF!*V182*N182/1000</f>
        <v>#REF!</v>
      </c>
      <c r="X182" s="20" t="e">
        <f>W182*#REF!</f>
        <v>#REF!</v>
      </c>
      <c r="Y182" s="16"/>
      <c r="AB182">
        <f t="shared" si="2"/>
        <v>1</v>
      </c>
    </row>
    <row r="183" spans="4:28" x14ac:dyDescent="0.45">
      <c r="D183" s="5">
        <v>6</v>
      </c>
      <c r="E183" s="5" t="s">
        <v>1055</v>
      </c>
      <c r="F183" s="6" t="s">
        <v>137</v>
      </c>
      <c r="G183" s="5">
        <v>3</v>
      </c>
      <c r="H183" s="32" t="s">
        <v>740</v>
      </c>
      <c r="I183" s="8" t="s">
        <v>95</v>
      </c>
      <c r="J183" s="9"/>
      <c r="K183" s="9" t="s">
        <v>329</v>
      </c>
      <c r="L183" s="8" t="s">
        <v>1130</v>
      </c>
      <c r="M183" s="8" t="s">
        <v>191</v>
      </c>
      <c r="N183" s="13">
        <v>1</v>
      </c>
      <c r="O183" s="13">
        <v>1</v>
      </c>
      <c r="P183" s="14" t="s">
        <v>2144</v>
      </c>
      <c r="Q183" s="16"/>
      <c r="R183" s="16"/>
      <c r="S183" s="16"/>
      <c r="T183" s="16"/>
      <c r="U183" s="16"/>
      <c r="V183" s="16"/>
      <c r="W183" s="20" t="e">
        <f>#REF!*V183*N183/1000</f>
        <v>#REF!</v>
      </c>
      <c r="X183" s="20" t="e">
        <f>W183*#REF!</f>
        <v>#REF!</v>
      </c>
      <c r="Y183" s="16"/>
      <c r="AB183">
        <f t="shared" si="2"/>
        <v>1</v>
      </c>
    </row>
    <row r="184" spans="4:28" x14ac:dyDescent="0.45">
      <c r="D184" s="5">
        <v>6</v>
      </c>
      <c r="E184" s="5" t="s">
        <v>1055</v>
      </c>
      <c r="F184" s="6" t="s">
        <v>137</v>
      </c>
      <c r="G184" s="5">
        <v>3</v>
      </c>
      <c r="H184" s="32" t="s">
        <v>740</v>
      </c>
      <c r="I184" s="8" t="s">
        <v>95</v>
      </c>
      <c r="J184" s="9"/>
      <c r="K184" s="9" t="s">
        <v>1135</v>
      </c>
      <c r="L184" s="8" t="s">
        <v>1009</v>
      </c>
      <c r="M184" s="8" t="s">
        <v>191</v>
      </c>
      <c r="N184" s="13">
        <v>1</v>
      </c>
      <c r="O184" s="13">
        <v>1</v>
      </c>
      <c r="P184" s="14" t="s">
        <v>1886</v>
      </c>
      <c r="Q184" s="16"/>
      <c r="R184" s="16"/>
      <c r="S184" s="16"/>
      <c r="T184" s="16"/>
      <c r="U184" s="16"/>
      <c r="V184" s="16"/>
      <c r="W184" s="20" t="e">
        <f>#REF!*V184*N184/1000</f>
        <v>#REF!</v>
      </c>
      <c r="X184" s="20" t="e">
        <f>W184*#REF!</f>
        <v>#REF!</v>
      </c>
      <c r="Y184" s="16"/>
      <c r="AB184">
        <f t="shared" si="2"/>
        <v>1</v>
      </c>
    </row>
    <row r="185" spans="4:28" x14ac:dyDescent="0.45">
      <c r="D185" s="5">
        <v>6</v>
      </c>
      <c r="E185" s="5" t="s">
        <v>1055</v>
      </c>
      <c r="F185" s="6" t="s">
        <v>137</v>
      </c>
      <c r="G185" s="5">
        <v>3</v>
      </c>
      <c r="H185" s="32" t="s">
        <v>740</v>
      </c>
      <c r="I185" s="8" t="s">
        <v>1080</v>
      </c>
      <c r="J185" s="9"/>
      <c r="K185" s="9" t="s">
        <v>1146</v>
      </c>
      <c r="L185" s="8" t="s">
        <v>947</v>
      </c>
      <c r="M185" s="8" t="s">
        <v>401</v>
      </c>
      <c r="N185" s="13">
        <v>2</v>
      </c>
      <c r="O185" s="13">
        <v>1</v>
      </c>
      <c r="P185" s="14"/>
      <c r="Q185" s="16"/>
      <c r="R185" s="16"/>
      <c r="S185" s="16"/>
      <c r="T185" s="16"/>
      <c r="U185" s="16"/>
      <c r="V185" s="16"/>
      <c r="W185" s="20" t="e">
        <f>#REF!*V185*N185/1000</f>
        <v>#REF!</v>
      </c>
      <c r="X185" s="20" t="e">
        <f>W185*#REF!</f>
        <v>#REF!</v>
      </c>
      <c r="Y185" s="16"/>
      <c r="AB185">
        <f t="shared" si="2"/>
        <v>1</v>
      </c>
    </row>
    <row r="186" spans="4:28" x14ac:dyDescent="0.45">
      <c r="D186" s="5">
        <v>6</v>
      </c>
      <c r="E186" s="5" t="s">
        <v>1055</v>
      </c>
      <c r="F186" s="6" t="s">
        <v>137</v>
      </c>
      <c r="G186" s="5">
        <v>3</v>
      </c>
      <c r="H186" s="32" t="s">
        <v>740</v>
      </c>
      <c r="I186" s="8" t="s">
        <v>1065</v>
      </c>
      <c r="J186" s="9"/>
      <c r="K186" s="9" t="s">
        <v>1134</v>
      </c>
      <c r="L186" s="8" t="s">
        <v>947</v>
      </c>
      <c r="M186" s="8" t="s">
        <v>1018</v>
      </c>
      <c r="N186" s="13">
        <v>2</v>
      </c>
      <c r="O186" s="13">
        <v>1</v>
      </c>
      <c r="P186" s="14"/>
      <c r="Q186" s="16"/>
      <c r="R186" s="16"/>
      <c r="S186" s="16"/>
      <c r="T186" s="16"/>
      <c r="U186" s="16"/>
      <c r="V186" s="16"/>
      <c r="W186" s="20" t="e">
        <f>#REF!*V186*N186/1000</f>
        <v>#REF!</v>
      </c>
      <c r="X186" s="20" t="e">
        <f>W186*#REF!</f>
        <v>#REF!</v>
      </c>
      <c r="Y186" s="16"/>
      <c r="AB186">
        <f t="shared" si="2"/>
        <v>1</v>
      </c>
    </row>
    <row r="187" spans="4:28" x14ac:dyDescent="0.45">
      <c r="D187" s="5">
        <v>6</v>
      </c>
      <c r="E187" s="5" t="s">
        <v>1055</v>
      </c>
      <c r="F187" s="6" t="s">
        <v>137</v>
      </c>
      <c r="G187" s="5">
        <v>3</v>
      </c>
      <c r="H187" s="32" t="s">
        <v>740</v>
      </c>
      <c r="I187" s="8" t="s">
        <v>907</v>
      </c>
      <c r="J187" s="9"/>
      <c r="K187" s="9" t="s">
        <v>1144</v>
      </c>
      <c r="L187" s="8" t="s">
        <v>242</v>
      </c>
      <c r="M187" s="8" t="s">
        <v>427</v>
      </c>
      <c r="N187" s="13">
        <v>2</v>
      </c>
      <c r="O187" s="13">
        <v>1</v>
      </c>
      <c r="P187" s="14"/>
      <c r="Q187" s="16"/>
      <c r="R187" s="16"/>
      <c r="S187" s="16"/>
      <c r="T187" s="16"/>
      <c r="U187" s="16"/>
      <c r="V187" s="16"/>
      <c r="W187" s="20" t="e">
        <f>#REF!*V187*N187/1000</f>
        <v>#REF!</v>
      </c>
      <c r="X187" s="20" t="e">
        <f>W187*#REF!</f>
        <v>#REF!</v>
      </c>
      <c r="Y187" s="16"/>
      <c r="AB187">
        <f t="shared" si="2"/>
        <v>1</v>
      </c>
    </row>
    <row r="188" spans="4:28" x14ac:dyDescent="0.45">
      <c r="D188" s="5">
        <v>6</v>
      </c>
      <c r="E188" s="5" t="s">
        <v>1055</v>
      </c>
      <c r="F188" s="6" t="s">
        <v>137</v>
      </c>
      <c r="G188" s="5">
        <v>3</v>
      </c>
      <c r="H188" s="32" t="s">
        <v>740</v>
      </c>
      <c r="I188" s="8" t="s">
        <v>1068</v>
      </c>
      <c r="J188" s="9"/>
      <c r="K188" s="9" t="s">
        <v>1141</v>
      </c>
      <c r="L188" s="8" t="s">
        <v>242</v>
      </c>
      <c r="M188" s="8" t="s">
        <v>511</v>
      </c>
      <c r="N188" s="13">
        <v>11</v>
      </c>
      <c r="O188" s="13">
        <v>1</v>
      </c>
      <c r="P188" s="14"/>
      <c r="Q188" s="16"/>
      <c r="R188" s="16"/>
      <c r="S188" s="16"/>
      <c r="T188" s="16"/>
      <c r="U188" s="16"/>
      <c r="V188" s="16"/>
      <c r="W188" s="20" t="e">
        <f>#REF!*V188*N188/1000</f>
        <v>#REF!</v>
      </c>
      <c r="X188" s="20" t="e">
        <f>W188*#REF!</f>
        <v>#REF!</v>
      </c>
      <c r="Y188" s="16"/>
      <c r="AA188" t="s">
        <v>2191</v>
      </c>
      <c r="AB188">
        <f t="shared" si="2"/>
        <v>0</v>
      </c>
    </row>
    <row r="189" spans="4:28" x14ac:dyDescent="0.45">
      <c r="D189" s="5">
        <v>6</v>
      </c>
      <c r="E189" s="5" t="s">
        <v>1055</v>
      </c>
      <c r="F189" s="6" t="s">
        <v>137</v>
      </c>
      <c r="G189" s="5">
        <v>3</v>
      </c>
      <c r="H189" s="32" t="s">
        <v>740</v>
      </c>
      <c r="I189" s="8" t="s">
        <v>1067</v>
      </c>
      <c r="J189" s="9"/>
      <c r="K189" s="9" t="s">
        <v>1141</v>
      </c>
      <c r="L189" s="8" t="s">
        <v>242</v>
      </c>
      <c r="M189" s="8" t="s">
        <v>511</v>
      </c>
      <c r="N189" s="13">
        <v>13</v>
      </c>
      <c r="O189" s="13">
        <v>1</v>
      </c>
      <c r="P189" s="14"/>
      <c r="Q189" s="16"/>
      <c r="R189" s="16"/>
      <c r="S189" s="16"/>
      <c r="T189" s="16"/>
      <c r="U189" s="16"/>
      <c r="V189" s="16"/>
      <c r="W189" s="20" t="e">
        <f>#REF!*V189*N189/1000</f>
        <v>#REF!</v>
      </c>
      <c r="X189" s="20" t="e">
        <f>W189*#REF!</f>
        <v>#REF!</v>
      </c>
      <c r="Y189" s="16"/>
      <c r="AA189" t="s">
        <v>2191</v>
      </c>
      <c r="AB189">
        <f t="shared" si="2"/>
        <v>0</v>
      </c>
    </row>
    <row r="190" spans="4:28" x14ac:dyDescent="0.45">
      <c r="D190" s="5">
        <v>6</v>
      </c>
      <c r="E190" s="5" t="s">
        <v>1055</v>
      </c>
      <c r="F190" s="6" t="s">
        <v>137</v>
      </c>
      <c r="G190" s="5">
        <v>3</v>
      </c>
      <c r="H190" s="32" t="s">
        <v>740</v>
      </c>
      <c r="I190" s="8" t="s">
        <v>1094</v>
      </c>
      <c r="J190" s="9"/>
      <c r="K190" s="9" t="s">
        <v>1143</v>
      </c>
      <c r="L190" s="8" t="s">
        <v>697</v>
      </c>
      <c r="M190" s="8" t="s">
        <v>620</v>
      </c>
      <c r="N190" s="13">
        <v>9</v>
      </c>
      <c r="O190" s="13">
        <v>3</v>
      </c>
      <c r="P190" s="14"/>
      <c r="Q190" s="16"/>
      <c r="R190" s="16"/>
      <c r="S190" s="16"/>
      <c r="T190" s="16"/>
      <c r="U190" s="16"/>
      <c r="V190" s="16"/>
      <c r="W190" s="20" t="e">
        <f>#REF!*V190*N190/1000</f>
        <v>#REF!</v>
      </c>
      <c r="X190" s="20" t="e">
        <f>W190*#REF!</f>
        <v>#REF!</v>
      </c>
      <c r="Y190" s="16"/>
      <c r="AB190">
        <f t="shared" si="2"/>
        <v>1</v>
      </c>
    </row>
    <row r="191" spans="4:28" x14ac:dyDescent="0.45">
      <c r="D191" s="5">
        <v>6</v>
      </c>
      <c r="E191" s="5" t="s">
        <v>1055</v>
      </c>
      <c r="F191" s="6" t="s">
        <v>137</v>
      </c>
      <c r="G191" s="5">
        <v>3</v>
      </c>
      <c r="H191" s="32" t="s">
        <v>740</v>
      </c>
      <c r="I191" s="8" t="s">
        <v>1094</v>
      </c>
      <c r="J191" s="9"/>
      <c r="K191" s="9" t="s">
        <v>1142</v>
      </c>
      <c r="L191" s="8" t="s">
        <v>877</v>
      </c>
      <c r="M191" s="8" t="s">
        <v>1183</v>
      </c>
      <c r="N191" s="13">
        <v>1</v>
      </c>
      <c r="O191" s="13">
        <v>1</v>
      </c>
      <c r="P191" s="14" t="s">
        <v>1523</v>
      </c>
      <c r="Q191" s="16"/>
      <c r="R191" s="16"/>
      <c r="S191" s="16"/>
      <c r="T191" s="16"/>
      <c r="U191" s="16"/>
      <c r="V191" s="16"/>
      <c r="W191" s="20" t="e">
        <f>#REF!*V191*N191/1000</f>
        <v>#REF!</v>
      </c>
      <c r="X191" s="20" t="e">
        <f>W191*#REF!</f>
        <v>#REF!</v>
      </c>
      <c r="Y191" s="16"/>
      <c r="AA191" t="s">
        <v>2191</v>
      </c>
      <c r="AB191">
        <f t="shared" si="2"/>
        <v>0</v>
      </c>
    </row>
    <row r="192" spans="4:28" x14ac:dyDescent="0.45">
      <c r="D192" s="5">
        <v>6</v>
      </c>
      <c r="E192" s="5" t="s">
        <v>1055</v>
      </c>
      <c r="F192" s="6" t="s">
        <v>137</v>
      </c>
      <c r="G192" s="5">
        <v>3</v>
      </c>
      <c r="H192" s="32" t="s">
        <v>740</v>
      </c>
      <c r="I192" s="8" t="s">
        <v>1094</v>
      </c>
      <c r="J192" s="9"/>
      <c r="K192" s="9" t="s">
        <v>1144</v>
      </c>
      <c r="L192" s="8" t="s">
        <v>242</v>
      </c>
      <c r="M192" s="8" t="s">
        <v>427</v>
      </c>
      <c r="N192" s="13">
        <v>16</v>
      </c>
      <c r="O192" s="13">
        <v>1</v>
      </c>
      <c r="P192" s="14"/>
      <c r="Q192" s="16"/>
      <c r="R192" s="16"/>
      <c r="S192" s="16"/>
      <c r="T192" s="16"/>
      <c r="U192" s="16"/>
      <c r="V192" s="16"/>
      <c r="W192" s="20" t="e">
        <f>#REF!*V192*N192/1000</f>
        <v>#REF!</v>
      </c>
      <c r="X192" s="20" t="e">
        <f>W192*#REF!</f>
        <v>#REF!</v>
      </c>
      <c r="Y192" s="16"/>
      <c r="AB192">
        <f t="shared" si="2"/>
        <v>1</v>
      </c>
    </row>
    <row r="193" spans="4:28" x14ac:dyDescent="0.45">
      <c r="D193" s="5">
        <v>6</v>
      </c>
      <c r="E193" s="5" t="s">
        <v>1055</v>
      </c>
      <c r="F193" s="6" t="s">
        <v>137</v>
      </c>
      <c r="G193" s="5">
        <v>3</v>
      </c>
      <c r="H193" s="32" t="s">
        <v>740</v>
      </c>
      <c r="I193" s="8" t="s">
        <v>26</v>
      </c>
      <c r="J193" s="9"/>
      <c r="K193" s="9" t="s">
        <v>1136</v>
      </c>
      <c r="L193" s="8" t="s">
        <v>1009</v>
      </c>
      <c r="M193" s="8" t="s">
        <v>1018</v>
      </c>
      <c r="N193" s="13">
        <v>15</v>
      </c>
      <c r="O193" s="13">
        <v>2</v>
      </c>
      <c r="P193" s="14" t="s">
        <v>1926</v>
      </c>
      <c r="Q193" s="16"/>
      <c r="R193" s="16"/>
      <c r="S193" s="16"/>
      <c r="T193" s="16"/>
      <c r="U193" s="16"/>
      <c r="V193" s="16"/>
      <c r="W193" s="20" t="e">
        <f>#REF!*V193*N193/1000</f>
        <v>#REF!</v>
      </c>
      <c r="X193" s="20" t="e">
        <f>W193*#REF!</f>
        <v>#REF!</v>
      </c>
      <c r="Y193" s="16"/>
      <c r="AB193">
        <f t="shared" si="2"/>
        <v>1</v>
      </c>
    </row>
    <row r="194" spans="4:28" x14ac:dyDescent="0.45">
      <c r="D194" s="5">
        <v>6</v>
      </c>
      <c r="E194" s="5" t="s">
        <v>1055</v>
      </c>
      <c r="F194" s="6" t="s">
        <v>137</v>
      </c>
      <c r="G194" s="5">
        <v>3</v>
      </c>
      <c r="H194" s="32" t="s">
        <v>740</v>
      </c>
      <c r="I194" s="8" t="s">
        <v>1118</v>
      </c>
      <c r="J194" s="9"/>
      <c r="K194" s="9" t="s">
        <v>1136</v>
      </c>
      <c r="L194" s="8" t="s">
        <v>1009</v>
      </c>
      <c r="M194" s="8" t="s">
        <v>1018</v>
      </c>
      <c r="N194" s="13">
        <v>8</v>
      </c>
      <c r="O194" s="13">
        <v>2</v>
      </c>
      <c r="P194" s="14" t="s">
        <v>1926</v>
      </c>
      <c r="Q194" s="16"/>
      <c r="R194" s="16"/>
      <c r="S194" s="16"/>
      <c r="T194" s="16"/>
      <c r="U194" s="16"/>
      <c r="V194" s="16"/>
      <c r="W194" s="20" t="e">
        <f>#REF!*V194*N194/1000</f>
        <v>#REF!</v>
      </c>
      <c r="X194" s="20" t="e">
        <f>W194*#REF!</f>
        <v>#REF!</v>
      </c>
      <c r="Y194" s="16"/>
      <c r="AB194">
        <f t="shared" si="2"/>
        <v>1</v>
      </c>
    </row>
    <row r="195" spans="4:28" x14ac:dyDescent="0.45">
      <c r="D195" s="5">
        <v>6</v>
      </c>
      <c r="E195" s="5" t="s">
        <v>1055</v>
      </c>
      <c r="F195" s="6" t="s">
        <v>137</v>
      </c>
      <c r="G195" s="5">
        <v>3</v>
      </c>
      <c r="H195" s="32" t="s">
        <v>740</v>
      </c>
      <c r="I195" s="8" t="s">
        <v>1070</v>
      </c>
      <c r="J195" s="9"/>
      <c r="K195" s="9" t="s">
        <v>1143</v>
      </c>
      <c r="L195" s="8" t="s">
        <v>697</v>
      </c>
      <c r="M195" s="8" t="s">
        <v>620</v>
      </c>
      <c r="N195" s="13">
        <v>6</v>
      </c>
      <c r="O195" s="13">
        <v>3</v>
      </c>
      <c r="P195" s="14"/>
      <c r="Q195" s="16"/>
      <c r="R195" s="16"/>
      <c r="S195" s="16"/>
      <c r="T195" s="16"/>
      <c r="U195" s="16"/>
      <c r="V195" s="16"/>
      <c r="W195" s="20" t="e">
        <f>#REF!*V195*N195/1000</f>
        <v>#REF!</v>
      </c>
      <c r="X195" s="20" t="e">
        <f>W195*#REF!</f>
        <v>#REF!</v>
      </c>
      <c r="Y195" s="16"/>
      <c r="AB195">
        <f t="shared" si="2"/>
        <v>1</v>
      </c>
    </row>
    <row r="196" spans="4:28" x14ac:dyDescent="0.45">
      <c r="D196" s="5">
        <v>6</v>
      </c>
      <c r="E196" s="5" t="s">
        <v>1055</v>
      </c>
      <c r="F196" s="6" t="s">
        <v>137</v>
      </c>
      <c r="G196" s="5">
        <v>3</v>
      </c>
      <c r="H196" s="32" t="s">
        <v>740</v>
      </c>
      <c r="I196" s="8" t="s">
        <v>1070</v>
      </c>
      <c r="J196" s="9"/>
      <c r="K196" s="9" t="s">
        <v>1144</v>
      </c>
      <c r="L196" s="8" t="s">
        <v>242</v>
      </c>
      <c r="M196" s="8" t="s">
        <v>427</v>
      </c>
      <c r="N196" s="13">
        <v>12</v>
      </c>
      <c r="O196" s="13">
        <v>1</v>
      </c>
      <c r="P196" s="14"/>
      <c r="Q196" s="16"/>
      <c r="R196" s="16"/>
      <c r="S196" s="16"/>
      <c r="T196" s="16"/>
      <c r="U196" s="16"/>
      <c r="V196" s="16"/>
      <c r="W196" s="20" t="e">
        <f>#REF!*V196*N196/1000</f>
        <v>#REF!</v>
      </c>
      <c r="X196" s="20" t="e">
        <f>W196*#REF!</f>
        <v>#REF!</v>
      </c>
      <c r="Y196" s="16"/>
      <c r="AB196">
        <f t="shared" si="2"/>
        <v>1</v>
      </c>
    </row>
    <row r="197" spans="4:28" x14ac:dyDescent="0.45">
      <c r="D197" s="5">
        <v>6</v>
      </c>
      <c r="E197" s="5" t="s">
        <v>1055</v>
      </c>
      <c r="F197" s="6" t="s">
        <v>137</v>
      </c>
      <c r="G197" s="5">
        <v>3</v>
      </c>
      <c r="H197" s="32" t="s">
        <v>740</v>
      </c>
      <c r="I197" s="8" t="s">
        <v>1053</v>
      </c>
      <c r="J197" s="9"/>
      <c r="K197" s="9" t="s">
        <v>1136</v>
      </c>
      <c r="L197" s="8" t="s">
        <v>1009</v>
      </c>
      <c r="M197" s="8" t="s">
        <v>1018</v>
      </c>
      <c r="N197" s="13">
        <v>4</v>
      </c>
      <c r="O197" s="13">
        <v>2</v>
      </c>
      <c r="P197" s="14" t="s">
        <v>1926</v>
      </c>
      <c r="Q197" s="16"/>
      <c r="R197" s="16"/>
      <c r="S197" s="16"/>
      <c r="T197" s="16"/>
      <c r="U197" s="16"/>
      <c r="V197" s="16"/>
      <c r="W197" s="20" t="e">
        <f>#REF!*V197*N197/1000</f>
        <v>#REF!</v>
      </c>
      <c r="X197" s="20" t="e">
        <f>W197*#REF!</f>
        <v>#REF!</v>
      </c>
      <c r="Y197" s="16"/>
      <c r="AB197">
        <f t="shared" si="2"/>
        <v>1</v>
      </c>
    </row>
    <row r="198" spans="4:28" x14ac:dyDescent="0.45">
      <c r="D198" s="5">
        <v>6</v>
      </c>
      <c r="E198" s="5" t="s">
        <v>1055</v>
      </c>
      <c r="F198" s="6" t="s">
        <v>137</v>
      </c>
      <c r="G198" s="5">
        <v>3</v>
      </c>
      <c r="H198" s="32" t="s">
        <v>740</v>
      </c>
      <c r="I198" s="8" t="s">
        <v>585</v>
      </c>
      <c r="J198" s="9"/>
      <c r="K198" s="9" t="s">
        <v>1157</v>
      </c>
      <c r="L198" s="8" t="s">
        <v>1009</v>
      </c>
      <c r="M198" s="8" t="s">
        <v>1018</v>
      </c>
      <c r="N198" s="13">
        <v>2</v>
      </c>
      <c r="O198" s="13">
        <v>1</v>
      </c>
      <c r="P198" s="14"/>
      <c r="Q198" s="16"/>
      <c r="R198" s="16"/>
      <c r="S198" s="16"/>
      <c r="T198" s="16"/>
      <c r="U198" s="16"/>
      <c r="V198" s="16"/>
      <c r="W198" s="20" t="e">
        <f>#REF!*V198*N198/1000</f>
        <v>#REF!</v>
      </c>
      <c r="X198" s="20" t="e">
        <f>W198*#REF!</f>
        <v>#REF!</v>
      </c>
      <c r="Y198" s="16"/>
      <c r="AB198">
        <f t="shared" si="2"/>
        <v>1</v>
      </c>
    </row>
    <row r="199" spans="4:28" x14ac:dyDescent="0.45">
      <c r="D199" s="5">
        <v>6</v>
      </c>
      <c r="E199" s="5" t="s">
        <v>1055</v>
      </c>
      <c r="F199" s="6" t="s">
        <v>137</v>
      </c>
      <c r="G199" s="5">
        <v>3</v>
      </c>
      <c r="H199" s="32" t="s">
        <v>740</v>
      </c>
      <c r="I199" s="8" t="s">
        <v>585</v>
      </c>
      <c r="J199" s="9"/>
      <c r="K199" s="9" t="s">
        <v>1136</v>
      </c>
      <c r="L199" s="8" t="s">
        <v>1009</v>
      </c>
      <c r="M199" s="8" t="s">
        <v>1018</v>
      </c>
      <c r="N199" s="13">
        <v>15</v>
      </c>
      <c r="O199" s="13">
        <v>2</v>
      </c>
      <c r="P199" s="14" t="s">
        <v>1926</v>
      </c>
      <c r="Q199" s="16"/>
      <c r="R199" s="16"/>
      <c r="S199" s="16"/>
      <c r="T199" s="16"/>
      <c r="U199" s="16"/>
      <c r="V199" s="16"/>
      <c r="W199" s="20" t="e">
        <f>#REF!*V199*N199/1000</f>
        <v>#REF!</v>
      </c>
      <c r="X199" s="20" t="e">
        <f>W199*#REF!</f>
        <v>#REF!</v>
      </c>
      <c r="Y199" s="16"/>
      <c r="AB199">
        <f t="shared" si="2"/>
        <v>1</v>
      </c>
    </row>
    <row r="200" spans="4:28" x14ac:dyDescent="0.45">
      <c r="D200" s="5">
        <v>6</v>
      </c>
      <c r="E200" s="5" t="s">
        <v>1055</v>
      </c>
      <c r="F200" s="6" t="s">
        <v>137</v>
      </c>
      <c r="G200" s="5">
        <v>3</v>
      </c>
      <c r="H200" s="32" t="s">
        <v>740</v>
      </c>
      <c r="I200" s="8" t="s">
        <v>651</v>
      </c>
      <c r="J200" s="9"/>
      <c r="K200" s="9" t="s">
        <v>1141</v>
      </c>
      <c r="L200" s="8" t="s">
        <v>242</v>
      </c>
      <c r="M200" s="8" t="s">
        <v>511</v>
      </c>
      <c r="N200" s="13">
        <v>11</v>
      </c>
      <c r="O200" s="13">
        <v>1</v>
      </c>
      <c r="P200" s="14"/>
      <c r="Q200" s="16"/>
      <c r="R200" s="16"/>
      <c r="S200" s="16"/>
      <c r="T200" s="16"/>
      <c r="U200" s="16"/>
      <c r="V200" s="16"/>
      <c r="W200" s="20" t="e">
        <f>#REF!*V200*N200/1000</f>
        <v>#REF!</v>
      </c>
      <c r="X200" s="20" t="e">
        <f>W200*#REF!</f>
        <v>#REF!</v>
      </c>
      <c r="Y200" s="16"/>
      <c r="AA200" t="s">
        <v>2191</v>
      </c>
      <c r="AB200">
        <f t="shared" si="2"/>
        <v>0</v>
      </c>
    </row>
    <row r="201" spans="4:28" x14ac:dyDescent="0.45">
      <c r="D201" s="5">
        <v>6</v>
      </c>
      <c r="E201" s="5" t="s">
        <v>1055</v>
      </c>
      <c r="F201" s="6" t="s">
        <v>137</v>
      </c>
      <c r="G201" s="5">
        <v>3</v>
      </c>
      <c r="H201" s="32" t="s">
        <v>740</v>
      </c>
      <c r="I201" s="8" t="s">
        <v>533</v>
      </c>
      <c r="J201" s="9"/>
      <c r="K201" s="9" t="s">
        <v>1141</v>
      </c>
      <c r="L201" s="8" t="s">
        <v>242</v>
      </c>
      <c r="M201" s="8" t="s">
        <v>511</v>
      </c>
      <c r="N201" s="13">
        <v>15</v>
      </c>
      <c r="O201" s="13">
        <v>1</v>
      </c>
      <c r="P201" s="14"/>
      <c r="Q201" s="16"/>
      <c r="R201" s="16"/>
      <c r="S201" s="16"/>
      <c r="T201" s="16"/>
      <c r="U201" s="16"/>
      <c r="V201" s="16"/>
      <c r="W201" s="20" t="e">
        <f>#REF!*V201*N201/1000</f>
        <v>#REF!</v>
      </c>
      <c r="X201" s="20" t="e">
        <f>W201*#REF!</f>
        <v>#REF!</v>
      </c>
      <c r="Y201" s="16"/>
      <c r="AA201" t="s">
        <v>2191</v>
      </c>
      <c r="AB201">
        <f t="shared" si="2"/>
        <v>0</v>
      </c>
    </row>
    <row r="202" spans="4:28" x14ac:dyDescent="0.45">
      <c r="D202" s="5">
        <v>6</v>
      </c>
      <c r="E202" s="5" t="s">
        <v>1055</v>
      </c>
      <c r="F202" s="6" t="s">
        <v>137</v>
      </c>
      <c r="G202" s="5">
        <v>3</v>
      </c>
      <c r="H202" s="32" t="s">
        <v>740</v>
      </c>
      <c r="I202" s="8" t="s">
        <v>907</v>
      </c>
      <c r="J202" s="9"/>
      <c r="K202" s="9" t="s">
        <v>1144</v>
      </c>
      <c r="L202" s="8" t="s">
        <v>242</v>
      </c>
      <c r="M202" s="8" t="s">
        <v>427</v>
      </c>
      <c r="N202" s="13">
        <v>2</v>
      </c>
      <c r="O202" s="13">
        <v>1</v>
      </c>
      <c r="P202" s="14"/>
      <c r="Q202" s="16"/>
      <c r="R202" s="16"/>
      <c r="S202" s="16"/>
      <c r="T202" s="16"/>
      <c r="U202" s="16"/>
      <c r="V202" s="16"/>
      <c r="W202" s="20" t="e">
        <f>#REF!*V202*N202/1000</f>
        <v>#REF!</v>
      </c>
      <c r="X202" s="20" t="e">
        <f>W202*#REF!</f>
        <v>#REF!</v>
      </c>
      <c r="Y202" s="16"/>
      <c r="AB202">
        <f t="shared" si="2"/>
        <v>1</v>
      </c>
    </row>
    <row r="203" spans="4:28" x14ac:dyDescent="0.45">
      <c r="D203" s="5">
        <v>6</v>
      </c>
      <c r="E203" s="5" t="s">
        <v>1055</v>
      </c>
      <c r="F203" s="6" t="s">
        <v>137</v>
      </c>
      <c r="G203" s="5">
        <v>3</v>
      </c>
      <c r="H203" s="32" t="s">
        <v>740</v>
      </c>
      <c r="I203" s="8" t="s">
        <v>1120</v>
      </c>
      <c r="J203" s="9"/>
      <c r="K203" s="9" t="s">
        <v>1151</v>
      </c>
      <c r="L203" s="8" t="s">
        <v>1009</v>
      </c>
      <c r="M203" s="8" t="s">
        <v>1018</v>
      </c>
      <c r="N203" s="13">
        <v>2</v>
      </c>
      <c r="O203" s="13">
        <v>2</v>
      </c>
      <c r="P203" s="14"/>
      <c r="Q203" s="16"/>
      <c r="R203" s="16"/>
      <c r="S203" s="16"/>
      <c r="T203" s="16"/>
      <c r="U203" s="16"/>
      <c r="V203" s="16"/>
      <c r="W203" s="20" t="e">
        <f>#REF!*V203*N203/1000</f>
        <v>#REF!</v>
      </c>
      <c r="X203" s="20" t="e">
        <f>W203*#REF!</f>
        <v>#REF!</v>
      </c>
      <c r="Y203" s="16"/>
      <c r="AB203">
        <f t="shared" ref="AB203:AB255" si="3">IF(AA203="外",0,1)</f>
        <v>1</v>
      </c>
    </row>
    <row r="204" spans="4:28" x14ac:dyDescent="0.45">
      <c r="D204" s="5">
        <v>6</v>
      </c>
      <c r="E204" s="5" t="s">
        <v>1055</v>
      </c>
      <c r="F204" s="6" t="s">
        <v>137</v>
      </c>
      <c r="G204" s="5">
        <v>3</v>
      </c>
      <c r="H204" s="32" t="s">
        <v>740</v>
      </c>
      <c r="I204" s="8" t="s">
        <v>1075</v>
      </c>
      <c r="J204" s="9"/>
      <c r="K204" s="9" t="s">
        <v>1143</v>
      </c>
      <c r="L204" s="8" t="s">
        <v>697</v>
      </c>
      <c r="M204" s="8" t="s">
        <v>620</v>
      </c>
      <c r="N204" s="13">
        <v>4</v>
      </c>
      <c r="O204" s="13">
        <v>3</v>
      </c>
      <c r="P204" s="14"/>
      <c r="Q204" s="16"/>
      <c r="R204" s="16"/>
      <c r="S204" s="16"/>
      <c r="T204" s="16"/>
      <c r="U204" s="16"/>
      <c r="V204" s="16"/>
      <c r="W204" s="20" t="e">
        <f>#REF!*V204*N204/1000</f>
        <v>#REF!</v>
      </c>
      <c r="X204" s="20" t="e">
        <f>W204*#REF!</f>
        <v>#REF!</v>
      </c>
      <c r="Y204" s="16"/>
      <c r="AB204">
        <f t="shared" si="3"/>
        <v>1</v>
      </c>
    </row>
    <row r="205" spans="4:28" x14ac:dyDescent="0.45">
      <c r="D205" s="5">
        <v>6</v>
      </c>
      <c r="E205" s="5" t="s">
        <v>1055</v>
      </c>
      <c r="F205" s="6" t="s">
        <v>137</v>
      </c>
      <c r="G205" s="5">
        <v>3</v>
      </c>
      <c r="H205" s="32" t="s">
        <v>740</v>
      </c>
      <c r="I205" s="8" t="s">
        <v>1075</v>
      </c>
      <c r="J205" s="9"/>
      <c r="K205" s="9" t="s">
        <v>1142</v>
      </c>
      <c r="L205" s="8" t="s">
        <v>877</v>
      </c>
      <c r="M205" s="8" t="s">
        <v>1183</v>
      </c>
      <c r="N205" s="13">
        <v>1</v>
      </c>
      <c r="O205" s="13">
        <v>1</v>
      </c>
      <c r="P205" s="14" t="s">
        <v>1523</v>
      </c>
      <c r="Q205" s="16"/>
      <c r="R205" s="16"/>
      <c r="S205" s="16"/>
      <c r="T205" s="16"/>
      <c r="U205" s="16"/>
      <c r="V205" s="16"/>
      <c r="W205" s="20" t="e">
        <f>#REF!*V205*N205/1000</f>
        <v>#REF!</v>
      </c>
      <c r="X205" s="20" t="e">
        <f>W205*#REF!</f>
        <v>#REF!</v>
      </c>
      <c r="Y205" s="16"/>
      <c r="AA205" t="s">
        <v>2191</v>
      </c>
      <c r="AB205">
        <f t="shared" si="3"/>
        <v>0</v>
      </c>
    </row>
    <row r="206" spans="4:28" x14ac:dyDescent="0.45">
      <c r="D206" s="5">
        <v>6</v>
      </c>
      <c r="E206" s="5" t="s">
        <v>1055</v>
      </c>
      <c r="F206" s="6" t="s">
        <v>137</v>
      </c>
      <c r="G206" s="5">
        <v>3</v>
      </c>
      <c r="H206" s="32" t="s">
        <v>740</v>
      </c>
      <c r="I206" s="8" t="s">
        <v>1075</v>
      </c>
      <c r="J206" s="9"/>
      <c r="K206" s="9" t="s">
        <v>1144</v>
      </c>
      <c r="L206" s="8" t="s">
        <v>242</v>
      </c>
      <c r="M206" s="8" t="s">
        <v>427</v>
      </c>
      <c r="N206" s="13">
        <v>8</v>
      </c>
      <c r="O206" s="13">
        <v>1</v>
      </c>
      <c r="P206" s="14"/>
      <c r="Q206" s="16"/>
      <c r="R206" s="16"/>
      <c r="S206" s="16"/>
      <c r="T206" s="16"/>
      <c r="U206" s="16"/>
      <c r="V206" s="16"/>
      <c r="W206" s="20" t="e">
        <f>#REF!*V206*N206/1000</f>
        <v>#REF!</v>
      </c>
      <c r="X206" s="20" t="e">
        <f>W206*#REF!</f>
        <v>#REF!</v>
      </c>
      <c r="Y206" s="16"/>
      <c r="AB206">
        <f t="shared" si="3"/>
        <v>1</v>
      </c>
    </row>
    <row r="207" spans="4:28" x14ac:dyDescent="0.45">
      <c r="D207" s="5">
        <v>6</v>
      </c>
      <c r="E207" s="5" t="s">
        <v>1055</v>
      </c>
      <c r="F207" s="6" t="s">
        <v>137</v>
      </c>
      <c r="G207" s="5">
        <v>3</v>
      </c>
      <c r="H207" s="32" t="s">
        <v>740</v>
      </c>
      <c r="I207" s="8" t="s">
        <v>1078</v>
      </c>
      <c r="J207" s="9"/>
      <c r="K207" s="9" t="s">
        <v>329</v>
      </c>
      <c r="L207" s="8" t="s">
        <v>1130</v>
      </c>
      <c r="M207" s="8" t="s">
        <v>191</v>
      </c>
      <c r="N207" s="13">
        <v>1</v>
      </c>
      <c r="O207" s="13">
        <v>1</v>
      </c>
      <c r="P207" s="14" t="s">
        <v>2144</v>
      </c>
      <c r="Q207" s="16"/>
      <c r="R207" s="16"/>
      <c r="S207" s="16"/>
      <c r="T207" s="16"/>
      <c r="U207" s="16"/>
      <c r="V207" s="16"/>
      <c r="W207" s="20" t="e">
        <f>#REF!*V207*N207/1000</f>
        <v>#REF!</v>
      </c>
      <c r="X207" s="20" t="e">
        <f>W207*#REF!</f>
        <v>#REF!</v>
      </c>
      <c r="Y207" s="16"/>
      <c r="AB207">
        <f t="shared" si="3"/>
        <v>1</v>
      </c>
    </row>
    <row r="208" spans="4:28" x14ac:dyDescent="0.45">
      <c r="D208" s="5">
        <v>6</v>
      </c>
      <c r="E208" s="5" t="s">
        <v>1055</v>
      </c>
      <c r="F208" s="6" t="s">
        <v>137</v>
      </c>
      <c r="G208" s="5">
        <v>3</v>
      </c>
      <c r="H208" s="32" t="s">
        <v>740</v>
      </c>
      <c r="I208" s="8" t="s">
        <v>1078</v>
      </c>
      <c r="J208" s="9"/>
      <c r="K208" s="9" t="s">
        <v>1135</v>
      </c>
      <c r="L208" s="8" t="s">
        <v>1009</v>
      </c>
      <c r="M208" s="8" t="s">
        <v>191</v>
      </c>
      <c r="N208" s="13">
        <v>1</v>
      </c>
      <c r="O208" s="13">
        <v>1</v>
      </c>
      <c r="P208" s="14" t="s">
        <v>1886</v>
      </c>
      <c r="Q208" s="16"/>
      <c r="R208" s="16"/>
      <c r="S208" s="16"/>
      <c r="T208" s="16"/>
      <c r="U208" s="16"/>
      <c r="V208" s="16"/>
      <c r="W208" s="20" t="e">
        <f>#REF!*V208*N208/1000</f>
        <v>#REF!</v>
      </c>
      <c r="X208" s="20" t="e">
        <f>W208*#REF!</f>
        <v>#REF!</v>
      </c>
      <c r="Y208" s="16"/>
      <c r="AB208">
        <f t="shared" si="3"/>
        <v>1</v>
      </c>
    </row>
    <row r="209" spans="4:28" x14ac:dyDescent="0.45">
      <c r="D209" s="5">
        <v>6</v>
      </c>
      <c r="E209" s="5" t="s">
        <v>1055</v>
      </c>
      <c r="F209" s="6" t="s">
        <v>137</v>
      </c>
      <c r="G209" s="5">
        <v>3</v>
      </c>
      <c r="H209" s="32" t="s">
        <v>740</v>
      </c>
      <c r="I209" s="8" t="s">
        <v>1080</v>
      </c>
      <c r="J209" s="9"/>
      <c r="K209" s="9" t="s">
        <v>1134</v>
      </c>
      <c r="L209" s="8" t="s">
        <v>947</v>
      </c>
      <c r="M209" s="8" t="s">
        <v>1018</v>
      </c>
      <c r="N209" s="13">
        <v>1</v>
      </c>
      <c r="O209" s="13">
        <v>1</v>
      </c>
      <c r="P209" s="14"/>
      <c r="Q209" s="16"/>
      <c r="R209" s="16"/>
      <c r="S209" s="16"/>
      <c r="T209" s="16"/>
      <c r="U209" s="16"/>
      <c r="V209" s="16"/>
      <c r="W209" s="20" t="e">
        <f>#REF!*V209*N209/1000</f>
        <v>#REF!</v>
      </c>
      <c r="X209" s="20" t="e">
        <f>W209*#REF!</f>
        <v>#REF!</v>
      </c>
      <c r="Y209" s="16"/>
      <c r="AB209">
        <f t="shared" si="3"/>
        <v>1</v>
      </c>
    </row>
    <row r="210" spans="4:28" x14ac:dyDescent="0.45">
      <c r="D210" s="5">
        <v>6</v>
      </c>
      <c r="E210" s="5" t="s">
        <v>1055</v>
      </c>
      <c r="F210" s="6" t="s">
        <v>137</v>
      </c>
      <c r="G210" s="5">
        <v>3</v>
      </c>
      <c r="H210" s="32" t="s">
        <v>740</v>
      </c>
      <c r="I210" s="8" t="s">
        <v>277</v>
      </c>
      <c r="J210" s="9"/>
      <c r="K210" s="9" t="s">
        <v>844</v>
      </c>
      <c r="L210" s="8" t="s">
        <v>1009</v>
      </c>
      <c r="M210" s="8" t="s">
        <v>844</v>
      </c>
      <c r="N210" s="13">
        <v>4</v>
      </c>
      <c r="O210" s="13">
        <v>1</v>
      </c>
      <c r="P210" s="14"/>
      <c r="Q210" s="16"/>
      <c r="R210" s="16"/>
      <c r="S210" s="16"/>
      <c r="T210" s="16"/>
      <c r="U210" s="16"/>
      <c r="V210" s="16"/>
      <c r="W210" s="20" t="e">
        <f>#REF!*V210*N210/1000</f>
        <v>#REF!</v>
      </c>
      <c r="X210" s="20" t="e">
        <f>W210*#REF!</f>
        <v>#REF!</v>
      </c>
      <c r="Y210" s="16"/>
      <c r="AB210">
        <f t="shared" si="3"/>
        <v>1</v>
      </c>
    </row>
    <row r="211" spans="4:28" x14ac:dyDescent="0.45">
      <c r="D211" s="5">
        <v>6</v>
      </c>
      <c r="E211" s="5" t="s">
        <v>1055</v>
      </c>
      <c r="F211" s="6" t="s">
        <v>137</v>
      </c>
      <c r="G211" s="5">
        <v>3</v>
      </c>
      <c r="H211" s="32" t="s">
        <v>740</v>
      </c>
      <c r="I211" s="8" t="s">
        <v>277</v>
      </c>
      <c r="J211" s="9"/>
      <c r="K211" s="9" t="s">
        <v>28</v>
      </c>
      <c r="L211" s="8" t="s">
        <v>1009</v>
      </c>
      <c r="M211" s="8" t="s">
        <v>1018</v>
      </c>
      <c r="N211" s="13">
        <v>8</v>
      </c>
      <c r="O211" s="13">
        <v>1</v>
      </c>
      <c r="P211" s="14"/>
      <c r="Q211" s="16"/>
      <c r="R211" s="16"/>
      <c r="S211" s="16"/>
      <c r="T211" s="16"/>
      <c r="U211" s="16"/>
      <c r="V211" s="16"/>
      <c r="W211" s="20" t="e">
        <f>#REF!*V211*N211/1000</f>
        <v>#REF!</v>
      </c>
      <c r="X211" s="20" t="e">
        <f>W211*#REF!</f>
        <v>#REF!</v>
      </c>
      <c r="Y211" s="16"/>
      <c r="AB211">
        <f t="shared" si="3"/>
        <v>1</v>
      </c>
    </row>
    <row r="212" spans="4:28" x14ac:dyDescent="0.45">
      <c r="D212" s="5">
        <v>6</v>
      </c>
      <c r="E212" s="5" t="s">
        <v>1055</v>
      </c>
      <c r="F212" s="6" t="s">
        <v>137</v>
      </c>
      <c r="G212" s="5">
        <v>3</v>
      </c>
      <c r="H212" s="32" t="s">
        <v>740</v>
      </c>
      <c r="I212" s="8" t="s">
        <v>277</v>
      </c>
      <c r="J212" s="9"/>
      <c r="K212" s="9" t="s">
        <v>1142</v>
      </c>
      <c r="L212" s="8" t="s">
        <v>877</v>
      </c>
      <c r="M212" s="8" t="s">
        <v>1183</v>
      </c>
      <c r="N212" s="13">
        <v>1</v>
      </c>
      <c r="O212" s="13">
        <v>1</v>
      </c>
      <c r="P212" s="14" t="s">
        <v>1523</v>
      </c>
      <c r="Q212" s="16"/>
      <c r="R212" s="16"/>
      <c r="S212" s="16"/>
      <c r="T212" s="16"/>
      <c r="U212" s="16"/>
      <c r="V212" s="16"/>
      <c r="W212" s="20" t="e">
        <f>#REF!*V212*N212/1000</f>
        <v>#REF!</v>
      </c>
      <c r="X212" s="20" t="e">
        <f>W212*#REF!</f>
        <v>#REF!</v>
      </c>
      <c r="Y212" s="16"/>
      <c r="AA212" t="s">
        <v>2191</v>
      </c>
      <c r="AB212">
        <f t="shared" si="3"/>
        <v>0</v>
      </c>
    </row>
    <row r="213" spans="4:28" x14ac:dyDescent="0.45">
      <c r="D213" s="5">
        <v>6</v>
      </c>
      <c r="E213" s="5" t="s">
        <v>1055</v>
      </c>
      <c r="F213" s="6" t="s">
        <v>137</v>
      </c>
      <c r="G213" s="5">
        <v>3</v>
      </c>
      <c r="H213" s="32" t="s">
        <v>740</v>
      </c>
      <c r="I213" s="8" t="s">
        <v>1083</v>
      </c>
      <c r="J213" s="9"/>
      <c r="K213" s="9" t="s">
        <v>329</v>
      </c>
      <c r="L213" s="8" t="s">
        <v>1130</v>
      </c>
      <c r="M213" s="8" t="s">
        <v>191</v>
      </c>
      <c r="N213" s="13">
        <v>1</v>
      </c>
      <c r="O213" s="13">
        <v>1</v>
      </c>
      <c r="P213" s="14" t="s">
        <v>2144</v>
      </c>
      <c r="Q213" s="16"/>
      <c r="R213" s="16"/>
      <c r="S213" s="16"/>
      <c r="T213" s="16"/>
      <c r="U213" s="16"/>
      <c r="V213" s="16"/>
      <c r="W213" s="20" t="e">
        <f>#REF!*V213*N213/1000</f>
        <v>#REF!</v>
      </c>
      <c r="X213" s="20" t="e">
        <f>W213*#REF!</f>
        <v>#REF!</v>
      </c>
      <c r="Y213" s="16"/>
      <c r="AB213">
        <f t="shared" si="3"/>
        <v>1</v>
      </c>
    </row>
    <row r="214" spans="4:28" x14ac:dyDescent="0.45">
      <c r="D214" s="5">
        <v>6</v>
      </c>
      <c r="E214" s="5" t="s">
        <v>1055</v>
      </c>
      <c r="F214" s="6" t="s">
        <v>137</v>
      </c>
      <c r="G214" s="5">
        <v>3</v>
      </c>
      <c r="H214" s="32" t="s">
        <v>740</v>
      </c>
      <c r="I214" s="8" t="s">
        <v>1083</v>
      </c>
      <c r="J214" s="9"/>
      <c r="K214" s="9" t="s">
        <v>1135</v>
      </c>
      <c r="L214" s="8" t="s">
        <v>1009</v>
      </c>
      <c r="M214" s="8" t="s">
        <v>191</v>
      </c>
      <c r="N214" s="13">
        <v>1</v>
      </c>
      <c r="O214" s="13">
        <v>1</v>
      </c>
      <c r="P214" s="14" t="s">
        <v>1886</v>
      </c>
      <c r="Q214" s="16"/>
      <c r="R214" s="16"/>
      <c r="S214" s="16"/>
      <c r="T214" s="16"/>
      <c r="U214" s="16"/>
      <c r="V214" s="16"/>
      <c r="W214" s="20" t="e">
        <f>#REF!*V214*N214/1000</f>
        <v>#REF!</v>
      </c>
      <c r="X214" s="20" t="e">
        <f>W214*#REF!</f>
        <v>#REF!</v>
      </c>
      <c r="Y214" s="16"/>
      <c r="AB214">
        <f t="shared" si="3"/>
        <v>1</v>
      </c>
    </row>
    <row r="215" spans="4:28" x14ac:dyDescent="0.45">
      <c r="D215" s="5">
        <v>6</v>
      </c>
      <c r="E215" s="5" t="s">
        <v>1055</v>
      </c>
      <c r="F215" s="6" t="s">
        <v>137</v>
      </c>
      <c r="G215" s="5">
        <v>3</v>
      </c>
      <c r="H215" s="32" t="s">
        <v>740</v>
      </c>
      <c r="I215" s="33" t="s">
        <v>1121</v>
      </c>
      <c r="J215" s="9"/>
      <c r="K215" s="9" t="s">
        <v>1157</v>
      </c>
      <c r="L215" s="8" t="s">
        <v>1009</v>
      </c>
      <c r="M215" s="8" t="s">
        <v>1018</v>
      </c>
      <c r="N215" s="13">
        <v>2</v>
      </c>
      <c r="O215" s="13">
        <v>1</v>
      </c>
      <c r="P215" s="14"/>
      <c r="Q215" s="16"/>
      <c r="R215" s="16"/>
      <c r="S215" s="16"/>
      <c r="T215" s="16"/>
      <c r="U215" s="16"/>
      <c r="V215" s="16"/>
      <c r="W215" s="20" t="e">
        <f>#REF!*V215*N215/1000</f>
        <v>#REF!</v>
      </c>
      <c r="X215" s="20" t="e">
        <f>W215*#REF!</f>
        <v>#REF!</v>
      </c>
      <c r="Y215" s="16"/>
      <c r="AB215">
        <f t="shared" si="3"/>
        <v>1</v>
      </c>
    </row>
    <row r="216" spans="4:28" x14ac:dyDescent="0.45">
      <c r="D216" s="5">
        <v>6</v>
      </c>
      <c r="E216" s="5" t="s">
        <v>1055</v>
      </c>
      <c r="F216" s="6" t="s">
        <v>137</v>
      </c>
      <c r="G216" s="5">
        <v>3</v>
      </c>
      <c r="H216" s="32" t="s">
        <v>740</v>
      </c>
      <c r="I216" s="33" t="s">
        <v>1121</v>
      </c>
      <c r="J216" s="9"/>
      <c r="K216" s="9" t="s">
        <v>1136</v>
      </c>
      <c r="L216" s="8" t="s">
        <v>1009</v>
      </c>
      <c r="M216" s="8" t="s">
        <v>1018</v>
      </c>
      <c r="N216" s="13">
        <v>12</v>
      </c>
      <c r="O216" s="13">
        <v>2</v>
      </c>
      <c r="P216" s="14" t="s">
        <v>1926</v>
      </c>
      <c r="Q216" s="16"/>
      <c r="R216" s="16"/>
      <c r="S216" s="16"/>
      <c r="T216" s="16"/>
      <c r="U216" s="16"/>
      <c r="V216" s="16"/>
      <c r="W216" s="20" t="e">
        <f>#REF!*V216*N216/1000</f>
        <v>#REF!</v>
      </c>
      <c r="X216" s="20" t="e">
        <f>W216*#REF!</f>
        <v>#REF!</v>
      </c>
      <c r="Y216" s="16"/>
      <c r="AB216">
        <f t="shared" si="3"/>
        <v>1</v>
      </c>
    </row>
    <row r="217" spans="4:28" x14ac:dyDescent="0.45">
      <c r="D217" s="5">
        <v>6</v>
      </c>
      <c r="E217" s="5" t="s">
        <v>1055</v>
      </c>
      <c r="F217" s="6" t="s">
        <v>137</v>
      </c>
      <c r="G217" s="5">
        <v>3</v>
      </c>
      <c r="H217" s="32" t="s">
        <v>740</v>
      </c>
      <c r="I217" s="33" t="s">
        <v>1124</v>
      </c>
      <c r="J217" s="9"/>
      <c r="K217" s="9" t="s">
        <v>1157</v>
      </c>
      <c r="L217" s="8" t="s">
        <v>1009</v>
      </c>
      <c r="M217" s="8" t="s">
        <v>1018</v>
      </c>
      <c r="N217" s="13">
        <v>2</v>
      </c>
      <c r="O217" s="13">
        <v>1</v>
      </c>
      <c r="P217" s="14"/>
      <c r="Q217" s="16"/>
      <c r="R217" s="16"/>
      <c r="S217" s="16"/>
      <c r="T217" s="16"/>
      <c r="U217" s="16"/>
      <c r="V217" s="16"/>
      <c r="W217" s="20" t="e">
        <f>#REF!*V217*N217/1000</f>
        <v>#REF!</v>
      </c>
      <c r="X217" s="20" t="e">
        <f>W217*#REF!</f>
        <v>#REF!</v>
      </c>
      <c r="Y217" s="16"/>
      <c r="AB217">
        <f t="shared" si="3"/>
        <v>1</v>
      </c>
    </row>
    <row r="218" spans="4:28" x14ac:dyDescent="0.45">
      <c r="D218" s="5">
        <v>6</v>
      </c>
      <c r="E218" s="5" t="s">
        <v>1055</v>
      </c>
      <c r="F218" s="6" t="s">
        <v>137</v>
      </c>
      <c r="G218" s="5">
        <v>3</v>
      </c>
      <c r="H218" s="32" t="s">
        <v>740</v>
      </c>
      <c r="I218" s="33" t="s">
        <v>1124</v>
      </c>
      <c r="J218" s="9"/>
      <c r="K218" s="9" t="s">
        <v>1136</v>
      </c>
      <c r="L218" s="8" t="s">
        <v>1009</v>
      </c>
      <c r="M218" s="8" t="s">
        <v>1018</v>
      </c>
      <c r="N218" s="13">
        <v>12</v>
      </c>
      <c r="O218" s="13">
        <v>2</v>
      </c>
      <c r="P218" s="14" t="s">
        <v>1926</v>
      </c>
      <c r="Q218" s="16"/>
      <c r="R218" s="16"/>
      <c r="S218" s="16"/>
      <c r="T218" s="16"/>
      <c r="U218" s="16"/>
      <c r="V218" s="16"/>
      <c r="W218" s="20" t="e">
        <f>#REF!*V218*N218/1000</f>
        <v>#REF!</v>
      </c>
      <c r="X218" s="20" t="e">
        <f>W218*#REF!</f>
        <v>#REF!</v>
      </c>
      <c r="Y218" s="16"/>
      <c r="AB218">
        <f t="shared" si="3"/>
        <v>1</v>
      </c>
    </row>
    <row r="219" spans="4:28" x14ac:dyDescent="0.45">
      <c r="D219" s="5">
        <v>6</v>
      </c>
      <c r="E219" s="5" t="s">
        <v>1055</v>
      </c>
      <c r="F219" s="6" t="s">
        <v>137</v>
      </c>
      <c r="G219" s="5">
        <v>3</v>
      </c>
      <c r="H219" s="32" t="s">
        <v>740</v>
      </c>
      <c r="I219" s="33" t="s">
        <v>209</v>
      </c>
      <c r="J219" s="9"/>
      <c r="K219" s="9" t="s">
        <v>1157</v>
      </c>
      <c r="L219" s="8" t="s">
        <v>1009</v>
      </c>
      <c r="M219" s="8" t="s">
        <v>1018</v>
      </c>
      <c r="N219" s="13">
        <v>2</v>
      </c>
      <c r="O219" s="13">
        <v>1</v>
      </c>
      <c r="P219" s="14"/>
      <c r="Q219" s="16"/>
      <c r="R219" s="16"/>
      <c r="S219" s="16"/>
      <c r="T219" s="16"/>
      <c r="U219" s="16"/>
      <c r="V219" s="16"/>
      <c r="W219" s="20" t="e">
        <f>#REF!*V219*N219/1000</f>
        <v>#REF!</v>
      </c>
      <c r="X219" s="20" t="e">
        <f>W219*#REF!</f>
        <v>#REF!</v>
      </c>
      <c r="Y219" s="16"/>
      <c r="AB219">
        <f t="shared" si="3"/>
        <v>1</v>
      </c>
    </row>
    <row r="220" spans="4:28" x14ac:dyDescent="0.45">
      <c r="D220" s="5">
        <v>6</v>
      </c>
      <c r="E220" s="5" t="s">
        <v>1055</v>
      </c>
      <c r="F220" s="6" t="s">
        <v>137</v>
      </c>
      <c r="G220" s="5">
        <v>3</v>
      </c>
      <c r="H220" s="32" t="s">
        <v>740</v>
      </c>
      <c r="I220" s="33" t="s">
        <v>209</v>
      </c>
      <c r="J220" s="9"/>
      <c r="K220" s="9" t="s">
        <v>1136</v>
      </c>
      <c r="L220" s="8" t="s">
        <v>1009</v>
      </c>
      <c r="M220" s="8" t="s">
        <v>1018</v>
      </c>
      <c r="N220" s="13">
        <v>12</v>
      </c>
      <c r="O220" s="13">
        <v>2</v>
      </c>
      <c r="P220" s="14" t="s">
        <v>1926</v>
      </c>
      <c r="Q220" s="16"/>
      <c r="R220" s="16"/>
      <c r="S220" s="16"/>
      <c r="T220" s="16"/>
      <c r="U220" s="16"/>
      <c r="V220" s="16"/>
      <c r="W220" s="20" t="e">
        <f>#REF!*V220*N220/1000</f>
        <v>#REF!</v>
      </c>
      <c r="X220" s="20" t="e">
        <f>W220*#REF!</f>
        <v>#REF!</v>
      </c>
      <c r="Y220" s="16"/>
      <c r="AB220">
        <f t="shared" si="3"/>
        <v>1</v>
      </c>
    </row>
    <row r="221" spans="4:28" x14ac:dyDescent="0.45">
      <c r="D221" s="5">
        <v>6</v>
      </c>
      <c r="E221" s="5" t="s">
        <v>1055</v>
      </c>
      <c r="F221" s="6" t="s">
        <v>137</v>
      </c>
      <c r="G221" s="5">
        <v>3</v>
      </c>
      <c r="H221" s="32" t="s">
        <v>740</v>
      </c>
      <c r="I221" s="8" t="s">
        <v>1105</v>
      </c>
      <c r="J221" s="9"/>
      <c r="K221" s="9" t="s">
        <v>673</v>
      </c>
      <c r="L221" s="8" t="s">
        <v>1009</v>
      </c>
      <c r="M221" s="8" t="s">
        <v>1018</v>
      </c>
      <c r="N221" s="13">
        <v>5</v>
      </c>
      <c r="O221" s="13">
        <v>2</v>
      </c>
      <c r="P221" s="14" t="s">
        <v>2143</v>
      </c>
      <c r="Q221" s="16"/>
      <c r="R221" s="16"/>
      <c r="S221" s="16"/>
      <c r="T221" s="16"/>
      <c r="U221" s="16"/>
      <c r="V221" s="16"/>
      <c r="W221" s="20" t="e">
        <f>#REF!*V221*N221/1000</f>
        <v>#REF!</v>
      </c>
      <c r="X221" s="20" t="e">
        <f>W221*#REF!</f>
        <v>#REF!</v>
      </c>
      <c r="Y221" s="16"/>
      <c r="AB221">
        <f t="shared" si="3"/>
        <v>1</v>
      </c>
    </row>
    <row r="222" spans="4:28" x14ac:dyDescent="0.45">
      <c r="D222" s="5">
        <v>6</v>
      </c>
      <c r="E222" s="5" t="s">
        <v>1055</v>
      </c>
      <c r="F222" s="6" t="s">
        <v>137</v>
      </c>
      <c r="G222" s="5">
        <v>3</v>
      </c>
      <c r="H222" s="32" t="s">
        <v>740</v>
      </c>
      <c r="I222" s="33" t="s">
        <v>1126</v>
      </c>
      <c r="J222" s="9"/>
      <c r="K222" s="9" t="s">
        <v>1157</v>
      </c>
      <c r="L222" s="8" t="s">
        <v>1009</v>
      </c>
      <c r="M222" s="8" t="s">
        <v>1018</v>
      </c>
      <c r="N222" s="13">
        <v>2</v>
      </c>
      <c r="O222" s="13">
        <v>1</v>
      </c>
      <c r="P222" s="14"/>
      <c r="Q222" s="16"/>
      <c r="R222" s="16"/>
      <c r="S222" s="16"/>
      <c r="T222" s="16"/>
      <c r="U222" s="16"/>
      <c r="V222" s="16"/>
      <c r="W222" s="20" t="e">
        <f>#REF!*V222*N222/1000</f>
        <v>#REF!</v>
      </c>
      <c r="X222" s="20" t="e">
        <f>W222*#REF!</f>
        <v>#REF!</v>
      </c>
      <c r="Y222" s="16"/>
      <c r="AB222">
        <f t="shared" si="3"/>
        <v>1</v>
      </c>
    </row>
    <row r="223" spans="4:28" x14ac:dyDescent="0.45">
      <c r="D223" s="5">
        <v>6</v>
      </c>
      <c r="E223" s="5" t="s">
        <v>1055</v>
      </c>
      <c r="F223" s="6" t="s">
        <v>137</v>
      </c>
      <c r="G223" s="5">
        <v>3</v>
      </c>
      <c r="H223" s="32" t="s">
        <v>740</v>
      </c>
      <c r="I223" s="33" t="s">
        <v>1126</v>
      </c>
      <c r="J223" s="9"/>
      <c r="K223" s="9" t="s">
        <v>1136</v>
      </c>
      <c r="L223" s="8" t="s">
        <v>1009</v>
      </c>
      <c r="M223" s="8" t="s">
        <v>1018</v>
      </c>
      <c r="N223" s="13">
        <v>12</v>
      </c>
      <c r="O223" s="13">
        <v>2</v>
      </c>
      <c r="P223" s="14" t="s">
        <v>1926</v>
      </c>
      <c r="Q223" s="16"/>
      <c r="R223" s="16"/>
      <c r="S223" s="16"/>
      <c r="T223" s="16"/>
      <c r="U223" s="16"/>
      <c r="V223" s="16"/>
      <c r="W223" s="20" t="e">
        <f>#REF!*V223*N223/1000</f>
        <v>#REF!</v>
      </c>
      <c r="X223" s="20" t="e">
        <f>W223*#REF!</f>
        <v>#REF!</v>
      </c>
      <c r="Y223" s="16"/>
      <c r="AB223">
        <f t="shared" si="3"/>
        <v>1</v>
      </c>
    </row>
    <row r="224" spans="4:28" x14ac:dyDescent="0.45">
      <c r="D224" s="5">
        <v>6</v>
      </c>
      <c r="E224" s="5" t="s">
        <v>1055</v>
      </c>
      <c r="F224" s="6" t="s">
        <v>137</v>
      </c>
      <c r="G224" s="5">
        <v>3</v>
      </c>
      <c r="H224" s="32" t="s">
        <v>740</v>
      </c>
      <c r="I224" s="33" t="s">
        <v>1127</v>
      </c>
      <c r="J224" s="9"/>
      <c r="K224" s="9" t="s">
        <v>1157</v>
      </c>
      <c r="L224" s="8" t="s">
        <v>1009</v>
      </c>
      <c r="M224" s="8" t="s">
        <v>1018</v>
      </c>
      <c r="N224" s="13">
        <v>2</v>
      </c>
      <c r="O224" s="13">
        <v>1</v>
      </c>
      <c r="P224" s="14"/>
      <c r="Q224" s="16"/>
      <c r="R224" s="16"/>
      <c r="S224" s="16"/>
      <c r="T224" s="16"/>
      <c r="U224" s="16"/>
      <c r="V224" s="16"/>
      <c r="W224" s="20" t="e">
        <f>#REF!*V224*N224/1000</f>
        <v>#REF!</v>
      </c>
      <c r="X224" s="20" t="e">
        <f>W224*#REF!</f>
        <v>#REF!</v>
      </c>
      <c r="Y224" s="16"/>
      <c r="AB224">
        <f t="shared" si="3"/>
        <v>1</v>
      </c>
    </row>
    <row r="225" spans="4:28" x14ac:dyDescent="0.45">
      <c r="D225" s="5">
        <v>6</v>
      </c>
      <c r="E225" s="5" t="s">
        <v>1055</v>
      </c>
      <c r="F225" s="6" t="s">
        <v>137</v>
      </c>
      <c r="G225" s="5">
        <v>3</v>
      </c>
      <c r="H225" s="32" t="s">
        <v>740</v>
      </c>
      <c r="I225" s="33" t="s">
        <v>1127</v>
      </c>
      <c r="J225" s="9"/>
      <c r="K225" s="9" t="s">
        <v>1136</v>
      </c>
      <c r="L225" s="8" t="s">
        <v>1009</v>
      </c>
      <c r="M225" s="8" t="s">
        <v>1018</v>
      </c>
      <c r="N225" s="13">
        <v>12</v>
      </c>
      <c r="O225" s="13">
        <v>2</v>
      </c>
      <c r="P225" s="14" t="s">
        <v>1926</v>
      </c>
      <c r="Q225" s="16"/>
      <c r="R225" s="16"/>
      <c r="S225" s="16"/>
      <c r="T225" s="16"/>
      <c r="U225" s="16"/>
      <c r="V225" s="16"/>
      <c r="W225" s="20" t="e">
        <f>#REF!*V225*N225/1000</f>
        <v>#REF!</v>
      </c>
      <c r="X225" s="20" t="e">
        <f>W225*#REF!</f>
        <v>#REF!</v>
      </c>
      <c r="Y225" s="16"/>
      <c r="AB225">
        <f t="shared" si="3"/>
        <v>1</v>
      </c>
    </row>
    <row r="226" spans="4:28" x14ac:dyDescent="0.45">
      <c r="D226" s="5">
        <v>6</v>
      </c>
      <c r="E226" s="5" t="s">
        <v>1055</v>
      </c>
      <c r="F226" s="6" t="s">
        <v>137</v>
      </c>
      <c r="G226" s="5">
        <v>3</v>
      </c>
      <c r="H226" s="32" t="s">
        <v>740</v>
      </c>
      <c r="I226" s="8" t="s">
        <v>1092</v>
      </c>
      <c r="J226" s="9"/>
      <c r="K226" s="9" t="s">
        <v>1144</v>
      </c>
      <c r="L226" s="8" t="s">
        <v>242</v>
      </c>
      <c r="M226" s="8" t="s">
        <v>427</v>
      </c>
      <c r="N226" s="13">
        <v>23</v>
      </c>
      <c r="O226" s="13">
        <v>1</v>
      </c>
      <c r="P226" s="14"/>
      <c r="Q226" s="16"/>
      <c r="R226" s="16"/>
      <c r="S226" s="16"/>
      <c r="T226" s="16"/>
      <c r="U226" s="16"/>
      <c r="V226" s="16"/>
      <c r="W226" s="20" t="e">
        <f>#REF!*V226*N226/1000</f>
        <v>#REF!</v>
      </c>
      <c r="X226" s="20" t="e">
        <f>W226*#REF!</f>
        <v>#REF!</v>
      </c>
      <c r="Y226" s="16"/>
      <c r="AB226">
        <f t="shared" si="3"/>
        <v>1</v>
      </c>
    </row>
    <row r="227" spans="4:28" x14ac:dyDescent="0.45">
      <c r="D227" s="5">
        <v>6</v>
      </c>
      <c r="E227" s="5" t="s">
        <v>1055</v>
      </c>
      <c r="F227" s="6" t="s">
        <v>137</v>
      </c>
      <c r="G227" s="5">
        <v>3</v>
      </c>
      <c r="H227" s="32" t="s">
        <v>740</v>
      </c>
      <c r="I227" s="33" t="s">
        <v>1128</v>
      </c>
      <c r="J227" s="9"/>
      <c r="K227" s="9" t="s">
        <v>1157</v>
      </c>
      <c r="L227" s="8" t="s">
        <v>1009</v>
      </c>
      <c r="M227" s="8" t="s">
        <v>1018</v>
      </c>
      <c r="N227" s="13">
        <v>2</v>
      </c>
      <c r="O227" s="13">
        <v>1</v>
      </c>
      <c r="P227" s="14"/>
      <c r="Q227" s="16"/>
      <c r="R227" s="16"/>
      <c r="S227" s="16"/>
      <c r="T227" s="16"/>
      <c r="U227" s="16"/>
      <c r="V227" s="16"/>
      <c r="W227" s="20" t="e">
        <f>#REF!*V227*N227/1000</f>
        <v>#REF!</v>
      </c>
      <c r="X227" s="20" t="e">
        <f>W227*#REF!</f>
        <v>#REF!</v>
      </c>
      <c r="Y227" s="16"/>
      <c r="AB227">
        <f t="shared" si="3"/>
        <v>1</v>
      </c>
    </row>
    <row r="228" spans="4:28" x14ac:dyDescent="0.45">
      <c r="D228" s="5">
        <v>6</v>
      </c>
      <c r="E228" s="5" t="s">
        <v>1055</v>
      </c>
      <c r="F228" s="6" t="s">
        <v>137</v>
      </c>
      <c r="G228" s="5">
        <v>3</v>
      </c>
      <c r="H228" s="32" t="s">
        <v>740</v>
      </c>
      <c r="I228" s="33" t="s">
        <v>1128</v>
      </c>
      <c r="J228" s="9"/>
      <c r="K228" s="9" t="s">
        <v>1136</v>
      </c>
      <c r="L228" s="8" t="s">
        <v>1009</v>
      </c>
      <c r="M228" s="8" t="s">
        <v>1018</v>
      </c>
      <c r="N228" s="13">
        <v>12</v>
      </c>
      <c r="O228" s="13">
        <v>2</v>
      </c>
      <c r="P228" s="14" t="s">
        <v>1926</v>
      </c>
      <c r="Q228" s="16"/>
      <c r="R228" s="16"/>
      <c r="S228" s="16"/>
      <c r="T228" s="16"/>
      <c r="U228" s="16"/>
      <c r="V228" s="16"/>
      <c r="W228" s="20" t="e">
        <f>#REF!*V228*N228/1000</f>
        <v>#REF!</v>
      </c>
      <c r="X228" s="20" t="e">
        <f>W228*#REF!</f>
        <v>#REF!</v>
      </c>
      <c r="Y228" s="16"/>
      <c r="AB228">
        <f t="shared" si="3"/>
        <v>1</v>
      </c>
    </row>
    <row r="229" spans="4:28" x14ac:dyDescent="0.45">
      <c r="D229" s="5">
        <v>6</v>
      </c>
      <c r="E229" s="5" t="s">
        <v>1055</v>
      </c>
      <c r="F229" s="6" t="s">
        <v>137</v>
      </c>
      <c r="G229" s="5">
        <v>3</v>
      </c>
      <c r="H229" s="32" t="s">
        <v>740</v>
      </c>
      <c r="I229" s="8" t="s">
        <v>571</v>
      </c>
      <c r="J229" s="9"/>
      <c r="K229" s="9" t="s">
        <v>1157</v>
      </c>
      <c r="L229" s="8" t="s">
        <v>1009</v>
      </c>
      <c r="M229" s="8" t="s">
        <v>1018</v>
      </c>
      <c r="N229" s="13">
        <v>2</v>
      </c>
      <c r="O229" s="13">
        <v>1</v>
      </c>
      <c r="P229" s="14"/>
      <c r="Q229" s="16"/>
      <c r="R229" s="16"/>
      <c r="S229" s="16"/>
      <c r="T229" s="16"/>
      <c r="U229" s="16"/>
      <c r="V229" s="16"/>
      <c r="W229" s="20" t="e">
        <f>#REF!*V229*N229/1000</f>
        <v>#REF!</v>
      </c>
      <c r="X229" s="20" t="e">
        <f>W229*#REF!</f>
        <v>#REF!</v>
      </c>
      <c r="Y229" s="16"/>
      <c r="AB229">
        <f t="shared" si="3"/>
        <v>1</v>
      </c>
    </row>
    <row r="230" spans="4:28" x14ac:dyDescent="0.45">
      <c r="D230" s="5">
        <v>6</v>
      </c>
      <c r="E230" s="5" t="s">
        <v>1055</v>
      </c>
      <c r="F230" s="6" t="s">
        <v>137</v>
      </c>
      <c r="G230" s="5">
        <v>3</v>
      </c>
      <c r="H230" s="32" t="s">
        <v>740</v>
      </c>
      <c r="I230" s="8" t="s">
        <v>571</v>
      </c>
      <c r="J230" s="9"/>
      <c r="K230" s="9" t="s">
        <v>1136</v>
      </c>
      <c r="L230" s="8" t="s">
        <v>1009</v>
      </c>
      <c r="M230" s="8" t="s">
        <v>1018</v>
      </c>
      <c r="N230" s="13">
        <v>20</v>
      </c>
      <c r="O230" s="13">
        <v>2</v>
      </c>
      <c r="P230" s="14" t="s">
        <v>1926</v>
      </c>
      <c r="Q230" s="16"/>
      <c r="R230" s="16"/>
      <c r="S230" s="16"/>
      <c r="T230" s="16"/>
      <c r="U230" s="16"/>
      <c r="V230" s="16"/>
      <c r="W230" s="20" t="e">
        <f>#REF!*V230*N230/1000</f>
        <v>#REF!</v>
      </c>
      <c r="X230" s="20" t="e">
        <f>W230*#REF!</f>
        <v>#REF!</v>
      </c>
      <c r="Y230" s="16"/>
      <c r="AB230">
        <f t="shared" si="3"/>
        <v>1</v>
      </c>
    </row>
    <row r="231" spans="4:28" x14ac:dyDescent="0.45">
      <c r="D231" s="5">
        <v>6</v>
      </c>
      <c r="E231" s="5" t="s">
        <v>1055</v>
      </c>
      <c r="F231" s="6" t="s">
        <v>137</v>
      </c>
      <c r="G231" s="5">
        <v>3</v>
      </c>
      <c r="H231" s="32" t="s">
        <v>740</v>
      </c>
      <c r="I231" s="8" t="s">
        <v>1129</v>
      </c>
      <c r="J231" s="9"/>
      <c r="K231" s="9" t="s">
        <v>1052</v>
      </c>
      <c r="L231" s="8" t="s">
        <v>1009</v>
      </c>
      <c r="M231" s="8" t="s">
        <v>1018</v>
      </c>
      <c r="N231" s="13">
        <v>8</v>
      </c>
      <c r="O231" s="13">
        <v>1</v>
      </c>
      <c r="P231" s="14" t="s">
        <v>2143</v>
      </c>
      <c r="Q231" s="16"/>
      <c r="R231" s="16"/>
      <c r="S231" s="16"/>
      <c r="T231" s="16"/>
      <c r="U231" s="16"/>
      <c r="V231" s="16"/>
      <c r="W231" s="20" t="e">
        <f>#REF!*V231*N231/1000</f>
        <v>#REF!</v>
      </c>
      <c r="X231" s="20" t="e">
        <f>W231*#REF!</f>
        <v>#REF!</v>
      </c>
      <c r="Y231" s="16"/>
      <c r="AB231">
        <f t="shared" si="3"/>
        <v>1</v>
      </c>
    </row>
    <row r="232" spans="4:28" x14ac:dyDescent="0.45">
      <c r="D232" s="5">
        <v>6</v>
      </c>
      <c r="E232" s="5" t="s">
        <v>1055</v>
      </c>
      <c r="F232" s="6" t="s">
        <v>137</v>
      </c>
      <c r="G232" s="5">
        <v>3</v>
      </c>
      <c r="H232" s="32" t="s">
        <v>740</v>
      </c>
      <c r="I232" s="8" t="s">
        <v>1131</v>
      </c>
      <c r="J232" s="9"/>
      <c r="K232" s="9" t="s">
        <v>1157</v>
      </c>
      <c r="L232" s="8" t="s">
        <v>1009</v>
      </c>
      <c r="M232" s="8" t="s">
        <v>1018</v>
      </c>
      <c r="N232" s="13">
        <v>2</v>
      </c>
      <c r="O232" s="13">
        <v>1</v>
      </c>
      <c r="P232" s="14"/>
      <c r="Q232" s="16"/>
      <c r="R232" s="16"/>
      <c r="S232" s="16"/>
      <c r="T232" s="16"/>
      <c r="U232" s="16"/>
      <c r="V232" s="16"/>
      <c r="W232" s="20" t="e">
        <f>#REF!*V232*N232/1000</f>
        <v>#REF!</v>
      </c>
      <c r="X232" s="20" t="e">
        <f>W232*#REF!</f>
        <v>#REF!</v>
      </c>
      <c r="Y232" s="16"/>
      <c r="AB232">
        <f t="shared" si="3"/>
        <v>1</v>
      </c>
    </row>
    <row r="233" spans="4:28" x14ac:dyDescent="0.45">
      <c r="D233" s="5">
        <v>6</v>
      </c>
      <c r="E233" s="5" t="s">
        <v>1055</v>
      </c>
      <c r="F233" s="6" t="s">
        <v>137</v>
      </c>
      <c r="G233" s="5">
        <v>3</v>
      </c>
      <c r="H233" s="32" t="s">
        <v>740</v>
      </c>
      <c r="I233" s="8" t="s">
        <v>1131</v>
      </c>
      <c r="J233" s="9"/>
      <c r="K233" s="9" t="s">
        <v>1136</v>
      </c>
      <c r="L233" s="8" t="s">
        <v>1009</v>
      </c>
      <c r="M233" s="8" t="s">
        <v>1018</v>
      </c>
      <c r="N233" s="13">
        <v>12</v>
      </c>
      <c r="O233" s="13">
        <v>2</v>
      </c>
      <c r="P233" s="14" t="s">
        <v>1926</v>
      </c>
      <c r="Q233" s="16"/>
      <c r="R233" s="16"/>
      <c r="S233" s="16"/>
      <c r="T233" s="16"/>
      <c r="U233" s="16"/>
      <c r="V233" s="16"/>
      <c r="W233" s="20" t="e">
        <f>#REF!*V233*N233/1000</f>
        <v>#REF!</v>
      </c>
      <c r="X233" s="20" t="e">
        <f>W233*#REF!</f>
        <v>#REF!</v>
      </c>
      <c r="Y233" s="16"/>
      <c r="AB233">
        <f t="shared" si="3"/>
        <v>1</v>
      </c>
    </row>
    <row r="234" spans="4:28" x14ac:dyDescent="0.45">
      <c r="D234" s="5">
        <v>6</v>
      </c>
      <c r="E234" s="5" t="s">
        <v>1055</v>
      </c>
      <c r="F234" s="6" t="s">
        <v>137</v>
      </c>
      <c r="G234" s="5">
        <v>3</v>
      </c>
      <c r="H234" s="32" t="s">
        <v>740</v>
      </c>
      <c r="I234" s="8" t="s">
        <v>366</v>
      </c>
      <c r="J234" s="9"/>
      <c r="K234" s="9" t="s">
        <v>28</v>
      </c>
      <c r="L234" s="8" t="s">
        <v>1009</v>
      </c>
      <c r="M234" s="8" t="s">
        <v>1018</v>
      </c>
      <c r="N234" s="13">
        <v>5</v>
      </c>
      <c r="O234" s="13">
        <v>1</v>
      </c>
      <c r="P234" s="14"/>
      <c r="Q234" s="16"/>
      <c r="R234" s="16"/>
      <c r="S234" s="16"/>
      <c r="T234" s="16"/>
      <c r="U234" s="16"/>
      <c r="V234" s="16"/>
      <c r="W234" s="20" t="e">
        <f>#REF!*V234*N234/1000</f>
        <v>#REF!</v>
      </c>
      <c r="X234" s="20" t="e">
        <f>W234*#REF!</f>
        <v>#REF!</v>
      </c>
      <c r="Y234" s="16"/>
      <c r="AB234">
        <f t="shared" si="3"/>
        <v>1</v>
      </c>
    </row>
    <row r="235" spans="4:28" x14ac:dyDescent="0.45">
      <c r="D235" s="5">
        <v>6</v>
      </c>
      <c r="E235" s="5" t="s">
        <v>1055</v>
      </c>
      <c r="F235" s="6" t="s">
        <v>137</v>
      </c>
      <c r="G235" s="5" t="s">
        <v>1031</v>
      </c>
      <c r="H235" s="32" t="s">
        <v>740</v>
      </c>
      <c r="I235" s="8" t="s">
        <v>1078</v>
      </c>
      <c r="J235" s="9"/>
      <c r="K235" s="9" t="s">
        <v>329</v>
      </c>
      <c r="L235" s="8" t="s">
        <v>1130</v>
      </c>
      <c r="M235" s="8" t="s">
        <v>191</v>
      </c>
      <c r="N235" s="13">
        <v>1</v>
      </c>
      <c r="O235" s="13">
        <v>1</v>
      </c>
      <c r="P235" s="14" t="s">
        <v>2144</v>
      </c>
      <c r="Q235" s="16"/>
      <c r="R235" s="16"/>
      <c r="S235" s="16"/>
      <c r="T235" s="16"/>
      <c r="U235" s="16"/>
      <c r="V235" s="16"/>
      <c r="W235" s="20" t="e">
        <f>#REF!*V235*N235/1000</f>
        <v>#REF!</v>
      </c>
      <c r="X235" s="20" t="e">
        <f>W235*#REF!</f>
        <v>#REF!</v>
      </c>
      <c r="Y235" s="16"/>
      <c r="AB235">
        <f t="shared" si="3"/>
        <v>1</v>
      </c>
    </row>
    <row r="236" spans="4:28" x14ac:dyDescent="0.45">
      <c r="D236" s="5">
        <v>6</v>
      </c>
      <c r="E236" s="5" t="s">
        <v>1055</v>
      </c>
      <c r="F236" s="6" t="s">
        <v>137</v>
      </c>
      <c r="G236" s="5" t="s">
        <v>1031</v>
      </c>
      <c r="H236" s="32" t="s">
        <v>740</v>
      </c>
      <c r="I236" s="8" t="s">
        <v>1078</v>
      </c>
      <c r="J236" s="9"/>
      <c r="K236" s="9" t="s">
        <v>1135</v>
      </c>
      <c r="L236" s="8" t="s">
        <v>1009</v>
      </c>
      <c r="M236" s="8" t="s">
        <v>191</v>
      </c>
      <c r="N236" s="13">
        <v>1</v>
      </c>
      <c r="O236" s="13">
        <v>1</v>
      </c>
      <c r="P236" s="14" t="s">
        <v>1886</v>
      </c>
      <c r="Q236" s="16"/>
      <c r="R236" s="16"/>
      <c r="S236" s="16"/>
      <c r="T236" s="16"/>
      <c r="U236" s="16"/>
      <c r="V236" s="16"/>
      <c r="W236" s="20" t="e">
        <f>#REF!*V236*N236/1000</f>
        <v>#REF!</v>
      </c>
      <c r="X236" s="20" t="e">
        <f>W236*#REF!</f>
        <v>#REF!</v>
      </c>
      <c r="Y236" s="16"/>
      <c r="AB236">
        <f t="shared" si="3"/>
        <v>1</v>
      </c>
    </row>
    <row r="237" spans="4:28" x14ac:dyDescent="0.45">
      <c r="D237" s="5">
        <v>6</v>
      </c>
      <c r="E237" s="5" t="s">
        <v>1055</v>
      </c>
      <c r="F237" s="6" t="s">
        <v>137</v>
      </c>
      <c r="G237" s="5" t="s">
        <v>1031</v>
      </c>
      <c r="H237" s="32" t="s">
        <v>740</v>
      </c>
      <c r="I237" s="8" t="s">
        <v>528</v>
      </c>
      <c r="J237" s="9"/>
      <c r="K237" s="9" t="s">
        <v>1170</v>
      </c>
      <c r="L237" s="8" t="s">
        <v>1180</v>
      </c>
      <c r="M237" s="8" t="s">
        <v>1194</v>
      </c>
      <c r="N237" s="13">
        <v>1</v>
      </c>
      <c r="O237" s="13">
        <v>1</v>
      </c>
      <c r="P237" s="14"/>
      <c r="Q237" s="16"/>
      <c r="R237" s="16"/>
      <c r="S237" s="16"/>
      <c r="T237" s="16"/>
      <c r="U237" s="16"/>
      <c r="V237" s="16"/>
      <c r="W237" s="20" t="e">
        <f>#REF!*V237*N237/1000</f>
        <v>#REF!</v>
      </c>
      <c r="X237" s="20" t="e">
        <f>W237*#REF!</f>
        <v>#REF!</v>
      </c>
      <c r="Y237" s="16"/>
      <c r="AB237">
        <f t="shared" si="3"/>
        <v>1</v>
      </c>
    </row>
    <row r="238" spans="4:28" x14ac:dyDescent="0.45">
      <c r="D238" s="5">
        <v>6</v>
      </c>
      <c r="E238" s="5" t="s">
        <v>1055</v>
      </c>
      <c r="F238" s="6" t="s">
        <v>705</v>
      </c>
      <c r="G238" s="5">
        <v>1</v>
      </c>
      <c r="H238" s="32" t="s">
        <v>913</v>
      </c>
      <c r="I238" s="8" t="s">
        <v>1133</v>
      </c>
      <c r="J238" s="9"/>
      <c r="K238" s="9" t="s">
        <v>1172</v>
      </c>
      <c r="L238" s="8" t="s">
        <v>271</v>
      </c>
      <c r="M238" s="8" t="s">
        <v>1018</v>
      </c>
      <c r="N238" s="13">
        <v>4</v>
      </c>
      <c r="O238" s="13">
        <v>1</v>
      </c>
      <c r="P238" s="14" t="s">
        <v>2145</v>
      </c>
      <c r="Q238" s="16"/>
      <c r="R238" s="16"/>
      <c r="S238" s="16"/>
      <c r="T238" s="16"/>
      <c r="U238" s="16"/>
      <c r="V238" s="16"/>
      <c r="W238" s="20" t="e">
        <f>#REF!*V238*N238/1000</f>
        <v>#REF!</v>
      </c>
      <c r="X238" s="20" t="e">
        <f>W238*#REF!</f>
        <v>#REF!</v>
      </c>
      <c r="Y238" s="16"/>
      <c r="AB238">
        <f t="shared" si="3"/>
        <v>1</v>
      </c>
    </row>
    <row r="239" spans="4:28" x14ac:dyDescent="0.45">
      <c r="D239" s="5">
        <v>6</v>
      </c>
      <c r="E239" s="5" t="s">
        <v>1055</v>
      </c>
      <c r="F239" s="6" t="s">
        <v>705</v>
      </c>
      <c r="G239" s="5">
        <v>1</v>
      </c>
      <c r="H239" s="32" t="s">
        <v>913</v>
      </c>
      <c r="I239" s="8" t="s">
        <v>1133</v>
      </c>
      <c r="J239" s="9"/>
      <c r="K239" s="9" t="s">
        <v>1173</v>
      </c>
      <c r="L239" s="8" t="s">
        <v>271</v>
      </c>
      <c r="M239" s="8" t="s">
        <v>1018</v>
      </c>
      <c r="N239" s="13">
        <v>9</v>
      </c>
      <c r="O239" s="13">
        <v>1</v>
      </c>
      <c r="P239" s="14" t="s">
        <v>288</v>
      </c>
      <c r="Q239" s="16"/>
      <c r="R239" s="16"/>
      <c r="S239" s="16"/>
      <c r="T239" s="16"/>
      <c r="U239" s="16"/>
      <c r="V239" s="16"/>
      <c r="W239" s="20" t="e">
        <f>#REF!*V239*N239/1000</f>
        <v>#REF!</v>
      </c>
      <c r="X239" s="20" t="e">
        <f>W239*#REF!</f>
        <v>#REF!</v>
      </c>
      <c r="Y239" s="16"/>
      <c r="AB239">
        <f t="shared" si="3"/>
        <v>1</v>
      </c>
    </row>
    <row r="240" spans="4:28" x14ac:dyDescent="0.45">
      <c r="D240" s="5">
        <v>6</v>
      </c>
      <c r="E240" s="5" t="s">
        <v>1055</v>
      </c>
      <c r="F240" s="6" t="s">
        <v>705</v>
      </c>
      <c r="G240" s="5">
        <v>1</v>
      </c>
      <c r="H240" s="32" t="s">
        <v>913</v>
      </c>
      <c r="I240" s="8" t="s">
        <v>1133</v>
      </c>
      <c r="J240" s="9"/>
      <c r="K240" s="9" t="s">
        <v>232</v>
      </c>
      <c r="L240" s="8" t="s">
        <v>271</v>
      </c>
      <c r="M240" s="8" t="s">
        <v>326</v>
      </c>
      <c r="N240" s="13">
        <v>1</v>
      </c>
      <c r="O240" s="13">
        <v>1</v>
      </c>
      <c r="P240" s="14" t="s">
        <v>922</v>
      </c>
      <c r="Q240" s="16"/>
      <c r="R240" s="16"/>
      <c r="S240" s="16"/>
      <c r="T240" s="16"/>
      <c r="U240" s="16"/>
      <c r="V240" s="16"/>
      <c r="W240" s="20" t="e">
        <f>#REF!*V240*N240/1000</f>
        <v>#REF!</v>
      </c>
      <c r="X240" s="20" t="e">
        <f>W240*#REF!</f>
        <v>#REF!</v>
      </c>
      <c r="Y240" s="16"/>
      <c r="AB240">
        <f t="shared" si="3"/>
        <v>1</v>
      </c>
    </row>
    <row r="241" spans="4:28" x14ac:dyDescent="0.45">
      <c r="D241" s="5">
        <v>6</v>
      </c>
      <c r="E241" s="5" t="s">
        <v>1055</v>
      </c>
      <c r="F241" s="6" t="s">
        <v>1056</v>
      </c>
      <c r="G241" s="5">
        <v>1</v>
      </c>
      <c r="H241" s="5" t="s">
        <v>833</v>
      </c>
      <c r="I241" s="8" t="s">
        <v>364</v>
      </c>
      <c r="J241" s="9"/>
      <c r="K241" s="9" t="s">
        <v>312</v>
      </c>
      <c r="L241" s="8" t="s">
        <v>110</v>
      </c>
      <c r="M241" s="8" t="s">
        <v>191</v>
      </c>
      <c r="N241" s="13">
        <v>6</v>
      </c>
      <c r="O241" s="13">
        <v>2</v>
      </c>
      <c r="P241" s="14"/>
      <c r="Q241" s="16"/>
      <c r="R241" s="16"/>
      <c r="S241" s="16"/>
      <c r="T241" s="16"/>
      <c r="U241" s="16"/>
      <c r="V241" s="16"/>
      <c r="W241" s="20" t="e">
        <f>#REF!*V241*N241/1000</f>
        <v>#REF!</v>
      </c>
      <c r="X241" s="20" t="e">
        <f>W241*#REF!</f>
        <v>#REF!</v>
      </c>
      <c r="Y241" s="16"/>
      <c r="AB241">
        <f t="shared" si="3"/>
        <v>1</v>
      </c>
    </row>
    <row r="242" spans="4:28" x14ac:dyDescent="0.45">
      <c r="D242" s="5">
        <v>6</v>
      </c>
      <c r="E242" s="5" t="s">
        <v>1055</v>
      </c>
      <c r="F242" s="6" t="s">
        <v>1056</v>
      </c>
      <c r="G242" s="5">
        <v>1</v>
      </c>
      <c r="H242" s="5" t="s">
        <v>833</v>
      </c>
      <c r="I242" s="8" t="s">
        <v>429</v>
      </c>
      <c r="J242" s="9"/>
      <c r="K242" s="9" t="s">
        <v>312</v>
      </c>
      <c r="L242" s="8" t="s">
        <v>110</v>
      </c>
      <c r="M242" s="8" t="s">
        <v>191</v>
      </c>
      <c r="N242" s="13">
        <v>10</v>
      </c>
      <c r="O242" s="13">
        <v>2</v>
      </c>
      <c r="P242" s="14" t="s">
        <v>18</v>
      </c>
      <c r="Q242" s="16"/>
      <c r="R242" s="16"/>
      <c r="S242" s="16"/>
      <c r="T242" s="16"/>
      <c r="U242" s="16"/>
      <c r="V242" s="16"/>
      <c r="W242" s="20" t="e">
        <f>#REF!*V242*N242/1000</f>
        <v>#REF!</v>
      </c>
      <c r="X242" s="20" t="e">
        <f>W242*#REF!</f>
        <v>#REF!</v>
      </c>
      <c r="Y242" s="16"/>
      <c r="AB242">
        <f t="shared" si="3"/>
        <v>1</v>
      </c>
    </row>
    <row r="243" spans="4:28" x14ac:dyDescent="0.45">
      <c r="D243" s="5">
        <v>6</v>
      </c>
      <c r="E243" s="5" t="s">
        <v>1055</v>
      </c>
      <c r="F243" s="6" t="s">
        <v>1056</v>
      </c>
      <c r="G243" s="5">
        <v>1</v>
      </c>
      <c r="H243" s="5" t="s">
        <v>833</v>
      </c>
      <c r="I243" s="8" t="s">
        <v>247</v>
      </c>
      <c r="J243" s="9"/>
      <c r="K243" s="9" t="s">
        <v>312</v>
      </c>
      <c r="L243" s="8" t="s">
        <v>110</v>
      </c>
      <c r="M243" s="8" t="s">
        <v>191</v>
      </c>
      <c r="N243" s="13">
        <v>4</v>
      </c>
      <c r="O243" s="13">
        <v>2</v>
      </c>
      <c r="P243" s="14" t="s">
        <v>18</v>
      </c>
      <c r="Q243" s="16"/>
      <c r="R243" s="16"/>
      <c r="S243" s="16"/>
      <c r="T243" s="16"/>
      <c r="U243" s="16"/>
      <c r="V243" s="16"/>
      <c r="W243" s="20" t="e">
        <f>#REF!*V243*N243/1000</f>
        <v>#REF!</v>
      </c>
      <c r="X243" s="20" t="e">
        <f>W243*#REF!</f>
        <v>#REF!</v>
      </c>
      <c r="Y243" s="16"/>
      <c r="AB243">
        <f t="shared" si="3"/>
        <v>1</v>
      </c>
    </row>
    <row r="244" spans="4:28" x14ac:dyDescent="0.45">
      <c r="D244" s="5">
        <v>6</v>
      </c>
      <c r="E244" s="5" t="s">
        <v>1055</v>
      </c>
      <c r="F244" s="6" t="s">
        <v>1056</v>
      </c>
      <c r="G244" s="5">
        <v>1</v>
      </c>
      <c r="H244" s="5" t="s">
        <v>833</v>
      </c>
      <c r="I244" s="8" t="s">
        <v>220</v>
      </c>
      <c r="J244" s="9"/>
      <c r="K244" s="9" t="s">
        <v>312</v>
      </c>
      <c r="L244" s="8" t="s">
        <v>110</v>
      </c>
      <c r="M244" s="8" t="s">
        <v>191</v>
      </c>
      <c r="N244" s="13">
        <v>5</v>
      </c>
      <c r="O244" s="13">
        <v>2</v>
      </c>
      <c r="P244" s="14"/>
      <c r="Q244" s="16"/>
      <c r="R244" s="16"/>
      <c r="S244" s="16"/>
      <c r="T244" s="16"/>
      <c r="U244" s="16"/>
      <c r="V244" s="16"/>
      <c r="W244" s="20" t="e">
        <f>#REF!*V244*N244/1000</f>
        <v>#REF!</v>
      </c>
      <c r="X244" s="20" t="e">
        <f>W244*#REF!</f>
        <v>#REF!</v>
      </c>
      <c r="Y244" s="16"/>
      <c r="AB244">
        <f t="shared" si="3"/>
        <v>1</v>
      </c>
    </row>
    <row r="245" spans="4:28" x14ac:dyDescent="0.45">
      <c r="D245" s="5">
        <v>6</v>
      </c>
      <c r="E245" s="5" t="s">
        <v>1055</v>
      </c>
      <c r="F245" s="6" t="s">
        <v>1056</v>
      </c>
      <c r="G245" s="5">
        <v>1</v>
      </c>
      <c r="H245" s="5" t="s">
        <v>833</v>
      </c>
      <c r="I245" s="8" t="s">
        <v>445</v>
      </c>
      <c r="J245" s="9"/>
      <c r="K245" s="9" t="s">
        <v>255</v>
      </c>
      <c r="L245" s="8" t="s">
        <v>110</v>
      </c>
      <c r="M245" s="8" t="s">
        <v>191</v>
      </c>
      <c r="N245" s="13">
        <v>1</v>
      </c>
      <c r="O245" s="13">
        <v>1</v>
      </c>
      <c r="P245" s="14" t="s">
        <v>18</v>
      </c>
      <c r="Q245" s="16"/>
      <c r="R245" s="16"/>
      <c r="S245" s="16"/>
      <c r="T245" s="16"/>
      <c r="U245" s="16"/>
      <c r="V245" s="16"/>
      <c r="W245" s="20" t="e">
        <f>#REF!*V245*N245/1000</f>
        <v>#REF!</v>
      </c>
      <c r="X245" s="20" t="e">
        <f>W245*#REF!</f>
        <v>#REF!</v>
      </c>
      <c r="Y245" s="16"/>
      <c r="AB245">
        <f t="shared" si="3"/>
        <v>1</v>
      </c>
    </row>
    <row r="246" spans="4:28" x14ac:dyDescent="0.45">
      <c r="D246" s="5">
        <v>6</v>
      </c>
      <c r="E246" s="5" t="s">
        <v>1055</v>
      </c>
      <c r="F246" s="6" t="s">
        <v>1056</v>
      </c>
      <c r="G246" s="5">
        <v>1</v>
      </c>
      <c r="H246" s="5" t="s">
        <v>833</v>
      </c>
      <c r="I246" s="8" t="s">
        <v>104</v>
      </c>
      <c r="J246" s="9"/>
      <c r="K246" s="9" t="s">
        <v>312</v>
      </c>
      <c r="L246" s="8" t="s">
        <v>110</v>
      </c>
      <c r="M246" s="8" t="s">
        <v>191</v>
      </c>
      <c r="N246" s="13">
        <v>2</v>
      </c>
      <c r="O246" s="13">
        <v>2</v>
      </c>
      <c r="P246" s="14"/>
      <c r="Q246" s="16"/>
      <c r="R246" s="16"/>
      <c r="S246" s="16"/>
      <c r="T246" s="16"/>
      <c r="U246" s="16"/>
      <c r="V246" s="16"/>
      <c r="W246" s="20" t="e">
        <f>#REF!*V246*N246/1000</f>
        <v>#REF!</v>
      </c>
      <c r="X246" s="20" t="e">
        <f>W246*#REF!</f>
        <v>#REF!</v>
      </c>
      <c r="Y246" s="16"/>
      <c r="AB246">
        <f t="shared" si="3"/>
        <v>1</v>
      </c>
    </row>
    <row r="247" spans="4:28" x14ac:dyDescent="0.45">
      <c r="D247" s="5">
        <v>6</v>
      </c>
      <c r="E247" s="5" t="s">
        <v>1055</v>
      </c>
      <c r="F247" s="6" t="s">
        <v>1056</v>
      </c>
      <c r="G247" s="5">
        <v>1</v>
      </c>
      <c r="H247" s="5" t="s">
        <v>833</v>
      </c>
      <c r="I247" s="8" t="s">
        <v>449</v>
      </c>
      <c r="J247" s="9"/>
      <c r="K247" s="9" t="s">
        <v>312</v>
      </c>
      <c r="L247" s="8" t="s">
        <v>110</v>
      </c>
      <c r="M247" s="8" t="s">
        <v>191</v>
      </c>
      <c r="N247" s="13">
        <v>1</v>
      </c>
      <c r="O247" s="13">
        <v>2</v>
      </c>
      <c r="P247" s="14"/>
      <c r="Q247" s="16"/>
      <c r="R247" s="16"/>
      <c r="S247" s="16"/>
      <c r="T247" s="16"/>
      <c r="U247" s="16"/>
      <c r="V247" s="16"/>
      <c r="W247" s="20" t="e">
        <f>#REF!*V247*N247/1000</f>
        <v>#REF!</v>
      </c>
      <c r="X247" s="20" t="e">
        <f>W247*#REF!</f>
        <v>#REF!</v>
      </c>
      <c r="Y247" s="16"/>
      <c r="AB247">
        <f t="shared" si="3"/>
        <v>1</v>
      </c>
    </row>
    <row r="248" spans="4:28" x14ac:dyDescent="0.45">
      <c r="D248" s="5">
        <v>6</v>
      </c>
      <c r="E248" s="5" t="s">
        <v>1055</v>
      </c>
      <c r="F248" s="6" t="s">
        <v>1056</v>
      </c>
      <c r="G248" s="5">
        <v>1</v>
      </c>
      <c r="H248" s="5" t="s">
        <v>833</v>
      </c>
      <c r="I248" s="8" t="s">
        <v>835</v>
      </c>
      <c r="J248" s="9"/>
      <c r="K248" s="9" t="s">
        <v>283</v>
      </c>
      <c r="L248" s="8" t="s">
        <v>242</v>
      </c>
      <c r="M248" s="8" t="s">
        <v>1197</v>
      </c>
      <c r="N248" s="13">
        <v>1</v>
      </c>
      <c r="O248" s="13">
        <v>1</v>
      </c>
      <c r="P248" s="14"/>
      <c r="Q248" s="16"/>
      <c r="R248" s="16"/>
      <c r="S248" s="16"/>
      <c r="T248" s="16"/>
      <c r="U248" s="16"/>
      <c r="V248" s="16"/>
      <c r="W248" s="20" t="e">
        <f>#REF!*V248*N248/1000</f>
        <v>#REF!</v>
      </c>
      <c r="X248" s="20" t="e">
        <f>W248*#REF!</f>
        <v>#REF!</v>
      </c>
      <c r="Y248" s="16"/>
      <c r="AB248">
        <f t="shared" si="3"/>
        <v>1</v>
      </c>
    </row>
    <row r="249" spans="4:28" x14ac:dyDescent="0.45">
      <c r="D249" s="5">
        <v>6</v>
      </c>
      <c r="E249" s="5" t="s">
        <v>1055</v>
      </c>
      <c r="F249" s="6" t="s">
        <v>1056</v>
      </c>
      <c r="G249" s="5">
        <v>1</v>
      </c>
      <c r="H249" s="5" t="s">
        <v>833</v>
      </c>
      <c r="I249" s="8" t="s">
        <v>545</v>
      </c>
      <c r="J249" s="9"/>
      <c r="K249" s="9" t="s">
        <v>283</v>
      </c>
      <c r="L249" s="8" t="s">
        <v>242</v>
      </c>
      <c r="M249" s="8" t="s">
        <v>1197</v>
      </c>
      <c r="N249" s="13">
        <v>1</v>
      </c>
      <c r="O249" s="13">
        <v>1</v>
      </c>
      <c r="P249" s="14"/>
      <c r="Q249" s="16"/>
      <c r="R249" s="16"/>
      <c r="S249" s="16"/>
      <c r="T249" s="16"/>
      <c r="U249" s="16"/>
      <c r="V249" s="16"/>
      <c r="W249" s="20" t="e">
        <f>#REF!*V249*N249/1000</f>
        <v>#REF!</v>
      </c>
      <c r="X249" s="20" t="e">
        <f>W249*#REF!</f>
        <v>#REF!</v>
      </c>
      <c r="Y249" s="16"/>
      <c r="AB249">
        <f t="shared" si="3"/>
        <v>1</v>
      </c>
    </row>
    <row r="250" spans="4:28" x14ac:dyDescent="0.45">
      <c r="D250" s="5">
        <v>6</v>
      </c>
      <c r="E250" s="5" t="s">
        <v>1055</v>
      </c>
      <c r="F250" s="6" t="s">
        <v>1056</v>
      </c>
      <c r="G250" s="5">
        <v>1</v>
      </c>
      <c r="H250" s="5" t="s">
        <v>833</v>
      </c>
      <c r="I250" s="8" t="s">
        <v>1132</v>
      </c>
      <c r="J250" s="9"/>
      <c r="K250" s="9" t="s">
        <v>255</v>
      </c>
      <c r="L250" s="8" t="s">
        <v>110</v>
      </c>
      <c r="M250" s="8" t="s">
        <v>191</v>
      </c>
      <c r="N250" s="13">
        <v>2</v>
      </c>
      <c r="O250" s="13">
        <v>1</v>
      </c>
      <c r="P250" s="14" t="s">
        <v>18</v>
      </c>
      <c r="Q250" s="16"/>
      <c r="R250" s="16"/>
      <c r="S250" s="16"/>
      <c r="T250" s="16"/>
      <c r="U250" s="16"/>
      <c r="V250" s="16"/>
      <c r="W250" s="20" t="e">
        <f>#REF!*V250*N250/1000</f>
        <v>#REF!</v>
      </c>
      <c r="X250" s="20" t="e">
        <f>W250*#REF!</f>
        <v>#REF!</v>
      </c>
      <c r="Y250" s="16"/>
      <c r="AB250">
        <f t="shared" si="3"/>
        <v>1</v>
      </c>
    </row>
    <row r="251" spans="4:28" x14ac:dyDescent="0.45">
      <c r="D251" s="5">
        <v>6</v>
      </c>
      <c r="E251" s="5" t="s">
        <v>1055</v>
      </c>
      <c r="F251" s="6" t="s">
        <v>1056</v>
      </c>
      <c r="G251" s="5">
        <v>1</v>
      </c>
      <c r="H251" s="5" t="s">
        <v>833</v>
      </c>
      <c r="I251" s="8" t="s">
        <v>1132</v>
      </c>
      <c r="J251" s="9"/>
      <c r="K251" s="9" t="s">
        <v>721</v>
      </c>
      <c r="L251" s="8" t="s">
        <v>1181</v>
      </c>
      <c r="M251" s="8" t="s">
        <v>326</v>
      </c>
      <c r="N251" s="13">
        <v>1</v>
      </c>
      <c r="O251" s="13">
        <v>1</v>
      </c>
      <c r="P251" s="14"/>
      <c r="Q251" s="16"/>
      <c r="R251" s="16"/>
      <c r="S251" s="16"/>
      <c r="T251" s="16"/>
      <c r="U251" s="16"/>
      <c r="V251" s="16"/>
      <c r="W251" s="20" t="e">
        <f>#REF!*V251*N251/1000</f>
        <v>#REF!</v>
      </c>
      <c r="X251" s="20" t="e">
        <f>W251*#REF!</f>
        <v>#REF!</v>
      </c>
      <c r="Y251" s="16"/>
      <c r="AB251">
        <f t="shared" si="3"/>
        <v>1</v>
      </c>
    </row>
    <row r="252" spans="4:28" x14ac:dyDescent="0.45">
      <c r="D252" s="5">
        <v>6</v>
      </c>
      <c r="E252" s="5" t="s">
        <v>1055</v>
      </c>
      <c r="F252" s="6" t="s">
        <v>1056</v>
      </c>
      <c r="G252" s="5">
        <v>1</v>
      </c>
      <c r="H252" s="5" t="s">
        <v>833</v>
      </c>
      <c r="I252" s="8" t="s">
        <v>249</v>
      </c>
      <c r="J252" s="9"/>
      <c r="K252" s="9" t="s">
        <v>255</v>
      </c>
      <c r="L252" s="8" t="s">
        <v>110</v>
      </c>
      <c r="M252" s="8" t="s">
        <v>191</v>
      </c>
      <c r="N252" s="13">
        <v>1</v>
      </c>
      <c r="O252" s="13">
        <v>1</v>
      </c>
      <c r="P252" s="14" t="s">
        <v>18</v>
      </c>
      <c r="Q252" s="16"/>
      <c r="R252" s="16"/>
      <c r="S252" s="16"/>
      <c r="T252" s="16"/>
      <c r="U252" s="16"/>
      <c r="V252" s="16"/>
      <c r="W252" s="20" t="e">
        <f>#REF!*V252*N252/1000</f>
        <v>#REF!</v>
      </c>
      <c r="X252" s="20" t="e">
        <f>W252*#REF!</f>
        <v>#REF!</v>
      </c>
      <c r="Y252" s="16"/>
      <c r="AB252">
        <f t="shared" si="3"/>
        <v>1</v>
      </c>
    </row>
    <row r="253" spans="4:28" x14ac:dyDescent="0.45">
      <c r="D253" s="5">
        <v>6</v>
      </c>
      <c r="E253" s="5" t="s">
        <v>1055</v>
      </c>
      <c r="F253" s="6" t="s">
        <v>1056</v>
      </c>
      <c r="G253" s="5">
        <v>1</v>
      </c>
      <c r="H253" s="5" t="s">
        <v>833</v>
      </c>
      <c r="I253" s="8" t="s">
        <v>318</v>
      </c>
      <c r="J253" s="9"/>
      <c r="K253" s="9" t="s">
        <v>255</v>
      </c>
      <c r="L253" s="8" t="s">
        <v>110</v>
      </c>
      <c r="M253" s="8" t="s">
        <v>191</v>
      </c>
      <c r="N253" s="13">
        <v>3</v>
      </c>
      <c r="O253" s="13">
        <v>1</v>
      </c>
      <c r="P253" s="14" t="s">
        <v>18</v>
      </c>
      <c r="Q253" s="16"/>
      <c r="R253" s="16"/>
      <c r="S253" s="16"/>
      <c r="T253" s="16"/>
      <c r="U253" s="16"/>
      <c r="V253" s="16"/>
      <c r="W253" s="20" t="e">
        <f>#REF!*V253*N253/1000</f>
        <v>#REF!</v>
      </c>
      <c r="X253" s="20" t="e">
        <f>W253*#REF!</f>
        <v>#REF!</v>
      </c>
      <c r="Y253" s="16"/>
      <c r="AB253">
        <f t="shared" si="3"/>
        <v>1</v>
      </c>
    </row>
    <row r="254" spans="4:28" x14ac:dyDescent="0.45">
      <c r="D254" s="5">
        <v>6</v>
      </c>
      <c r="E254" s="5" t="s">
        <v>1055</v>
      </c>
      <c r="F254" s="6" t="s">
        <v>1056</v>
      </c>
      <c r="G254" s="5">
        <v>1</v>
      </c>
      <c r="H254" s="5" t="s">
        <v>833</v>
      </c>
      <c r="I254" s="8" t="s">
        <v>638</v>
      </c>
      <c r="J254" s="9"/>
      <c r="K254" s="9" t="s">
        <v>255</v>
      </c>
      <c r="L254" s="8" t="s">
        <v>110</v>
      </c>
      <c r="M254" s="8" t="s">
        <v>191</v>
      </c>
      <c r="N254" s="13">
        <v>1</v>
      </c>
      <c r="O254" s="13">
        <v>1</v>
      </c>
      <c r="P254" s="14" t="s">
        <v>18</v>
      </c>
      <c r="Q254" s="16"/>
      <c r="R254" s="16"/>
      <c r="S254" s="16"/>
      <c r="T254" s="16"/>
      <c r="U254" s="16"/>
      <c r="V254" s="16"/>
      <c r="W254" s="20" t="e">
        <f>#REF!*V254*N254/1000</f>
        <v>#REF!</v>
      </c>
      <c r="X254" s="20" t="e">
        <f>W254*#REF!</f>
        <v>#REF!</v>
      </c>
      <c r="Y254" s="16"/>
      <c r="AB254">
        <f t="shared" si="3"/>
        <v>1</v>
      </c>
    </row>
    <row r="255" spans="4:28" x14ac:dyDescent="0.45">
      <c r="D255" s="5">
        <v>6</v>
      </c>
      <c r="E255" s="5" t="s">
        <v>1055</v>
      </c>
      <c r="F255" s="6" t="s">
        <v>1056</v>
      </c>
      <c r="G255" s="5">
        <v>1</v>
      </c>
      <c r="H255" s="5" t="s">
        <v>833</v>
      </c>
      <c r="I255" s="8" t="s">
        <v>798</v>
      </c>
      <c r="J255" s="9"/>
      <c r="K255" s="9" t="s">
        <v>1175</v>
      </c>
      <c r="L255" s="8" t="s">
        <v>1182</v>
      </c>
      <c r="M255" s="8" t="s">
        <v>1018</v>
      </c>
      <c r="N255" s="13">
        <v>2</v>
      </c>
      <c r="O255" s="13">
        <v>2</v>
      </c>
      <c r="P255" s="14"/>
      <c r="Q255" s="16"/>
      <c r="R255" s="16"/>
      <c r="S255" s="16"/>
      <c r="T255" s="16"/>
      <c r="U255" s="16"/>
      <c r="V255" s="16"/>
      <c r="W255" s="20" t="e">
        <f>#REF!*V255*N255/1000</f>
        <v>#REF!</v>
      </c>
      <c r="X255" s="20" t="e">
        <f>W255*#REF!</f>
        <v>#REF!</v>
      </c>
      <c r="Y255" s="16"/>
      <c r="AB255">
        <f t="shared" si="3"/>
        <v>1</v>
      </c>
    </row>
  </sheetData>
  <autoFilter ref="D10:AJ255" xr:uid="{00000000-0009-0000-0000-000009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  <rowBreaks count="2" manualBreakCount="2">
    <brk id="72" max="43" man="1"/>
    <brk id="147" max="4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D1:AB174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style="2" bestFit="1" customWidth="1"/>
    <col min="10" max="10" width="7.69921875" customWidth="1"/>
    <col min="11" max="11" width="6.69921875" style="2" customWidth="1"/>
    <col min="12" max="12" width="18.69921875" customWidth="1"/>
    <col min="13" max="13" width="10.69921875" customWidth="1"/>
    <col min="14" max="15" width="10.3984375" bestFit="1" customWidth="1"/>
    <col min="16" max="16" width="22.69921875" customWidth="1"/>
    <col min="17" max="19" width="12.19921875" customWidth="1"/>
    <col min="20" max="20" width="38.09765625" customWidth="1"/>
    <col min="21" max="21" width="25.5" customWidth="1"/>
    <col min="22" max="23" width="12.19921875" customWidth="1"/>
    <col min="24" max="24" width="12.19921875" style="1" customWidth="1"/>
    <col min="25" max="25" width="22.69921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1028</v>
      </c>
      <c r="K2" s="10"/>
      <c r="X2" s="21"/>
      <c r="Y2" s="10"/>
    </row>
    <row r="3" spans="4:28" ht="18" customHeight="1" x14ac:dyDescent="0.45">
      <c r="I3"/>
    </row>
    <row r="4" spans="4:28" x14ac:dyDescent="0.45">
      <c r="I4" t="s">
        <v>2190</v>
      </c>
      <c r="N4" t="s">
        <v>293</v>
      </c>
      <c r="O4" t="s">
        <v>656</v>
      </c>
      <c r="Q4" t="s">
        <v>1657</v>
      </c>
      <c r="R4" t="s">
        <v>2096</v>
      </c>
      <c r="S4" s="1" t="s">
        <v>2187</v>
      </c>
      <c r="V4" t="s">
        <v>1657</v>
      </c>
      <c r="W4" t="s">
        <v>2096</v>
      </c>
      <c r="X4" s="1" t="s">
        <v>2186</v>
      </c>
      <c r="AA4" t="s">
        <v>1242</v>
      </c>
      <c r="AB4" t="s">
        <v>165</v>
      </c>
    </row>
    <row r="5" spans="4:28" x14ac:dyDescent="0.45">
      <c r="I5" s="7">
        <f>I1</f>
        <v>0.42099999999999999</v>
      </c>
      <c r="N5" s="1">
        <f>SUM(N11:N174)</f>
        <v>629</v>
      </c>
      <c r="O5" s="1">
        <f>SUM(O11:O174)</f>
        <v>217</v>
      </c>
      <c r="P5" s="1"/>
      <c r="Q5" s="1">
        <f>SUM(Q11:Q174)</f>
        <v>0</v>
      </c>
      <c r="R5" s="1">
        <f>SUM(R11:R174)</f>
        <v>0</v>
      </c>
      <c r="S5" s="1">
        <f>SUM(S11:S174)</f>
        <v>0</v>
      </c>
      <c r="V5" s="1">
        <f>SUM(V11:V174)</f>
        <v>0</v>
      </c>
      <c r="W5" s="1" t="e">
        <f>SUM(W11:W174)</f>
        <v>#REF!</v>
      </c>
      <c r="X5" s="1" t="e">
        <f>SUM(X11:X174)</f>
        <v>#REF!</v>
      </c>
    </row>
    <row r="6" spans="4:28" s="4" customFormat="1" ht="18" customHeight="1" x14ac:dyDescent="0.45">
      <c r="I6" s="10"/>
      <c r="K6" s="10"/>
      <c r="S6" s="21"/>
      <c r="X6" s="21"/>
      <c r="Y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62" t="s">
        <v>23</v>
      </c>
      <c r="J7" s="60" t="s">
        <v>32</v>
      </c>
      <c r="K7" s="61" t="s">
        <v>33</v>
      </c>
      <c r="L7" s="55" t="s">
        <v>36</v>
      </c>
      <c r="M7" s="55" t="s">
        <v>41</v>
      </c>
      <c r="N7" s="55" t="s">
        <v>47</v>
      </c>
      <c r="O7" s="55"/>
      <c r="P7" s="63" t="s">
        <v>42</v>
      </c>
      <c r="Q7" s="56" t="s">
        <v>2184</v>
      </c>
      <c r="R7" s="56"/>
      <c r="S7" s="57"/>
      <c r="T7" s="18"/>
      <c r="U7" s="18"/>
      <c r="V7" s="58" t="s">
        <v>2185</v>
      </c>
      <c r="W7" s="58"/>
      <c r="X7" s="59"/>
      <c r="Y7" s="66" t="s">
        <v>42</v>
      </c>
    </row>
    <row r="8" spans="4:28" x14ac:dyDescent="0.45">
      <c r="D8" s="55"/>
      <c r="E8" s="55"/>
      <c r="F8" s="55"/>
      <c r="G8" s="55"/>
      <c r="H8" s="55"/>
      <c r="I8" s="62"/>
      <c r="J8" s="55"/>
      <c r="K8" s="62"/>
      <c r="L8" s="55"/>
      <c r="M8" s="55"/>
      <c r="N8" s="60" t="s">
        <v>60</v>
      </c>
      <c r="O8" s="60" t="s">
        <v>45</v>
      </c>
      <c r="P8" s="64"/>
      <c r="Q8" s="67" t="s">
        <v>68</v>
      </c>
      <c r="R8" s="69" t="s">
        <v>78</v>
      </c>
      <c r="S8" s="71" t="s">
        <v>2187</v>
      </c>
      <c r="T8" s="73" t="s">
        <v>61</v>
      </c>
      <c r="U8" s="76" t="s">
        <v>13</v>
      </c>
      <c r="V8" s="79" t="s">
        <v>68</v>
      </c>
      <c r="W8" s="80" t="s">
        <v>78</v>
      </c>
      <c r="X8" s="81" t="s">
        <v>2186</v>
      </c>
      <c r="Y8" s="66"/>
    </row>
    <row r="9" spans="4:28" x14ac:dyDescent="0.45">
      <c r="D9" s="55"/>
      <c r="E9" s="55"/>
      <c r="F9" s="55"/>
      <c r="G9" s="55"/>
      <c r="H9" s="55"/>
      <c r="I9" s="62"/>
      <c r="J9" s="55"/>
      <c r="K9" s="62"/>
      <c r="L9" s="55"/>
      <c r="M9" s="55"/>
      <c r="N9" s="60"/>
      <c r="O9" s="60"/>
      <c r="P9" s="64"/>
      <c r="Q9" s="68"/>
      <c r="R9" s="70"/>
      <c r="S9" s="72"/>
      <c r="T9" s="74"/>
      <c r="U9" s="77"/>
      <c r="V9" s="79"/>
      <c r="W9" s="80"/>
      <c r="X9" s="81"/>
      <c r="Y9" s="66"/>
    </row>
    <row r="10" spans="4:28" x14ac:dyDescent="0.45">
      <c r="D10" s="55"/>
      <c r="E10" s="55"/>
      <c r="F10" s="55"/>
      <c r="G10" s="55"/>
      <c r="H10" s="55"/>
      <c r="I10" s="62"/>
      <c r="J10" s="55"/>
      <c r="K10" s="62"/>
      <c r="L10" s="55"/>
      <c r="M10" s="55"/>
      <c r="N10" s="12" t="s">
        <v>126</v>
      </c>
      <c r="O10" s="12" t="s">
        <v>131</v>
      </c>
      <c r="P10" s="65"/>
      <c r="Q10" s="15" t="s">
        <v>2188</v>
      </c>
      <c r="R10" s="15" t="s">
        <v>83</v>
      </c>
      <c r="S10" s="17" t="s">
        <v>341</v>
      </c>
      <c r="T10" s="75"/>
      <c r="U10" s="78"/>
      <c r="V10" s="19" t="s">
        <v>2189</v>
      </c>
      <c r="W10" s="19" t="s">
        <v>83</v>
      </c>
      <c r="X10" s="22" t="s">
        <v>341</v>
      </c>
      <c r="Y10" s="66"/>
    </row>
    <row r="11" spans="4:28" x14ac:dyDescent="0.45">
      <c r="D11" s="5">
        <v>7</v>
      </c>
      <c r="E11" s="5" t="s">
        <v>1204</v>
      </c>
      <c r="F11" s="6" t="s">
        <v>1206</v>
      </c>
      <c r="G11" s="5">
        <v>1</v>
      </c>
      <c r="H11" s="5" t="s">
        <v>1212</v>
      </c>
      <c r="I11" s="8" t="s">
        <v>1012</v>
      </c>
      <c r="J11" s="9"/>
      <c r="K11" s="9" t="s">
        <v>400</v>
      </c>
      <c r="L11" s="8" t="s">
        <v>110</v>
      </c>
      <c r="M11" s="8" t="s">
        <v>72</v>
      </c>
      <c r="N11" s="13">
        <v>4</v>
      </c>
      <c r="O11" s="13">
        <v>1</v>
      </c>
      <c r="P11" s="14"/>
      <c r="Q11" s="16"/>
      <c r="R11" s="16"/>
      <c r="S11" s="16"/>
      <c r="T11" s="16"/>
      <c r="U11" s="16"/>
      <c r="V11" s="16"/>
      <c r="W11" s="20" t="e">
        <f>#REF!*V11*N11/1000</f>
        <v>#REF!</v>
      </c>
      <c r="X11" s="20" t="e">
        <f>W11*#REF!</f>
        <v>#REF!</v>
      </c>
      <c r="Y11" s="16"/>
      <c r="AB11">
        <f t="shared" ref="AB11:AB74" si="0">IF(AA11="外",0,1)</f>
        <v>1</v>
      </c>
    </row>
    <row r="12" spans="4:28" x14ac:dyDescent="0.45">
      <c r="D12" s="5">
        <v>7</v>
      </c>
      <c r="E12" s="5" t="s">
        <v>1204</v>
      </c>
      <c r="F12" s="6" t="s">
        <v>1206</v>
      </c>
      <c r="G12" s="5">
        <v>1</v>
      </c>
      <c r="H12" s="5" t="s">
        <v>1212</v>
      </c>
      <c r="I12" s="8" t="s">
        <v>1012</v>
      </c>
      <c r="J12" s="9"/>
      <c r="K12" s="9" t="s">
        <v>400</v>
      </c>
      <c r="L12" s="8" t="s">
        <v>110</v>
      </c>
      <c r="M12" s="8" t="s">
        <v>72</v>
      </c>
      <c r="N12" s="13">
        <v>1</v>
      </c>
      <c r="O12" s="13">
        <v>1</v>
      </c>
      <c r="P12" s="14" t="s">
        <v>18</v>
      </c>
      <c r="Q12" s="16"/>
      <c r="R12" s="16"/>
      <c r="S12" s="16"/>
      <c r="T12" s="16"/>
      <c r="U12" s="16"/>
      <c r="V12" s="16"/>
      <c r="W12" s="20" t="e">
        <f>#REF!*V12*N12/1000</f>
        <v>#REF!</v>
      </c>
      <c r="X12" s="20" t="e">
        <f>W12*#REF!</f>
        <v>#REF!</v>
      </c>
      <c r="Y12" s="16"/>
      <c r="AB12">
        <f t="shared" si="0"/>
        <v>1</v>
      </c>
    </row>
    <row r="13" spans="4:28" x14ac:dyDescent="0.45">
      <c r="D13" s="5">
        <v>7</v>
      </c>
      <c r="E13" s="5" t="s">
        <v>1204</v>
      </c>
      <c r="F13" s="6" t="s">
        <v>1206</v>
      </c>
      <c r="G13" s="5">
        <v>1</v>
      </c>
      <c r="H13" s="5" t="s">
        <v>1212</v>
      </c>
      <c r="I13" s="8" t="s">
        <v>1012</v>
      </c>
      <c r="J13" s="9"/>
      <c r="K13" s="9" t="s">
        <v>282</v>
      </c>
      <c r="L13" s="8" t="s">
        <v>877</v>
      </c>
      <c r="M13" s="8" t="s">
        <v>7</v>
      </c>
      <c r="N13" s="13">
        <v>1</v>
      </c>
      <c r="O13" s="13">
        <v>1</v>
      </c>
      <c r="P13" s="14" t="s">
        <v>2121</v>
      </c>
      <c r="Q13" s="16"/>
      <c r="R13" s="16"/>
      <c r="S13" s="16"/>
      <c r="T13" s="16"/>
      <c r="U13" s="16"/>
      <c r="V13" s="16"/>
      <c r="W13" s="20" t="e">
        <f>#REF!*V13*N13/1000</f>
        <v>#REF!</v>
      </c>
      <c r="X13" s="20" t="e">
        <f>W13*#REF!</f>
        <v>#REF!</v>
      </c>
      <c r="Y13" s="16"/>
      <c r="AB13">
        <f t="shared" si="0"/>
        <v>1</v>
      </c>
    </row>
    <row r="14" spans="4:28" x14ac:dyDescent="0.45">
      <c r="D14" s="5">
        <v>7</v>
      </c>
      <c r="E14" s="5" t="s">
        <v>1204</v>
      </c>
      <c r="F14" s="6" t="s">
        <v>1206</v>
      </c>
      <c r="G14" s="5">
        <v>1</v>
      </c>
      <c r="H14" s="5" t="s">
        <v>1212</v>
      </c>
      <c r="I14" s="8" t="s">
        <v>1156</v>
      </c>
      <c r="J14" s="9"/>
      <c r="K14" s="9" t="s">
        <v>1226</v>
      </c>
      <c r="L14" s="8" t="s">
        <v>110</v>
      </c>
      <c r="M14" s="8" t="s">
        <v>72</v>
      </c>
      <c r="N14" s="13">
        <v>6</v>
      </c>
      <c r="O14" s="13">
        <v>2</v>
      </c>
      <c r="P14" s="14" t="s">
        <v>2138</v>
      </c>
      <c r="Q14" s="16"/>
      <c r="R14" s="16"/>
      <c r="S14" s="16"/>
      <c r="T14" s="16"/>
      <c r="U14" s="16"/>
      <c r="V14" s="16"/>
      <c r="W14" s="20" t="e">
        <f>#REF!*V14*N14/1000</f>
        <v>#REF!</v>
      </c>
      <c r="X14" s="20" t="e">
        <f>W14*#REF!</f>
        <v>#REF!</v>
      </c>
      <c r="Y14" s="16"/>
      <c r="AB14">
        <f t="shared" si="0"/>
        <v>1</v>
      </c>
    </row>
    <row r="15" spans="4:28" x14ac:dyDescent="0.45">
      <c r="D15" s="5">
        <v>7</v>
      </c>
      <c r="E15" s="5" t="s">
        <v>1204</v>
      </c>
      <c r="F15" s="6" t="s">
        <v>1206</v>
      </c>
      <c r="G15" s="5">
        <v>1</v>
      </c>
      <c r="H15" s="5" t="s">
        <v>1212</v>
      </c>
      <c r="I15" s="8" t="s">
        <v>1156</v>
      </c>
      <c r="J15" s="9"/>
      <c r="K15" s="9" t="s">
        <v>124</v>
      </c>
      <c r="L15" s="8" t="s">
        <v>1014</v>
      </c>
      <c r="M15" s="8" t="s">
        <v>191</v>
      </c>
      <c r="N15" s="13">
        <v>2</v>
      </c>
      <c r="O15" s="13">
        <v>1</v>
      </c>
      <c r="P15" s="14"/>
      <c r="Q15" s="16"/>
      <c r="R15" s="16"/>
      <c r="S15" s="16"/>
      <c r="T15" s="16"/>
      <c r="U15" s="16"/>
      <c r="V15" s="16"/>
      <c r="W15" s="20" t="e">
        <f>#REF!*V15*N15/1000</f>
        <v>#REF!</v>
      </c>
      <c r="X15" s="20" t="e">
        <f>W15*#REF!</f>
        <v>#REF!</v>
      </c>
      <c r="Y15" s="16"/>
      <c r="AB15">
        <f t="shared" si="0"/>
        <v>1</v>
      </c>
    </row>
    <row r="16" spans="4:28" x14ac:dyDescent="0.45">
      <c r="D16" s="5">
        <v>7</v>
      </c>
      <c r="E16" s="5" t="s">
        <v>1204</v>
      </c>
      <c r="F16" s="6" t="s">
        <v>1206</v>
      </c>
      <c r="G16" s="5">
        <v>1</v>
      </c>
      <c r="H16" s="5" t="s">
        <v>1212</v>
      </c>
      <c r="I16" s="8" t="s">
        <v>1215</v>
      </c>
      <c r="J16" s="9"/>
      <c r="K16" s="9" t="s">
        <v>1226</v>
      </c>
      <c r="L16" s="8" t="s">
        <v>110</v>
      </c>
      <c r="M16" s="8" t="s">
        <v>72</v>
      </c>
      <c r="N16" s="13">
        <v>6</v>
      </c>
      <c r="O16" s="13">
        <v>2</v>
      </c>
      <c r="P16" s="14" t="s">
        <v>2138</v>
      </c>
      <c r="Q16" s="16"/>
      <c r="R16" s="16"/>
      <c r="S16" s="16"/>
      <c r="T16" s="16"/>
      <c r="U16" s="16"/>
      <c r="V16" s="16"/>
      <c r="W16" s="20" t="e">
        <f>#REF!*V16*N16/1000</f>
        <v>#REF!</v>
      </c>
      <c r="X16" s="20" t="e">
        <f>W16*#REF!</f>
        <v>#REF!</v>
      </c>
      <c r="Y16" s="16"/>
      <c r="AB16">
        <f t="shared" si="0"/>
        <v>1</v>
      </c>
    </row>
    <row r="17" spans="4:28" x14ac:dyDescent="0.45">
      <c r="D17" s="5">
        <v>7</v>
      </c>
      <c r="E17" s="5" t="s">
        <v>1204</v>
      </c>
      <c r="F17" s="6" t="s">
        <v>1206</v>
      </c>
      <c r="G17" s="5">
        <v>1</v>
      </c>
      <c r="H17" s="5" t="s">
        <v>1212</v>
      </c>
      <c r="I17" s="8" t="s">
        <v>1215</v>
      </c>
      <c r="J17" s="9"/>
      <c r="K17" s="9" t="s">
        <v>124</v>
      </c>
      <c r="L17" s="8" t="s">
        <v>1014</v>
      </c>
      <c r="M17" s="8" t="s">
        <v>191</v>
      </c>
      <c r="N17" s="13">
        <v>2</v>
      </c>
      <c r="O17" s="13">
        <v>1</v>
      </c>
      <c r="P17" s="14"/>
      <c r="Q17" s="16"/>
      <c r="R17" s="16"/>
      <c r="S17" s="16"/>
      <c r="T17" s="16"/>
      <c r="U17" s="16"/>
      <c r="V17" s="16"/>
      <c r="W17" s="20" t="e">
        <f>#REF!*V17*N17/1000</f>
        <v>#REF!</v>
      </c>
      <c r="X17" s="20" t="e">
        <f>W17*#REF!</f>
        <v>#REF!</v>
      </c>
      <c r="Y17" s="16"/>
      <c r="AB17">
        <f t="shared" si="0"/>
        <v>1</v>
      </c>
    </row>
    <row r="18" spans="4:28" x14ac:dyDescent="0.45">
      <c r="D18" s="5">
        <v>7</v>
      </c>
      <c r="E18" s="5" t="s">
        <v>1204</v>
      </c>
      <c r="F18" s="6" t="s">
        <v>1206</v>
      </c>
      <c r="G18" s="5">
        <v>1</v>
      </c>
      <c r="H18" s="5" t="s">
        <v>1212</v>
      </c>
      <c r="I18" s="8" t="s">
        <v>285</v>
      </c>
      <c r="J18" s="9"/>
      <c r="K18" s="9" t="s">
        <v>1229</v>
      </c>
      <c r="L18" s="8" t="s">
        <v>110</v>
      </c>
      <c r="M18" s="8" t="s">
        <v>326</v>
      </c>
      <c r="N18" s="13">
        <v>4</v>
      </c>
      <c r="O18" s="13">
        <v>2</v>
      </c>
      <c r="P18" s="14"/>
      <c r="Q18" s="16"/>
      <c r="R18" s="16"/>
      <c r="S18" s="16"/>
      <c r="T18" s="16"/>
      <c r="U18" s="16"/>
      <c r="V18" s="16"/>
      <c r="W18" s="20" t="e">
        <f>#REF!*V18*N18/1000</f>
        <v>#REF!</v>
      </c>
      <c r="X18" s="20" t="e">
        <f>W18*#REF!</f>
        <v>#REF!</v>
      </c>
      <c r="Y18" s="16"/>
      <c r="AB18">
        <f t="shared" si="0"/>
        <v>1</v>
      </c>
    </row>
    <row r="19" spans="4:28" x14ac:dyDescent="0.45">
      <c r="D19" s="5">
        <v>7</v>
      </c>
      <c r="E19" s="5" t="s">
        <v>1204</v>
      </c>
      <c r="F19" s="6" t="s">
        <v>1206</v>
      </c>
      <c r="G19" s="5">
        <v>1</v>
      </c>
      <c r="H19" s="5" t="s">
        <v>1212</v>
      </c>
      <c r="I19" s="8" t="s">
        <v>277</v>
      </c>
      <c r="J19" s="9"/>
      <c r="K19" s="9" t="s">
        <v>400</v>
      </c>
      <c r="L19" s="8" t="s">
        <v>110</v>
      </c>
      <c r="M19" s="8" t="s">
        <v>72</v>
      </c>
      <c r="N19" s="13">
        <v>1</v>
      </c>
      <c r="O19" s="13">
        <v>1</v>
      </c>
      <c r="P19" s="14" t="s">
        <v>18</v>
      </c>
      <c r="Q19" s="16"/>
      <c r="R19" s="16"/>
      <c r="S19" s="16"/>
      <c r="T19" s="16"/>
      <c r="U19" s="16"/>
      <c r="V19" s="16"/>
      <c r="W19" s="20" t="e">
        <f>#REF!*V19*N19/1000</f>
        <v>#REF!</v>
      </c>
      <c r="X19" s="20" t="e">
        <f>W19*#REF!</f>
        <v>#REF!</v>
      </c>
      <c r="Y19" s="16"/>
      <c r="AB19">
        <f t="shared" si="0"/>
        <v>1</v>
      </c>
    </row>
    <row r="20" spans="4:28" x14ac:dyDescent="0.45">
      <c r="D20" s="5">
        <v>7</v>
      </c>
      <c r="E20" s="5" t="s">
        <v>1204</v>
      </c>
      <c r="F20" s="6" t="s">
        <v>1206</v>
      </c>
      <c r="G20" s="5">
        <v>1</v>
      </c>
      <c r="H20" s="5" t="s">
        <v>1212</v>
      </c>
      <c r="I20" s="8" t="s">
        <v>277</v>
      </c>
      <c r="J20" s="9"/>
      <c r="K20" s="9" t="s">
        <v>400</v>
      </c>
      <c r="L20" s="8" t="s">
        <v>110</v>
      </c>
      <c r="M20" s="8" t="s">
        <v>72</v>
      </c>
      <c r="N20" s="13">
        <v>2</v>
      </c>
      <c r="O20" s="13">
        <v>1</v>
      </c>
      <c r="P20" s="14"/>
      <c r="Q20" s="16"/>
      <c r="R20" s="16"/>
      <c r="S20" s="16"/>
      <c r="T20" s="16"/>
      <c r="U20" s="16"/>
      <c r="V20" s="16"/>
      <c r="W20" s="20" t="e">
        <f>#REF!*V20*N20/1000</f>
        <v>#REF!</v>
      </c>
      <c r="X20" s="20" t="e">
        <f>W20*#REF!</f>
        <v>#REF!</v>
      </c>
      <c r="Y20" s="16"/>
      <c r="AB20">
        <f t="shared" si="0"/>
        <v>1</v>
      </c>
    </row>
    <row r="21" spans="4:28" x14ac:dyDescent="0.45">
      <c r="D21" s="5">
        <v>7</v>
      </c>
      <c r="E21" s="5" t="s">
        <v>1204</v>
      </c>
      <c r="F21" s="6" t="s">
        <v>1206</v>
      </c>
      <c r="G21" s="5">
        <v>1</v>
      </c>
      <c r="H21" s="5" t="s">
        <v>1212</v>
      </c>
      <c r="I21" s="8" t="s">
        <v>883</v>
      </c>
      <c r="J21" s="9"/>
      <c r="K21" s="9" t="s">
        <v>1230</v>
      </c>
      <c r="L21" s="8" t="s">
        <v>387</v>
      </c>
      <c r="M21" s="8" t="s">
        <v>1018</v>
      </c>
      <c r="N21" s="13">
        <v>9</v>
      </c>
      <c r="O21" s="13">
        <v>2</v>
      </c>
      <c r="P21" s="14"/>
      <c r="Q21" s="16"/>
      <c r="R21" s="16"/>
      <c r="S21" s="16"/>
      <c r="T21" s="16"/>
      <c r="U21" s="16"/>
      <c r="V21" s="16"/>
      <c r="W21" s="20" t="e">
        <f>#REF!*V21*N21/1000</f>
        <v>#REF!</v>
      </c>
      <c r="X21" s="20" t="e">
        <f>W21*#REF!</f>
        <v>#REF!</v>
      </c>
      <c r="Y21" s="16"/>
      <c r="AB21">
        <f t="shared" si="0"/>
        <v>1</v>
      </c>
    </row>
    <row r="22" spans="4:28" x14ac:dyDescent="0.45">
      <c r="D22" s="5">
        <v>7</v>
      </c>
      <c r="E22" s="5" t="s">
        <v>1204</v>
      </c>
      <c r="F22" s="6" t="s">
        <v>1206</v>
      </c>
      <c r="G22" s="5">
        <v>1</v>
      </c>
      <c r="H22" s="5" t="s">
        <v>1212</v>
      </c>
      <c r="I22" s="8" t="s">
        <v>883</v>
      </c>
      <c r="J22" s="9"/>
      <c r="K22" s="9" t="s">
        <v>124</v>
      </c>
      <c r="L22" s="8" t="s">
        <v>1014</v>
      </c>
      <c r="M22" s="8" t="s">
        <v>191</v>
      </c>
      <c r="N22" s="13">
        <v>2</v>
      </c>
      <c r="O22" s="13">
        <v>1</v>
      </c>
      <c r="P22" s="14"/>
      <c r="Q22" s="16"/>
      <c r="R22" s="16"/>
      <c r="S22" s="16"/>
      <c r="T22" s="16"/>
      <c r="U22" s="16"/>
      <c r="V22" s="16"/>
      <c r="W22" s="20" t="e">
        <f>#REF!*V22*N22/1000</f>
        <v>#REF!</v>
      </c>
      <c r="X22" s="20" t="e">
        <f>W22*#REF!</f>
        <v>#REF!</v>
      </c>
      <c r="Y22" s="16"/>
      <c r="AB22">
        <f t="shared" si="0"/>
        <v>1</v>
      </c>
    </row>
    <row r="23" spans="4:28" x14ac:dyDescent="0.45">
      <c r="D23" s="5">
        <v>7</v>
      </c>
      <c r="E23" s="5" t="s">
        <v>1204</v>
      </c>
      <c r="F23" s="6" t="s">
        <v>1206</v>
      </c>
      <c r="G23" s="5">
        <v>1</v>
      </c>
      <c r="H23" s="5" t="s">
        <v>1212</v>
      </c>
      <c r="I23" s="8" t="s">
        <v>54</v>
      </c>
      <c r="J23" s="9"/>
      <c r="K23" s="9" t="s">
        <v>1229</v>
      </c>
      <c r="L23" s="8" t="s">
        <v>110</v>
      </c>
      <c r="M23" s="8" t="s">
        <v>326</v>
      </c>
      <c r="N23" s="13">
        <v>1</v>
      </c>
      <c r="O23" s="13">
        <v>2</v>
      </c>
      <c r="P23" s="14"/>
      <c r="Q23" s="16"/>
      <c r="R23" s="16"/>
      <c r="S23" s="16"/>
      <c r="T23" s="16"/>
      <c r="U23" s="16"/>
      <c r="V23" s="16"/>
      <c r="W23" s="20" t="e">
        <f>#REF!*V23*N23/1000</f>
        <v>#REF!</v>
      </c>
      <c r="X23" s="20" t="e">
        <f>W23*#REF!</f>
        <v>#REF!</v>
      </c>
      <c r="Y23" s="16"/>
      <c r="AB23">
        <f t="shared" si="0"/>
        <v>1</v>
      </c>
    </row>
    <row r="24" spans="4:28" x14ac:dyDescent="0.45">
      <c r="D24" s="5">
        <v>7</v>
      </c>
      <c r="E24" s="5" t="s">
        <v>1204</v>
      </c>
      <c r="F24" s="6" t="s">
        <v>1206</v>
      </c>
      <c r="G24" s="5">
        <v>1</v>
      </c>
      <c r="H24" s="5" t="s">
        <v>1212</v>
      </c>
      <c r="I24" s="8" t="s">
        <v>579</v>
      </c>
      <c r="J24" s="9"/>
      <c r="K24" s="9" t="s">
        <v>400</v>
      </c>
      <c r="L24" s="8" t="s">
        <v>110</v>
      </c>
      <c r="M24" s="8" t="s">
        <v>72</v>
      </c>
      <c r="N24" s="13">
        <v>2</v>
      </c>
      <c r="O24" s="13">
        <v>1</v>
      </c>
      <c r="P24" s="14"/>
      <c r="Q24" s="16"/>
      <c r="R24" s="16"/>
      <c r="S24" s="16"/>
      <c r="T24" s="16"/>
      <c r="U24" s="16"/>
      <c r="V24" s="16"/>
      <c r="W24" s="20" t="e">
        <f>#REF!*V24*N24/1000</f>
        <v>#REF!</v>
      </c>
      <c r="X24" s="20" t="e">
        <f>W24*#REF!</f>
        <v>#REF!</v>
      </c>
      <c r="Y24" s="16"/>
      <c r="AB24">
        <f t="shared" si="0"/>
        <v>1</v>
      </c>
    </row>
    <row r="25" spans="4:28" x14ac:dyDescent="0.45">
      <c r="D25" s="5">
        <v>7</v>
      </c>
      <c r="E25" s="5" t="s">
        <v>1204</v>
      </c>
      <c r="F25" s="6" t="s">
        <v>1206</v>
      </c>
      <c r="G25" s="5">
        <v>1</v>
      </c>
      <c r="H25" s="5" t="s">
        <v>1212</v>
      </c>
      <c r="I25" s="8" t="s">
        <v>62</v>
      </c>
      <c r="J25" s="9"/>
      <c r="K25" s="9" t="s">
        <v>400</v>
      </c>
      <c r="L25" s="8" t="s">
        <v>110</v>
      </c>
      <c r="M25" s="8" t="s">
        <v>72</v>
      </c>
      <c r="N25" s="13">
        <v>1</v>
      </c>
      <c r="O25" s="13">
        <v>1</v>
      </c>
      <c r="P25" s="14"/>
      <c r="Q25" s="16"/>
      <c r="R25" s="16"/>
      <c r="S25" s="16"/>
      <c r="T25" s="16"/>
      <c r="U25" s="16"/>
      <c r="V25" s="16"/>
      <c r="W25" s="20" t="e">
        <f>#REF!*V25*N25/1000</f>
        <v>#REF!</v>
      </c>
      <c r="X25" s="20" t="e">
        <f>W25*#REF!</f>
        <v>#REF!</v>
      </c>
      <c r="Y25" s="16"/>
      <c r="AB25">
        <f t="shared" si="0"/>
        <v>1</v>
      </c>
    </row>
    <row r="26" spans="4:28" x14ac:dyDescent="0.45">
      <c r="D26" s="5">
        <v>7</v>
      </c>
      <c r="E26" s="5" t="s">
        <v>1204</v>
      </c>
      <c r="F26" s="6" t="s">
        <v>1206</v>
      </c>
      <c r="G26" s="5">
        <v>1</v>
      </c>
      <c r="H26" s="5" t="s">
        <v>1212</v>
      </c>
      <c r="I26" s="8" t="s">
        <v>277</v>
      </c>
      <c r="J26" s="9"/>
      <c r="K26" s="9" t="s">
        <v>400</v>
      </c>
      <c r="L26" s="8" t="s">
        <v>110</v>
      </c>
      <c r="M26" s="8" t="s">
        <v>72</v>
      </c>
      <c r="N26" s="13">
        <v>5</v>
      </c>
      <c r="O26" s="13">
        <v>1</v>
      </c>
      <c r="P26" s="14"/>
      <c r="Q26" s="16"/>
      <c r="R26" s="16"/>
      <c r="S26" s="16"/>
      <c r="T26" s="16"/>
      <c r="U26" s="16"/>
      <c r="V26" s="16"/>
      <c r="W26" s="20" t="e">
        <f>#REF!*V26*N26/1000</f>
        <v>#REF!</v>
      </c>
      <c r="X26" s="20" t="e">
        <f>W26*#REF!</f>
        <v>#REF!</v>
      </c>
      <c r="Y26" s="16"/>
      <c r="AB26">
        <f t="shared" si="0"/>
        <v>1</v>
      </c>
    </row>
    <row r="27" spans="4:28" x14ac:dyDescent="0.45">
      <c r="D27" s="5">
        <v>7</v>
      </c>
      <c r="E27" s="5" t="s">
        <v>1204</v>
      </c>
      <c r="F27" s="6" t="s">
        <v>1206</v>
      </c>
      <c r="G27" s="5">
        <v>1</v>
      </c>
      <c r="H27" s="5" t="s">
        <v>1212</v>
      </c>
      <c r="I27" s="8" t="s">
        <v>277</v>
      </c>
      <c r="J27" s="9"/>
      <c r="K27" s="9" t="s">
        <v>282</v>
      </c>
      <c r="L27" s="8" t="s">
        <v>877</v>
      </c>
      <c r="M27" s="8" t="s">
        <v>7</v>
      </c>
      <c r="N27" s="13">
        <v>1</v>
      </c>
      <c r="O27" s="13">
        <v>1</v>
      </c>
      <c r="P27" s="14" t="s">
        <v>2121</v>
      </c>
      <c r="Q27" s="16"/>
      <c r="R27" s="16"/>
      <c r="S27" s="16"/>
      <c r="T27" s="16"/>
      <c r="U27" s="16"/>
      <c r="V27" s="16"/>
      <c r="W27" s="20" t="e">
        <f>#REF!*V27*N27/1000</f>
        <v>#REF!</v>
      </c>
      <c r="X27" s="20" t="e">
        <f>W27*#REF!</f>
        <v>#REF!</v>
      </c>
      <c r="Y27" s="16"/>
      <c r="AB27">
        <f t="shared" si="0"/>
        <v>1</v>
      </c>
    </row>
    <row r="28" spans="4:28" x14ac:dyDescent="0.45">
      <c r="D28" s="5">
        <v>7</v>
      </c>
      <c r="E28" s="5" t="s">
        <v>1204</v>
      </c>
      <c r="F28" s="6" t="s">
        <v>1056</v>
      </c>
      <c r="G28" s="5">
        <v>1</v>
      </c>
      <c r="H28" s="5" t="s">
        <v>1212</v>
      </c>
      <c r="I28" s="8" t="s">
        <v>277</v>
      </c>
      <c r="J28" s="9"/>
      <c r="K28" s="9" t="s">
        <v>239</v>
      </c>
      <c r="L28" s="8" t="s">
        <v>1009</v>
      </c>
      <c r="M28" s="8" t="s">
        <v>1018</v>
      </c>
      <c r="N28" s="13">
        <v>6</v>
      </c>
      <c r="O28" s="13">
        <v>1</v>
      </c>
      <c r="P28" s="14"/>
      <c r="Q28" s="16"/>
      <c r="R28" s="16"/>
      <c r="S28" s="16"/>
      <c r="T28" s="16"/>
      <c r="U28" s="16"/>
      <c r="V28" s="16"/>
      <c r="W28" s="20" t="e">
        <f>#REF!*V28*N28/1000</f>
        <v>#REF!</v>
      </c>
      <c r="X28" s="20" t="e">
        <f>W28*#REF!</f>
        <v>#REF!</v>
      </c>
      <c r="Y28" s="16"/>
      <c r="AB28">
        <f t="shared" si="0"/>
        <v>1</v>
      </c>
    </row>
    <row r="29" spans="4:28" x14ac:dyDescent="0.45">
      <c r="D29" s="5">
        <v>7</v>
      </c>
      <c r="E29" s="5" t="s">
        <v>1204</v>
      </c>
      <c r="F29" s="6" t="s">
        <v>1056</v>
      </c>
      <c r="G29" s="5">
        <v>1</v>
      </c>
      <c r="H29" s="5" t="s">
        <v>1212</v>
      </c>
      <c r="I29" s="8" t="s">
        <v>277</v>
      </c>
      <c r="J29" s="9"/>
      <c r="K29" s="9" t="s">
        <v>29</v>
      </c>
      <c r="L29" s="8" t="s">
        <v>515</v>
      </c>
      <c r="M29" s="8" t="s">
        <v>814</v>
      </c>
      <c r="N29" s="13">
        <v>1</v>
      </c>
      <c r="O29" s="13">
        <v>1</v>
      </c>
      <c r="P29" s="14" t="s">
        <v>2121</v>
      </c>
      <c r="Q29" s="16"/>
      <c r="R29" s="16"/>
      <c r="S29" s="16"/>
      <c r="T29" s="16"/>
      <c r="U29" s="16"/>
      <c r="V29" s="16"/>
      <c r="W29" s="20" t="e">
        <f>#REF!*V29*N29/1000</f>
        <v>#REF!</v>
      </c>
      <c r="X29" s="20" t="e">
        <f>W29*#REF!</f>
        <v>#REF!</v>
      </c>
      <c r="Y29" s="16"/>
      <c r="AB29">
        <f t="shared" si="0"/>
        <v>1</v>
      </c>
    </row>
    <row r="30" spans="4:28" x14ac:dyDescent="0.45">
      <c r="D30" s="5">
        <v>7</v>
      </c>
      <c r="E30" s="5" t="s">
        <v>1204</v>
      </c>
      <c r="F30" s="6" t="s">
        <v>1056</v>
      </c>
      <c r="G30" s="5">
        <v>1</v>
      </c>
      <c r="H30" s="5" t="s">
        <v>1212</v>
      </c>
      <c r="I30" s="8" t="s">
        <v>183</v>
      </c>
      <c r="J30" s="9"/>
      <c r="K30" s="9" t="s">
        <v>124</v>
      </c>
      <c r="L30" s="8" t="s">
        <v>173</v>
      </c>
      <c r="M30" s="8" t="s">
        <v>1018</v>
      </c>
      <c r="N30" s="13">
        <v>2</v>
      </c>
      <c r="O30" s="13">
        <v>1</v>
      </c>
      <c r="P30" s="14"/>
      <c r="Q30" s="16"/>
      <c r="R30" s="16"/>
      <c r="S30" s="16"/>
      <c r="T30" s="16"/>
      <c r="U30" s="16"/>
      <c r="V30" s="16"/>
      <c r="W30" s="20" t="e">
        <f>#REF!*V30*N30/1000</f>
        <v>#REF!</v>
      </c>
      <c r="X30" s="20" t="e">
        <f>W30*#REF!</f>
        <v>#REF!</v>
      </c>
      <c r="Y30" s="16"/>
      <c r="AB30">
        <f t="shared" si="0"/>
        <v>1</v>
      </c>
    </row>
    <row r="31" spans="4:28" x14ac:dyDescent="0.45">
      <c r="D31" s="5">
        <v>7</v>
      </c>
      <c r="E31" s="5" t="s">
        <v>1204</v>
      </c>
      <c r="F31" s="6" t="s">
        <v>1056</v>
      </c>
      <c r="G31" s="5">
        <v>1</v>
      </c>
      <c r="H31" s="5" t="s">
        <v>1212</v>
      </c>
      <c r="I31" s="8" t="s">
        <v>183</v>
      </c>
      <c r="J31" s="9"/>
      <c r="K31" s="9" t="s">
        <v>707</v>
      </c>
      <c r="L31" s="8" t="s">
        <v>1009</v>
      </c>
      <c r="M31" s="8" t="s">
        <v>1018</v>
      </c>
      <c r="N31" s="13">
        <v>10</v>
      </c>
      <c r="O31" s="13">
        <v>2</v>
      </c>
      <c r="P31" s="14"/>
      <c r="Q31" s="16"/>
      <c r="R31" s="16"/>
      <c r="S31" s="16"/>
      <c r="T31" s="16"/>
      <c r="U31" s="16"/>
      <c r="V31" s="16"/>
      <c r="W31" s="20" t="e">
        <f>#REF!*V31*N31/1000</f>
        <v>#REF!</v>
      </c>
      <c r="X31" s="20" t="e">
        <f>W31*#REF!</f>
        <v>#REF!</v>
      </c>
      <c r="Y31" s="16"/>
      <c r="AB31">
        <f t="shared" si="0"/>
        <v>1</v>
      </c>
    </row>
    <row r="32" spans="4:28" x14ac:dyDescent="0.45">
      <c r="D32" s="5">
        <v>7</v>
      </c>
      <c r="E32" s="5" t="s">
        <v>1204</v>
      </c>
      <c r="F32" s="6" t="s">
        <v>1056</v>
      </c>
      <c r="G32" s="5">
        <v>1</v>
      </c>
      <c r="H32" s="5" t="s">
        <v>1212</v>
      </c>
      <c r="I32" s="8" t="s">
        <v>585</v>
      </c>
      <c r="J32" s="9"/>
      <c r="K32" s="9" t="s">
        <v>124</v>
      </c>
      <c r="L32" s="8" t="s">
        <v>173</v>
      </c>
      <c r="M32" s="8" t="s">
        <v>1018</v>
      </c>
      <c r="N32" s="13">
        <v>2</v>
      </c>
      <c r="O32" s="13">
        <v>1</v>
      </c>
      <c r="P32" s="14"/>
      <c r="Q32" s="16"/>
      <c r="R32" s="16"/>
      <c r="S32" s="16"/>
      <c r="T32" s="16"/>
      <c r="U32" s="16"/>
      <c r="V32" s="16"/>
      <c r="W32" s="20" t="e">
        <f>#REF!*V32*N32/1000</f>
        <v>#REF!</v>
      </c>
      <c r="X32" s="20" t="e">
        <f>W32*#REF!</f>
        <v>#REF!</v>
      </c>
      <c r="Y32" s="16"/>
      <c r="AB32">
        <f t="shared" si="0"/>
        <v>1</v>
      </c>
    </row>
    <row r="33" spans="4:28" x14ac:dyDescent="0.45">
      <c r="D33" s="5">
        <v>7</v>
      </c>
      <c r="E33" s="5" t="s">
        <v>1204</v>
      </c>
      <c r="F33" s="6" t="s">
        <v>1056</v>
      </c>
      <c r="G33" s="5">
        <v>1</v>
      </c>
      <c r="H33" s="5" t="s">
        <v>1212</v>
      </c>
      <c r="I33" s="8" t="s">
        <v>585</v>
      </c>
      <c r="J33" s="9"/>
      <c r="K33" s="9" t="s">
        <v>707</v>
      </c>
      <c r="L33" s="8" t="s">
        <v>1009</v>
      </c>
      <c r="M33" s="8" t="s">
        <v>1018</v>
      </c>
      <c r="N33" s="13">
        <v>10</v>
      </c>
      <c r="O33" s="13">
        <v>2</v>
      </c>
      <c r="P33" s="14"/>
      <c r="Q33" s="16"/>
      <c r="R33" s="16"/>
      <c r="S33" s="16"/>
      <c r="T33" s="16"/>
      <c r="U33" s="16"/>
      <c r="V33" s="16"/>
      <c r="W33" s="20" t="e">
        <f>#REF!*V33*N33/1000</f>
        <v>#REF!</v>
      </c>
      <c r="X33" s="20" t="e">
        <f>W33*#REF!</f>
        <v>#REF!</v>
      </c>
      <c r="Y33" s="16"/>
      <c r="AB33">
        <f t="shared" si="0"/>
        <v>1</v>
      </c>
    </row>
    <row r="34" spans="4:28" x14ac:dyDescent="0.45">
      <c r="D34" s="5">
        <v>7</v>
      </c>
      <c r="E34" s="5" t="s">
        <v>1204</v>
      </c>
      <c r="F34" s="6" t="s">
        <v>1056</v>
      </c>
      <c r="G34" s="5">
        <v>1</v>
      </c>
      <c r="H34" s="5" t="s">
        <v>1212</v>
      </c>
      <c r="I34" s="8" t="s">
        <v>1216</v>
      </c>
      <c r="J34" s="9"/>
      <c r="K34" s="9" t="s">
        <v>239</v>
      </c>
      <c r="L34" s="8" t="s">
        <v>1009</v>
      </c>
      <c r="M34" s="8" t="s">
        <v>1018</v>
      </c>
      <c r="N34" s="13">
        <v>4</v>
      </c>
      <c r="O34" s="13">
        <v>1</v>
      </c>
      <c r="P34" s="14"/>
      <c r="Q34" s="16"/>
      <c r="R34" s="16"/>
      <c r="S34" s="16"/>
      <c r="T34" s="16"/>
      <c r="U34" s="16"/>
      <c r="V34" s="16"/>
      <c r="W34" s="20" t="e">
        <f>#REF!*V34*N34/1000</f>
        <v>#REF!</v>
      </c>
      <c r="X34" s="20" t="e">
        <f>W34*#REF!</f>
        <v>#REF!</v>
      </c>
      <c r="Y34" s="16"/>
      <c r="AB34">
        <f t="shared" si="0"/>
        <v>1</v>
      </c>
    </row>
    <row r="35" spans="4:28" x14ac:dyDescent="0.45">
      <c r="D35" s="5">
        <v>7</v>
      </c>
      <c r="E35" s="5" t="s">
        <v>1204</v>
      </c>
      <c r="F35" s="6" t="s">
        <v>1056</v>
      </c>
      <c r="G35" s="5">
        <v>1</v>
      </c>
      <c r="H35" s="5" t="s">
        <v>1212</v>
      </c>
      <c r="I35" s="8" t="s">
        <v>1217</v>
      </c>
      <c r="J35" s="9"/>
      <c r="K35" s="9" t="s">
        <v>239</v>
      </c>
      <c r="L35" s="8" t="s">
        <v>1009</v>
      </c>
      <c r="M35" s="8" t="s">
        <v>1018</v>
      </c>
      <c r="N35" s="13">
        <v>3</v>
      </c>
      <c r="O35" s="13">
        <v>1</v>
      </c>
      <c r="P35" s="14"/>
      <c r="Q35" s="16"/>
      <c r="R35" s="16"/>
      <c r="S35" s="16"/>
      <c r="T35" s="16"/>
      <c r="U35" s="16"/>
      <c r="V35" s="16"/>
      <c r="W35" s="20" t="e">
        <f>#REF!*V35*N35/1000</f>
        <v>#REF!</v>
      </c>
      <c r="X35" s="20" t="e">
        <f>W35*#REF!</f>
        <v>#REF!</v>
      </c>
      <c r="Y35" s="16"/>
      <c r="AB35">
        <f t="shared" si="0"/>
        <v>1</v>
      </c>
    </row>
    <row r="36" spans="4:28" x14ac:dyDescent="0.45">
      <c r="D36" s="5">
        <v>7</v>
      </c>
      <c r="E36" s="5" t="s">
        <v>1204</v>
      </c>
      <c r="F36" s="6" t="s">
        <v>1206</v>
      </c>
      <c r="G36" s="5">
        <v>2</v>
      </c>
      <c r="H36" s="5" t="s">
        <v>1212</v>
      </c>
      <c r="I36" s="8" t="s">
        <v>1218</v>
      </c>
      <c r="J36" s="9"/>
      <c r="K36" s="9" t="s">
        <v>536</v>
      </c>
      <c r="L36" s="8" t="s">
        <v>110</v>
      </c>
      <c r="M36" s="8" t="s">
        <v>1238</v>
      </c>
      <c r="N36" s="13">
        <v>6</v>
      </c>
      <c r="O36" s="13">
        <v>2</v>
      </c>
      <c r="P36" s="14" t="s">
        <v>10</v>
      </c>
      <c r="Q36" s="16"/>
      <c r="R36" s="16"/>
      <c r="S36" s="16"/>
      <c r="T36" s="16"/>
      <c r="U36" s="16"/>
      <c r="V36" s="16"/>
      <c r="W36" s="20" t="e">
        <f>#REF!*V36*N36/1000</f>
        <v>#REF!</v>
      </c>
      <c r="X36" s="20" t="e">
        <f>W36*#REF!</f>
        <v>#REF!</v>
      </c>
      <c r="Y36" s="16"/>
      <c r="AB36">
        <f t="shared" si="0"/>
        <v>1</v>
      </c>
    </row>
    <row r="37" spans="4:28" x14ac:dyDescent="0.45">
      <c r="D37" s="5">
        <v>7</v>
      </c>
      <c r="E37" s="5" t="s">
        <v>1204</v>
      </c>
      <c r="F37" s="6" t="s">
        <v>1206</v>
      </c>
      <c r="G37" s="5">
        <v>2</v>
      </c>
      <c r="H37" s="5" t="s">
        <v>1212</v>
      </c>
      <c r="I37" s="8" t="s">
        <v>1218</v>
      </c>
      <c r="J37" s="9"/>
      <c r="K37" s="9" t="s">
        <v>124</v>
      </c>
      <c r="L37" s="8" t="s">
        <v>1014</v>
      </c>
      <c r="M37" s="8" t="s">
        <v>191</v>
      </c>
      <c r="N37" s="13">
        <v>2</v>
      </c>
      <c r="O37" s="13">
        <v>1</v>
      </c>
      <c r="P37" s="14"/>
      <c r="Q37" s="16"/>
      <c r="R37" s="16"/>
      <c r="S37" s="16"/>
      <c r="T37" s="16"/>
      <c r="U37" s="16"/>
      <c r="V37" s="16"/>
      <c r="W37" s="20" t="e">
        <f>#REF!*V37*N37/1000</f>
        <v>#REF!</v>
      </c>
      <c r="X37" s="20" t="e">
        <f>W37*#REF!</f>
        <v>#REF!</v>
      </c>
      <c r="Y37" s="16"/>
      <c r="AB37">
        <f t="shared" si="0"/>
        <v>1</v>
      </c>
    </row>
    <row r="38" spans="4:28" x14ac:dyDescent="0.45">
      <c r="D38" s="5">
        <v>7</v>
      </c>
      <c r="E38" s="5" t="s">
        <v>1204</v>
      </c>
      <c r="F38" s="6" t="s">
        <v>1206</v>
      </c>
      <c r="G38" s="5">
        <v>2</v>
      </c>
      <c r="H38" s="5" t="s">
        <v>1212</v>
      </c>
      <c r="I38" s="8" t="s">
        <v>1218</v>
      </c>
      <c r="J38" s="9"/>
      <c r="K38" s="9" t="s">
        <v>827</v>
      </c>
      <c r="L38" s="8" t="s">
        <v>1009</v>
      </c>
      <c r="M38" s="8" t="s">
        <v>72</v>
      </c>
      <c r="N38" s="13">
        <v>0</v>
      </c>
      <c r="O38" s="13">
        <v>2</v>
      </c>
      <c r="P38" s="14" t="s">
        <v>2139</v>
      </c>
      <c r="Q38" s="16"/>
      <c r="R38" s="16"/>
      <c r="S38" s="16"/>
      <c r="T38" s="16"/>
      <c r="U38" s="16"/>
      <c r="V38" s="16"/>
      <c r="W38" s="20" t="e">
        <f>#REF!*V38*N38/1000</f>
        <v>#REF!</v>
      </c>
      <c r="X38" s="20" t="e">
        <f>W38*#REF!</f>
        <v>#REF!</v>
      </c>
      <c r="Y38" s="16"/>
      <c r="AA38" t="s">
        <v>2191</v>
      </c>
      <c r="AB38">
        <f t="shared" si="0"/>
        <v>0</v>
      </c>
    </row>
    <row r="39" spans="4:28" x14ac:dyDescent="0.45">
      <c r="D39" s="5">
        <v>7</v>
      </c>
      <c r="E39" s="5" t="s">
        <v>1204</v>
      </c>
      <c r="F39" s="6" t="s">
        <v>1206</v>
      </c>
      <c r="G39" s="5">
        <v>2</v>
      </c>
      <c r="H39" s="5" t="s">
        <v>1212</v>
      </c>
      <c r="I39" s="8" t="s">
        <v>1156</v>
      </c>
      <c r="J39" s="9"/>
      <c r="K39" s="9" t="s">
        <v>536</v>
      </c>
      <c r="L39" s="8" t="s">
        <v>110</v>
      </c>
      <c r="M39" s="8" t="s">
        <v>1238</v>
      </c>
      <c r="N39" s="13">
        <v>9</v>
      </c>
      <c r="O39" s="13">
        <v>2</v>
      </c>
      <c r="P39" s="14" t="s">
        <v>10</v>
      </c>
      <c r="Q39" s="16"/>
      <c r="R39" s="16"/>
      <c r="S39" s="16"/>
      <c r="T39" s="16"/>
      <c r="U39" s="16"/>
      <c r="V39" s="16"/>
      <c r="W39" s="20" t="e">
        <f>#REF!*V39*N39/1000</f>
        <v>#REF!</v>
      </c>
      <c r="X39" s="20" t="e">
        <f>W39*#REF!</f>
        <v>#REF!</v>
      </c>
      <c r="Y39" s="16"/>
      <c r="AB39">
        <f t="shared" si="0"/>
        <v>1</v>
      </c>
    </row>
    <row r="40" spans="4:28" x14ac:dyDescent="0.45">
      <c r="D40" s="5">
        <v>7</v>
      </c>
      <c r="E40" s="5" t="s">
        <v>1204</v>
      </c>
      <c r="F40" s="6" t="s">
        <v>1206</v>
      </c>
      <c r="G40" s="5">
        <v>2</v>
      </c>
      <c r="H40" s="5" t="s">
        <v>1212</v>
      </c>
      <c r="I40" s="8" t="s">
        <v>1156</v>
      </c>
      <c r="J40" s="9"/>
      <c r="K40" s="9" t="s">
        <v>124</v>
      </c>
      <c r="L40" s="8" t="s">
        <v>1014</v>
      </c>
      <c r="M40" s="8" t="s">
        <v>191</v>
      </c>
      <c r="N40" s="13">
        <v>2</v>
      </c>
      <c r="O40" s="13">
        <v>1</v>
      </c>
      <c r="P40" s="14"/>
      <c r="Q40" s="16"/>
      <c r="R40" s="16"/>
      <c r="S40" s="16"/>
      <c r="T40" s="16"/>
      <c r="U40" s="16"/>
      <c r="V40" s="16"/>
      <c r="W40" s="20" t="e">
        <f>#REF!*V40*N40/1000</f>
        <v>#REF!</v>
      </c>
      <c r="X40" s="20" t="e">
        <f>W40*#REF!</f>
        <v>#REF!</v>
      </c>
      <c r="Y40" s="16"/>
      <c r="AB40">
        <f t="shared" si="0"/>
        <v>1</v>
      </c>
    </row>
    <row r="41" spans="4:28" x14ac:dyDescent="0.45">
      <c r="D41" s="5">
        <v>7</v>
      </c>
      <c r="E41" s="5" t="s">
        <v>1204</v>
      </c>
      <c r="F41" s="6" t="s">
        <v>1206</v>
      </c>
      <c r="G41" s="5">
        <v>2</v>
      </c>
      <c r="H41" s="5" t="s">
        <v>1212</v>
      </c>
      <c r="I41" s="8" t="s">
        <v>285</v>
      </c>
      <c r="J41" s="9"/>
      <c r="K41" s="9" t="s">
        <v>1229</v>
      </c>
      <c r="L41" s="8" t="s">
        <v>110</v>
      </c>
      <c r="M41" s="8" t="s">
        <v>326</v>
      </c>
      <c r="N41" s="13">
        <v>4</v>
      </c>
      <c r="O41" s="13">
        <v>2</v>
      </c>
      <c r="P41" s="14"/>
      <c r="Q41" s="16"/>
      <c r="R41" s="16"/>
      <c r="S41" s="16"/>
      <c r="T41" s="16"/>
      <c r="U41" s="16"/>
      <c r="V41" s="16"/>
      <c r="W41" s="20" t="e">
        <f>#REF!*V41*N41/1000</f>
        <v>#REF!</v>
      </c>
      <c r="X41" s="20" t="e">
        <f>W41*#REF!</f>
        <v>#REF!</v>
      </c>
      <c r="Y41" s="16"/>
      <c r="AB41">
        <f t="shared" si="0"/>
        <v>1</v>
      </c>
    </row>
    <row r="42" spans="4:28" x14ac:dyDescent="0.45">
      <c r="D42" s="5">
        <v>7</v>
      </c>
      <c r="E42" s="5" t="s">
        <v>1204</v>
      </c>
      <c r="F42" s="6" t="s">
        <v>1206</v>
      </c>
      <c r="G42" s="5">
        <v>2</v>
      </c>
      <c r="H42" s="5" t="s">
        <v>1212</v>
      </c>
      <c r="I42" s="8" t="s">
        <v>1219</v>
      </c>
      <c r="J42" s="9"/>
      <c r="K42" s="9" t="s">
        <v>536</v>
      </c>
      <c r="L42" s="8" t="s">
        <v>110</v>
      </c>
      <c r="M42" s="8" t="s">
        <v>1238</v>
      </c>
      <c r="N42" s="13">
        <v>9</v>
      </c>
      <c r="O42" s="13">
        <v>2</v>
      </c>
      <c r="P42" s="14" t="s">
        <v>10</v>
      </c>
      <c r="Q42" s="16"/>
      <c r="R42" s="16"/>
      <c r="S42" s="16"/>
      <c r="T42" s="16"/>
      <c r="U42" s="16"/>
      <c r="V42" s="16"/>
      <c r="W42" s="20" t="e">
        <f>#REF!*V42*N42/1000</f>
        <v>#REF!</v>
      </c>
      <c r="X42" s="20" t="e">
        <f>W42*#REF!</f>
        <v>#REF!</v>
      </c>
      <c r="Y42" s="16"/>
      <c r="AB42">
        <f t="shared" si="0"/>
        <v>1</v>
      </c>
    </row>
    <row r="43" spans="4:28" x14ac:dyDescent="0.45">
      <c r="D43" s="5">
        <v>7</v>
      </c>
      <c r="E43" s="5" t="s">
        <v>1204</v>
      </c>
      <c r="F43" s="6" t="s">
        <v>1206</v>
      </c>
      <c r="G43" s="5">
        <v>2</v>
      </c>
      <c r="H43" s="5" t="s">
        <v>1212</v>
      </c>
      <c r="I43" s="8" t="s">
        <v>1219</v>
      </c>
      <c r="J43" s="9"/>
      <c r="K43" s="9" t="s">
        <v>124</v>
      </c>
      <c r="L43" s="8" t="s">
        <v>1014</v>
      </c>
      <c r="M43" s="8" t="s">
        <v>191</v>
      </c>
      <c r="N43" s="13">
        <v>2</v>
      </c>
      <c r="O43" s="13">
        <v>1</v>
      </c>
      <c r="P43" s="14"/>
      <c r="Q43" s="16"/>
      <c r="R43" s="16"/>
      <c r="S43" s="16"/>
      <c r="T43" s="16"/>
      <c r="U43" s="16"/>
      <c r="V43" s="16"/>
      <c r="W43" s="20" t="e">
        <f>#REF!*V43*N43/1000</f>
        <v>#REF!</v>
      </c>
      <c r="X43" s="20" t="e">
        <f>W43*#REF!</f>
        <v>#REF!</v>
      </c>
      <c r="Y43" s="16"/>
      <c r="AB43">
        <f t="shared" si="0"/>
        <v>1</v>
      </c>
    </row>
    <row r="44" spans="4:28" x14ac:dyDescent="0.45">
      <c r="D44" s="5">
        <v>7</v>
      </c>
      <c r="E44" s="5" t="s">
        <v>1204</v>
      </c>
      <c r="F44" s="6" t="s">
        <v>1206</v>
      </c>
      <c r="G44" s="5">
        <v>2</v>
      </c>
      <c r="H44" s="5" t="s">
        <v>1212</v>
      </c>
      <c r="I44" s="8" t="s">
        <v>54</v>
      </c>
      <c r="J44" s="9"/>
      <c r="K44" s="9" t="s">
        <v>1229</v>
      </c>
      <c r="L44" s="8" t="s">
        <v>110</v>
      </c>
      <c r="M44" s="8" t="s">
        <v>326</v>
      </c>
      <c r="N44" s="13">
        <v>2</v>
      </c>
      <c r="O44" s="13">
        <v>2</v>
      </c>
      <c r="P44" s="14"/>
      <c r="Q44" s="16"/>
      <c r="R44" s="16"/>
      <c r="S44" s="16"/>
      <c r="T44" s="16"/>
      <c r="U44" s="16"/>
      <c r="V44" s="16"/>
      <c r="W44" s="20" t="e">
        <f>#REF!*V44*N44/1000</f>
        <v>#REF!</v>
      </c>
      <c r="X44" s="20" t="e">
        <f>W44*#REF!</f>
        <v>#REF!</v>
      </c>
      <c r="Y44" s="16"/>
      <c r="AB44">
        <f t="shared" si="0"/>
        <v>1</v>
      </c>
    </row>
    <row r="45" spans="4:28" x14ac:dyDescent="0.45">
      <c r="D45" s="5">
        <v>7</v>
      </c>
      <c r="E45" s="5" t="s">
        <v>1204</v>
      </c>
      <c r="F45" s="6" t="s">
        <v>1206</v>
      </c>
      <c r="G45" s="5">
        <v>2</v>
      </c>
      <c r="H45" s="5" t="s">
        <v>1212</v>
      </c>
      <c r="I45" s="8" t="s">
        <v>638</v>
      </c>
      <c r="J45" s="9"/>
      <c r="K45" s="9" t="s">
        <v>400</v>
      </c>
      <c r="L45" s="8" t="s">
        <v>110</v>
      </c>
      <c r="M45" s="8" t="s">
        <v>72</v>
      </c>
      <c r="N45" s="13">
        <v>3</v>
      </c>
      <c r="O45" s="13">
        <v>1</v>
      </c>
      <c r="P45" s="14"/>
      <c r="Q45" s="16"/>
      <c r="R45" s="16"/>
      <c r="S45" s="16"/>
      <c r="T45" s="16"/>
      <c r="U45" s="16"/>
      <c r="V45" s="16"/>
      <c r="W45" s="20" t="e">
        <f>#REF!*V45*N45/1000</f>
        <v>#REF!</v>
      </c>
      <c r="X45" s="20" t="e">
        <f>W45*#REF!</f>
        <v>#REF!</v>
      </c>
      <c r="Y45" s="16"/>
      <c r="AB45">
        <f t="shared" si="0"/>
        <v>1</v>
      </c>
    </row>
    <row r="46" spans="4:28" x14ac:dyDescent="0.45">
      <c r="D46" s="5">
        <v>7</v>
      </c>
      <c r="E46" s="5" t="s">
        <v>1204</v>
      </c>
      <c r="F46" s="6" t="s">
        <v>1206</v>
      </c>
      <c r="G46" s="5">
        <v>2</v>
      </c>
      <c r="H46" s="5" t="s">
        <v>1212</v>
      </c>
      <c r="I46" s="8" t="s">
        <v>1103</v>
      </c>
      <c r="J46" s="9"/>
      <c r="K46" s="9" t="s">
        <v>400</v>
      </c>
      <c r="L46" s="8" t="s">
        <v>110</v>
      </c>
      <c r="M46" s="8" t="s">
        <v>72</v>
      </c>
      <c r="N46" s="13">
        <v>2</v>
      </c>
      <c r="O46" s="13">
        <v>1</v>
      </c>
      <c r="P46" s="14"/>
      <c r="Q46" s="16"/>
      <c r="R46" s="16"/>
      <c r="S46" s="16"/>
      <c r="T46" s="16"/>
      <c r="U46" s="16"/>
      <c r="V46" s="16"/>
      <c r="W46" s="20" t="e">
        <f>#REF!*V46*N46/1000</f>
        <v>#REF!</v>
      </c>
      <c r="X46" s="20" t="e">
        <f>W46*#REF!</f>
        <v>#REF!</v>
      </c>
      <c r="Y46" s="16"/>
      <c r="AB46">
        <f t="shared" si="0"/>
        <v>1</v>
      </c>
    </row>
    <row r="47" spans="4:28" x14ac:dyDescent="0.45">
      <c r="D47" s="5">
        <v>7</v>
      </c>
      <c r="E47" s="5" t="s">
        <v>1204</v>
      </c>
      <c r="F47" s="6" t="s">
        <v>1206</v>
      </c>
      <c r="G47" s="5">
        <v>2</v>
      </c>
      <c r="H47" s="5" t="s">
        <v>1212</v>
      </c>
      <c r="I47" s="8" t="s">
        <v>579</v>
      </c>
      <c r="J47" s="9"/>
      <c r="K47" s="9" t="s">
        <v>400</v>
      </c>
      <c r="L47" s="8" t="s">
        <v>110</v>
      </c>
      <c r="M47" s="8" t="s">
        <v>72</v>
      </c>
      <c r="N47" s="13">
        <v>1</v>
      </c>
      <c r="O47" s="13">
        <v>1</v>
      </c>
      <c r="P47" s="14"/>
      <c r="Q47" s="16"/>
      <c r="R47" s="16"/>
      <c r="S47" s="16"/>
      <c r="T47" s="16"/>
      <c r="U47" s="16"/>
      <c r="V47" s="16"/>
      <c r="W47" s="20" t="e">
        <f>#REF!*V47*N47/1000</f>
        <v>#REF!</v>
      </c>
      <c r="X47" s="20" t="e">
        <f>W47*#REF!</f>
        <v>#REF!</v>
      </c>
      <c r="Y47" s="16"/>
      <c r="AB47">
        <f t="shared" si="0"/>
        <v>1</v>
      </c>
    </row>
    <row r="48" spans="4:28" x14ac:dyDescent="0.45">
      <c r="D48" s="5">
        <v>7</v>
      </c>
      <c r="E48" s="5" t="s">
        <v>1204</v>
      </c>
      <c r="F48" s="6" t="s">
        <v>1206</v>
      </c>
      <c r="G48" s="5">
        <v>2</v>
      </c>
      <c r="H48" s="5" t="s">
        <v>1212</v>
      </c>
      <c r="I48" s="8" t="s">
        <v>277</v>
      </c>
      <c r="J48" s="9"/>
      <c r="K48" s="9" t="s">
        <v>400</v>
      </c>
      <c r="L48" s="8" t="s">
        <v>110</v>
      </c>
      <c r="M48" s="8" t="s">
        <v>72</v>
      </c>
      <c r="N48" s="13">
        <v>3</v>
      </c>
      <c r="O48" s="13">
        <v>1</v>
      </c>
      <c r="P48" s="14"/>
      <c r="Q48" s="16"/>
      <c r="R48" s="16"/>
      <c r="S48" s="16"/>
      <c r="T48" s="16"/>
      <c r="U48" s="16"/>
      <c r="V48" s="16"/>
      <c r="W48" s="20" t="e">
        <f>#REF!*V48*N48/1000</f>
        <v>#REF!</v>
      </c>
      <c r="X48" s="20" t="e">
        <f>W48*#REF!</f>
        <v>#REF!</v>
      </c>
      <c r="Y48" s="16"/>
      <c r="AB48">
        <f t="shared" si="0"/>
        <v>1</v>
      </c>
    </row>
    <row r="49" spans="4:28" x14ac:dyDescent="0.45">
      <c r="D49" s="5">
        <v>7</v>
      </c>
      <c r="E49" s="5" t="s">
        <v>1204</v>
      </c>
      <c r="F49" s="6" t="s">
        <v>1206</v>
      </c>
      <c r="G49" s="5">
        <v>2</v>
      </c>
      <c r="H49" s="5" t="s">
        <v>1212</v>
      </c>
      <c r="I49" s="8" t="s">
        <v>277</v>
      </c>
      <c r="J49" s="9"/>
      <c r="K49" s="9" t="s">
        <v>282</v>
      </c>
      <c r="L49" s="8" t="s">
        <v>877</v>
      </c>
      <c r="M49" s="8" t="s">
        <v>7</v>
      </c>
      <c r="N49" s="13">
        <v>2</v>
      </c>
      <c r="O49" s="13">
        <v>1</v>
      </c>
      <c r="P49" s="14" t="s">
        <v>2121</v>
      </c>
      <c r="Q49" s="16"/>
      <c r="R49" s="16"/>
      <c r="S49" s="16"/>
      <c r="T49" s="16"/>
      <c r="U49" s="16"/>
      <c r="V49" s="16"/>
      <c r="W49" s="20" t="e">
        <f>#REF!*V49*N49/1000</f>
        <v>#REF!</v>
      </c>
      <c r="X49" s="20" t="e">
        <f>W49*#REF!</f>
        <v>#REF!</v>
      </c>
      <c r="Y49" s="16"/>
      <c r="AB49">
        <f t="shared" si="0"/>
        <v>1</v>
      </c>
    </row>
    <row r="50" spans="4:28" x14ac:dyDescent="0.45">
      <c r="D50" s="5">
        <v>7</v>
      </c>
      <c r="E50" s="5" t="s">
        <v>1204</v>
      </c>
      <c r="F50" s="6" t="s">
        <v>1056</v>
      </c>
      <c r="G50" s="5">
        <v>2</v>
      </c>
      <c r="H50" s="5" t="s">
        <v>1212</v>
      </c>
      <c r="I50" s="8" t="s">
        <v>277</v>
      </c>
      <c r="J50" s="9"/>
      <c r="K50" s="9" t="s">
        <v>239</v>
      </c>
      <c r="L50" s="8" t="s">
        <v>1009</v>
      </c>
      <c r="M50" s="8" t="s">
        <v>1018</v>
      </c>
      <c r="N50" s="13">
        <v>6</v>
      </c>
      <c r="O50" s="13">
        <v>1</v>
      </c>
      <c r="P50" s="14"/>
      <c r="Q50" s="16"/>
      <c r="R50" s="16"/>
      <c r="S50" s="16"/>
      <c r="T50" s="16"/>
      <c r="U50" s="16"/>
      <c r="V50" s="16"/>
      <c r="W50" s="20" t="e">
        <f>#REF!*V50*N50/1000</f>
        <v>#REF!</v>
      </c>
      <c r="X50" s="20" t="e">
        <f>W50*#REF!</f>
        <v>#REF!</v>
      </c>
      <c r="Y50" s="16"/>
      <c r="AB50">
        <f t="shared" si="0"/>
        <v>1</v>
      </c>
    </row>
    <row r="51" spans="4:28" x14ac:dyDescent="0.45">
      <c r="D51" s="5">
        <v>7</v>
      </c>
      <c r="E51" s="5" t="s">
        <v>1204</v>
      </c>
      <c r="F51" s="6" t="s">
        <v>1056</v>
      </c>
      <c r="G51" s="5">
        <v>2</v>
      </c>
      <c r="H51" s="5" t="s">
        <v>1212</v>
      </c>
      <c r="I51" s="8" t="s">
        <v>277</v>
      </c>
      <c r="J51" s="9"/>
      <c r="K51" s="9" t="s">
        <v>29</v>
      </c>
      <c r="L51" s="8" t="s">
        <v>515</v>
      </c>
      <c r="M51" s="8" t="s">
        <v>814</v>
      </c>
      <c r="N51" s="13">
        <v>1</v>
      </c>
      <c r="O51" s="13">
        <v>1</v>
      </c>
      <c r="P51" s="14" t="s">
        <v>2121</v>
      </c>
      <c r="Q51" s="16"/>
      <c r="R51" s="16"/>
      <c r="S51" s="16"/>
      <c r="T51" s="16"/>
      <c r="U51" s="16"/>
      <c r="V51" s="16"/>
      <c r="W51" s="20" t="e">
        <f>#REF!*V51*N51/1000</f>
        <v>#REF!</v>
      </c>
      <c r="X51" s="20" t="e">
        <f>W51*#REF!</f>
        <v>#REF!</v>
      </c>
      <c r="Y51" s="16"/>
      <c r="AB51">
        <f t="shared" si="0"/>
        <v>1</v>
      </c>
    </row>
    <row r="52" spans="4:28" x14ac:dyDescent="0.45">
      <c r="D52" s="5">
        <v>7</v>
      </c>
      <c r="E52" s="5" t="s">
        <v>1204</v>
      </c>
      <c r="F52" s="6" t="s">
        <v>1056</v>
      </c>
      <c r="G52" s="5">
        <v>2</v>
      </c>
      <c r="H52" s="5" t="s">
        <v>1212</v>
      </c>
      <c r="I52" s="8" t="s">
        <v>218</v>
      </c>
      <c r="J52" s="9"/>
      <c r="K52" s="9" t="s">
        <v>124</v>
      </c>
      <c r="L52" s="8" t="s">
        <v>173</v>
      </c>
      <c r="M52" s="8" t="s">
        <v>1018</v>
      </c>
      <c r="N52" s="13">
        <v>2</v>
      </c>
      <c r="O52" s="13">
        <v>1</v>
      </c>
      <c r="P52" s="14"/>
      <c r="Q52" s="16"/>
      <c r="R52" s="16"/>
      <c r="S52" s="16"/>
      <c r="T52" s="16"/>
      <c r="U52" s="16"/>
      <c r="V52" s="16"/>
      <c r="W52" s="20" t="e">
        <f>#REF!*V52*N52/1000</f>
        <v>#REF!</v>
      </c>
      <c r="X52" s="20" t="e">
        <f>W52*#REF!</f>
        <v>#REF!</v>
      </c>
      <c r="Y52" s="16"/>
      <c r="AB52">
        <f t="shared" si="0"/>
        <v>1</v>
      </c>
    </row>
    <row r="53" spans="4:28" x14ac:dyDescent="0.45">
      <c r="D53" s="5">
        <v>7</v>
      </c>
      <c r="E53" s="5" t="s">
        <v>1204</v>
      </c>
      <c r="F53" s="6" t="s">
        <v>1056</v>
      </c>
      <c r="G53" s="5">
        <v>2</v>
      </c>
      <c r="H53" s="5" t="s">
        <v>1212</v>
      </c>
      <c r="I53" s="8" t="s">
        <v>218</v>
      </c>
      <c r="J53" s="9"/>
      <c r="K53" s="9" t="s">
        <v>707</v>
      </c>
      <c r="L53" s="8" t="s">
        <v>1009</v>
      </c>
      <c r="M53" s="8" t="s">
        <v>1018</v>
      </c>
      <c r="N53" s="13">
        <v>6</v>
      </c>
      <c r="O53" s="13">
        <v>2</v>
      </c>
      <c r="P53" s="14"/>
      <c r="Q53" s="16"/>
      <c r="R53" s="16"/>
      <c r="S53" s="16"/>
      <c r="T53" s="16"/>
      <c r="U53" s="16"/>
      <c r="V53" s="16"/>
      <c r="W53" s="20" t="e">
        <f>#REF!*V53*N53/1000</f>
        <v>#REF!</v>
      </c>
      <c r="X53" s="20" t="e">
        <f>W53*#REF!</f>
        <v>#REF!</v>
      </c>
      <c r="Y53" s="16"/>
      <c r="AB53">
        <f t="shared" si="0"/>
        <v>1</v>
      </c>
    </row>
    <row r="54" spans="4:28" x14ac:dyDescent="0.45">
      <c r="D54" s="5">
        <v>7</v>
      </c>
      <c r="E54" s="5" t="s">
        <v>1204</v>
      </c>
      <c r="F54" s="6" t="s">
        <v>1056</v>
      </c>
      <c r="G54" s="5">
        <v>2</v>
      </c>
      <c r="H54" s="5" t="s">
        <v>1212</v>
      </c>
      <c r="I54" s="8" t="s">
        <v>117</v>
      </c>
      <c r="J54" s="9"/>
      <c r="K54" s="9" t="s">
        <v>124</v>
      </c>
      <c r="L54" s="8" t="s">
        <v>173</v>
      </c>
      <c r="M54" s="8" t="s">
        <v>1018</v>
      </c>
      <c r="N54" s="13">
        <v>2</v>
      </c>
      <c r="O54" s="13">
        <v>1</v>
      </c>
      <c r="P54" s="14"/>
      <c r="Q54" s="16"/>
      <c r="R54" s="16"/>
      <c r="S54" s="16"/>
      <c r="T54" s="16"/>
      <c r="U54" s="16"/>
      <c r="V54" s="16"/>
      <c r="W54" s="20" t="e">
        <f>#REF!*V54*N54/1000</f>
        <v>#REF!</v>
      </c>
      <c r="X54" s="20" t="e">
        <f>W54*#REF!</f>
        <v>#REF!</v>
      </c>
      <c r="Y54" s="16"/>
      <c r="AB54">
        <f t="shared" si="0"/>
        <v>1</v>
      </c>
    </row>
    <row r="55" spans="4:28" x14ac:dyDescent="0.45">
      <c r="D55" s="5">
        <v>7</v>
      </c>
      <c r="E55" s="5" t="s">
        <v>1204</v>
      </c>
      <c r="F55" s="6" t="s">
        <v>1056</v>
      </c>
      <c r="G55" s="5">
        <v>2</v>
      </c>
      <c r="H55" s="5" t="s">
        <v>1212</v>
      </c>
      <c r="I55" s="8" t="s">
        <v>117</v>
      </c>
      <c r="J55" s="9"/>
      <c r="K55" s="9" t="s">
        <v>707</v>
      </c>
      <c r="L55" s="8" t="s">
        <v>1009</v>
      </c>
      <c r="M55" s="8" t="s">
        <v>1018</v>
      </c>
      <c r="N55" s="13">
        <v>6</v>
      </c>
      <c r="O55" s="13">
        <v>2</v>
      </c>
      <c r="P55" s="14"/>
      <c r="Q55" s="16"/>
      <c r="R55" s="16"/>
      <c r="S55" s="16"/>
      <c r="T55" s="16"/>
      <c r="U55" s="16"/>
      <c r="V55" s="16"/>
      <c r="W55" s="20" t="e">
        <f>#REF!*V55*N55/1000</f>
        <v>#REF!</v>
      </c>
      <c r="X55" s="20" t="e">
        <f>W55*#REF!</f>
        <v>#REF!</v>
      </c>
      <c r="Y55" s="16"/>
      <c r="AB55">
        <f t="shared" si="0"/>
        <v>1</v>
      </c>
    </row>
    <row r="56" spans="4:28" x14ac:dyDescent="0.45">
      <c r="D56" s="5">
        <v>7</v>
      </c>
      <c r="E56" s="5" t="s">
        <v>1204</v>
      </c>
      <c r="F56" s="6" t="s">
        <v>1056</v>
      </c>
      <c r="G56" s="5">
        <v>2</v>
      </c>
      <c r="H56" s="5" t="s">
        <v>1212</v>
      </c>
      <c r="I56" s="8" t="s">
        <v>213</v>
      </c>
      <c r="J56" s="9"/>
      <c r="K56" s="9" t="s">
        <v>124</v>
      </c>
      <c r="L56" s="8" t="s">
        <v>173</v>
      </c>
      <c r="M56" s="8" t="s">
        <v>1018</v>
      </c>
      <c r="N56" s="13">
        <v>2</v>
      </c>
      <c r="O56" s="13">
        <v>1</v>
      </c>
      <c r="P56" s="14"/>
      <c r="Q56" s="16"/>
      <c r="R56" s="16"/>
      <c r="S56" s="16"/>
      <c r="T56" s="16"/>
      <c r="U56" s="16"/>
      <c r="V56" s="16"/>
      <c r="W56" s="20" t="e">
        <f>#REF!*V56*N56/1000</f>
        <v>#REF!</v>
      </c>
      <c r="X56" s="20" t="e">
        <f>W56*#REF!</f>
        <v>#REF!</v>
      </c>
      <c r="Y56" s="16"/>
      <c r="AB56">
        <f t="shared" si="0"/>
        <v>1</v>
      </c>
    </row>
    <row r="57" spans="4:28" x14ac:dyDescent="0.45">
      <c r="D57" s="5">
        <v>7</v>
      </c>
      <c r="E57" s="5" t="s">
        <v>1204</v>
      </c>
      <c r="F57" s="6" t="s">
        <v>1056</v>
      </c>
      <c r="G57" s="5">
        <v>2</v>
      </c>
      <c r="H57" s="5" t="s">
        <v>1212</v>
      </c>
      <c r="I57" s="8" t="s">
        <v>213</v>
      </c>
      <c r="J57" s="9"/>
      <c r="K57" s="9" t="s">
        <v>707</v>
      </c>
      <c r="L57" s="8" t="s">
        <v>1009</v>
      </c>
      <c r="M57" s="8" t="s">
        <v>1018</v>
      </c>
      <c r="N57" s="13">
        <v>6</v>
      </c>
      <c r="O57" s="13">
        <v>2</v>
      </c>
      <c r="P57" s="14"/>
      <c r="Q57" s="16"/>
      <c r="R57" s="16"/>
      <c r="S57" s="16"/>
      <c r="T57" s="16"/>
      <c r="U57" s="16"/>
      <c r="V57" s="16"/>
      <c r="W57" s="20" t="e">
        <f>#REF!*V57*N57/1000</f>
        <v>#REF!</v>
      </c>
      <c r="X57" s="20" t="e">
        <f>W57*#REF!</f>
        <v>#REF!</v>
      </c>
      <c r="Y57" s="16"/>
      <c r="AB57">
        <f t="shared" si="0"/>
        <v>1</v>
      </c>
    </row>
    <row r="58" spans="4:28" x14ac:dyDescent="0.45">
      <c r="D58" s="5">
        <v>7</v>
      </c>
      <c r="E58" s="5" t="s">
        <v>1204</v>
      </c>
      <c r="F58" s="6" t="s">
        <v>1056</v>
      </c>
      <c r="G58" s="5">
        <v>2</v>
      </c>
      <c r="H58" s="5" t="s">
        <v>1212</v>
      </c>
      <c r="I58" s="8" t="s">
        <v>1216</v>
      </c>
      <c r="J58" s="9"/>
      <c r="K58" s="9" t="s">
        <v>239</v>
      </c>
      <c r="L58" s="8" t="s">
        <v>1009</v>
      </c>
      <c r="M58" s="8" t="s">
        <v>1018</v>
      </c>
      <c r="N58" s="13">
        <v>4</v>
      </c>
      <c r="O58" s="13">
        <v>1</v>
      </c>
      <c r="P58" s="14"/>
      <c r="Q58" s="16"/>
      <c r="R58" s="16"/>
      <c r="S58" s="16"/>
      <c r="T58" s="16"/>
      <c r="U58" s="16"/>
      <c r="V58" s="16"/>
      <c r="W58" s="20" t="e">
        <f>#REF!*V58*N58/1000</f>
        <v>#REF!</v>
      </c>
      <c r="X58" s="20" t="e">
        <f>W58*#REF!</f>
        <v>#REF!</v>
      </c>
      <c r="Y58" s="16"/>
      <c r="AB58">
        <f t="shared" si="0"/>
        <v>1</v>
      </c>
    </row>
    <row r="59" spans="4:28" x14ac:dyDescent="0.45">
      <c r="D59" s="5">
        <v>7</v>
      </c>
      <c r="E59" s="5" t="s">
        <v>1204</v>
      </c>
      <c r="F59" s="6" t="s">
        <v>1056</v>
      </c>
      <c r="G59" s="5">
        <v>2</v>
      </c>
      <c r="H59" s="5" t="s">
        <v>1212</v>
      </c>
      <c r="I59" s="8" t="s">
        <v>1217</v>
      </c>
      <c r="J59" s="9"/>
      <c r="K59" s="9" t="s">
        <v>239</v>
      </c>
      <c r="L59" s="8" t="s">
        <v>1009</v>
      </c>
      <c r="M59" s="8" t="s">
        <v>1018</v>
      </c>
      <c r="N59" s="13">
        <v>2</v>
      </c>
      <c r="O59" s="13">
        <v>1</v>
      </c>
      <c r="P59" s="14"/>
      <c r="Q59" s="16"/>
      <c r="R59" s="16"/>
      <c r="S59" s="16"/>
      <c r="T59" s="16"/>
      <c r="U59" s="16"/>
      <c r="V59" s="16"/>
      <c r="W59" s="20" t="e">
        <f>#REF!*V59*N59/1000</f>
        <v>#REF!</v>
      </c>
      <c r="X59" s="20" t="e">
        <f>W59*#REF!</f>
        <v>#REF!</v>
      </c>
      <c r="Y59" s="16"/>
      <c r="AB59">
        <f t="shared" si="0"/>
        <v>1</v>
      </c>
    </row>
    <row r="60" spans="4:28" x14ac:dyDescent="0.45">
      <c r="D60" s="5">
        <v>7</v>
      </c>
      <c r="E60" s="5" t="s">
        <v>1204</v>
      </c>
      <c r="F60" s="6" t="s">
        <v>1206</v>
      </c>
      <c r="G60" s="5">
        <v>3</v>
      </c>
      <c r="H60" s="5" t="s">
        <v>1212</v>
      </c>
      <c r="I60" s="8" t="s">
        <v>1218</v>
      </c>
      <c r="J60" s="9"/>
      <c r="K60" s="9" t="s">
        <v>536</v>
      </c>
      <c r="L60" s="8" t="s">
        <v>110</v>
      </c>
      <c r="M60" s="8" t="s">
        <v>1238</v>
      </c>
      <c r="N60" s="13">
        <v>9</v>
      </c>
      <c r="O60" s="13">
        <v>2</v>
      </c>
      <c r="P60" s="14" t="s">
        <v>10</v>
      </c>
      <c r="Q60" s="16"/>
      <c r="R60" s="16"/>
      <c r="S60" s="16"/>
      <c r="T60" s="16"/>
      <c r="U60" s="16"/>
      <c r="V60" s="16"/>
      <c r="W60" s="20" t="e">
        <f>#REF!*V60*N60/1000</f>
        <v>#REF!</v>
      </c>
      <c r="X60" s="20" t="e">
        <f>W60*#REF!</f>
        <v>#REF!</v>
      </c>
      <c r="Y60" s="16"/>
      <c r="AB60">
        <f t="shared" si="0"/>
        <v>1</v>
      </c>
    </row>
    <row r="61" spans="4:28" x14ac:dyDescent="0.45">
      <c r="D61" s="5">
        <v>7</v>
      </c>
      <c r="E61" s="5" t="s">
        <v>1204</v>
      </c>
      <c r="F61" s="6" t="s">
        <v>1206</v>
      </c>
      <c r="G61" s="5">
        <v>3</v>
      </c>
      <c r="H61" s="5" t="s">
        <v>1212</v>
      </c>
      <c r="I61" s="8" t="s">
        <v>1218</v>
      </c>
      <c r="J61" s="9"/>
      <c r="K61" s="9" t="s">
        <v>124</v>
      </c>
      <c r="L61" s="8" t="s">
        <v>1014</v>
      </c>
      <c r="M61" s="8" t="s">
        <v>191</v>
      </c>
      <c r="N61" s="13">
        <v>2</v>
      </c>
      <c r="O61" s="13">
        <v>1</v>
      </c>
      <c r="P61" s="14"/>
      <c r="Q61" s="16"/>
      <c r="R61" s="16"/>
      <c r="S61" s="16"/>
      <c r="T61" s="16"/>
      <c r="U61" s="16"/>
      <c r="V61" s="16"/>
      <c r="W61" s="20" t="e">
        <f>#REF!*V61*N61/1000</f>
        <v>#REF!</v>
      </c>
      <c r="X61" s="20" t="e">
        <f>W61*#REF!</f>
        <v>#REF!</v>
      </c>
      <c r="Y61" s="16"/>
      <c r="AB61">
        <f t="shared" si="0"/>
        <v>1</v>
      </c>
    </row>
    <row r="62" spans="4:28" x14ac:dyDescent="0.45">
      <c r="D62" s="5">
        <v>7</v>
      </c>
      <c r="E62" s="5" t="s">
        <v>1204</v>
      </c>
      <c r="F62" s="6" t="s">
        <v>1206</v>
      </c>
      <c r="G62" s="5">
        <v>3</v>
      </c>
      <c r="H62" s="5" t="s">
        <v>1212</v>
      </c>
      <c r="I62" s="8" t="s">
        <v>1156</v>
      </c>
      <c r="J62" s="9"/>
      <c r="K62" s="9" t="s">
        <v>536</v>
      </c>
      <c r="L62" s="8" t="s">
        <v>110</v>
      </c>
      <c r="M62" s="8" t="s">
        <v>1238</v>
      </c>
      <c r="N62" s="13">
        <v>9</v>
      </c>
      <c r="O62" s="13">
        <v>2</v>
      </c>
      <c r="P62" s="14" t="s">
        <v>10</v>
      </c>
      <c r="Q62" s="16"/>
      <c r="R62" s="16"/>
      <c r="S62" s="16"/>
      <c r="T62" s="16"/>
      <c r="U62" s="16"/>
      <c r="V62" s="16"/>
      <c r="W62" s="20" t="e">
        <f>#REF!*V62*N62/1000</f>
        <v>#REF!</v>
      </c>
      <c r="X62" s="20" t="e">
        <f>W62*#REF!</f>
        <v>#REF!</v>
      </c>
      <c r="Y62" s="16"/>
      <c r="AB62">
        <f t="shared" si="0"/>
        <v>1</v>
      </c>
    </row>
    <row r="63" spans="4:28" x14ac:dyDescent="0.45">
      <c r="D63" s="5">
        <v>7</v>
      </c>
      <c r="E63" s="5" t="s">
        <v>1204</v>
      </c>
      <c r="F63" s="6" t="s">
        <v>1206</v>
      </c>
      <c r="G63" s="5">
        <v>3</v>
      </c>
      <c r="H63" s="5" t="s">
        <v>1212</v>
      </c>
      <c r="I63" s="8" t="s">
        <v>1156</v>
      </c>
      <c r="J63" s="9"/>
      <c r="K63" s="9" t="s">
        <v>124</v>
      </c>
      <c r="L63" s="8" t="s">
        <v>1014</v>
      </c>
      <c r="M63" s="8" t="s">
        <v>191</v>
      </c>
      <c r="N63" s="13">
        <v>2</v>
      </c>
      <c r="O63" s="13">
        <v>1</v>
      </c>
      <c r="P63" s="14"/>
      <c r="Q63" s="16"/>
      <c r="R63" s="16"/>
      <c r="S63" s="16"/>
      <c r="T63" s="16"/>
      <c r="U63" s="16"/>
      <c r="V63" s="16"/>
      <c r="W63" s="20" t="e">
        <f>#REF!*V63*N63/1000</f>
        <v>#REF!</v>
      </c>
      <c r="X63" s="20" t="e">
        <f>W63*#REF!</f>
        <v>#REF!</v>
      </c>
      <c r="Y63" s="16"/>
      <c r="AB63">
        <f t="shared" si="0"/>
        <v>1</v>
      </c>
    </row>
    <row r="64" spans="4:28" x14ac:dyDescent="0.45">
      <c r="D64" s="5">
        <v>7</v>
      </c>
      <c r="E64" s="5" t="s">
        <v>1204</v>
      </c>
      <c r="F64" s="6" t="s">
        <v>1206</v>
      </c>
      <c r="G64" s="5">
        <v>3</v>
      </c>
      <c r="H64" s="5" t="s">
        <v>1212</v>
      </c>
      <c r="I64" s="8" t="s">
        <v>285</v>
      </c>
      <c r="J64" s="9"/>
      <c r="K64" s="9" t="s">
        <v>1229</v>
      </c>
      <c r="L64" s="8" t="s">
        <v>110</v>
      </c>
      <c r="M64" s="8" t="s">
        <v>326</v>
      </c>
      <c r="N64" s="13">
        <v>4</v>
      </c>
      <c r="O64" s="13">
        <v>2</v>
      </c>
      <c r="P64" s="14"/>
      <c r="Q64" s="16"/>
      <c r="R64" s="16"/>
      <c r="S64" s="16"/>
      <c r="T64" s="16"/>
      <c r="U64" s="16"/>
      <c r="V64" s="16"/>
      <c r="W64" s="20" t="e">
        <f>#REF!*V64*N64/1000</f>
        <v>#REF!</v>
      </c>
      <c r="X64" s="20" t="e">
        <f>W64*#REF!</f>
        <v>#REF!</v>
      </c>
      <c r="Y64" s="16"/>
      <c r="AB64">
        <f t="shared" si="0"/>
        <v>1</v>
      </c>
    </row>
    <row r="65" spans="4:28" x14ac:dyDescent="0.45">
      <c r="D65" s="5">
        <v>7</v>
      </c>
      <c r="E65" s="5" t="s">
        <v>1204</v>
      </c>
      <c r="F65" s="6" t="s">
        <v>1206</v>
      </c>
      <c r="G65" s="5">
        <v>3</v>
      </c>
      <c r="H65" s="5" t="s">
        <v>1212</v>
      </c>
      <c r="I65" s="8" t="s">
        <v>54</v>
      </c>
      <c r="J65" s="9"/>
      <c r="K65" s="9" t="s">
        <v>1229</v>
      </c>
      <c r="L65" s="8" t="s">
        <v>110</v>
      </c>
      <c r="M65" s="8" t="s">
        <v>326</v>
      </c>
      <c r="N65" s="13">
        <v>2</v>
      </c>
      <c r="O65" s="13">
        <v>2</v>
      </c>
      <c r="P65" s="14"/>
      <c r="Q65" s="16"/>
      <c r="R65" s="16"/>
      <c r="S65" s="16"/>
      <c r="T65" s="16"/>
      <c r="U65" s="16"/>
      <c r="V65" s="16"/>
      <c r="W65" s="20" t="e">
        <f>#REF!*V65*N65/1000</f>
        <v>#REF!</v>
      </c>
      <c r="X65" s="20" t="e">
        <f>W65*#REF!</f>
        <v>#REF!</v>
      </c>
      <c r="Y65" s="16"/>
      <c r="AB65">
        <f t="shared" si="0"/>
        <v>1</v>
      </c>
    </row>
    <row r="66" spans="4:28" x14ac:dyDescent="0.45">
      <c r="D66" s="5">
        <v>7</v>
      </c>
      <c r="E66" s="5" t="s">
        <v>1204</v>
      </c>
      <c r="F66" s="6" t="s">
        <v>1206</v>
      </c>
      <c r="G66" s="5">
        <v>3</v>
      </c>
      <c r="H66" s="5" t="s">
        <v>1212</v>
      </c>
      <c r="I66" s="8" t="s">
        <v>1219</v>
      </c>
      <c r="J66" s="9"/>
      <c r="K66" s="9" t="s">
        <v>536</v>
      </c>
      <c r="L66" s="8" t="s">
        <v>110</v>
      </c>
      <c r="M66" s="8" t="s">
        <v>1238</v>
      </c>
      <c r="N66" s="13">
        <v>9</v>
      </c>
      <c r="O66" s="13">
        <v>2</v>
      </c>
      <c r="P66" s="14" t="s">
        <v>10</v>
      </c>
      <c r="Q66" s="16"/>
      <c r="R66" s="16"/>
      <c r="S66" s="16"/>
      <c r="T66" s="16"/>
      <c r="U66" s="16"/>
      <c r="V66" s="16"/>
      <c r="W66" s="20" t="e">
        <f>#REF!*V66*N66/1000</f>
        <v>#REF!</v>
      </c>
      <c r="X66" s="20" t="e">
        <f>W66*#REF!</f>
        <v>#REF!</v>
      </c>
      <c r="Y66" s="16"/>
      <c r="AB66">
        <f t="shared" si="0"/>
        <v>1</v>
      </c>
    </row>
    <row r="67" spans="4:28" x14ac:dyDescent="0.45">
      <c r="D67" s="5">
        <v>7</v>
      </c>
      <c r="E67" s="5" t="s">
        <v>1204</v>
      </c>
      <c r="F67" s="6" t="s">
        <v>1206</v>
      </c>
      <c r="G67" s="5">
        <v>3</v>
      </c>
      <c r="H67" s="5" t="s">
        <v>1212</v>
      </c>
      <c r="I67" s="8" t="s">
        <v>1219</v>
      </c>
      <c r="J67" s="9"/>
      <c r="K67" s="9" t="s">
        <v>124</v>
      </c>
      <c r="L67" s="8" t="s">
        <v>1014</v>
      </c>
      <c r="M67" s="8" t="s">
        <v>191</v>
      </c>
      <c r="N67" s="13">
        <v>2</v>
      </c>
      <c r="O67" s="13">
        <v>1</v>
      </c>
      <c r="P67" s="14"/>
      <c r="Q67" s="16"/>
      <c r="R67" s="16"/>
      <c r="S67" s="16"/>
      <c r="T67" s="16"/>
      <c r="U67" s="16"/>
      <c r="V67" s="16"/>
      <c r="W67" s="20" t="e">
        <f>#REF!*V67*N67/1000</f>
        <v>#REF!</v>
      </c>
      <c r="X67" s="20" t="e">
        <f>W67*#REF!</f>
        <v>#REF!</v>
      </c>
      <c r="Y67" s="16"/>
      <c r="AB67">
        <f t="shared" si="0"/>
        <v>1</v>
      </c>
    </row>
    <row r="68" spans="4:28" x14ac:dyDescent="0.45">
      <c r="D68" s="5">
        <v>7</v>
      </c>
      <c r="E68" s="5" t="s">
        <v>1204</v>
      </c>
      <c r="F68" s="6" t="s">
        <v>1206</v>
      </c>
      <c r="G68" s="5">
        <v>3</v>
      </c>
      <c r="H68" s="5" t="s">
        <v>1212</v>
      </c>
      <c r="I68" s="8" t="s">
        <v>1103</v>
      </c>
      <c r="J68" s="9"/>
      <c r="K68" s="9" t="s">
        <v>400</v>
      </c>
      <c r="L68" s="8" t="s">
        <v>110</v>
      </c>
      <c r="M68" s="8" t="s">
        <v>72</v>
      </c>
      <c r="N68" s="13">
        <v>2</v>
      </c>
      <c r="O68" s="13">
        <v>1</v>
      </c>
      <c r="P68" s="14"/>
      <c r="Q68" s="16"/>
      <c r="R68" s="16"/>
      <c r="S68" s="16"/>
      <c r="T68" s="16"/>
      <c r="U68" s="16"/>
      <c r="V68" s="16"/>
      <c r="W68" s="20" t="e">
        <f>#REF!*V68*N68/1000</f>
        <v>#REF!</v>
      </c>
      <c r="X68" s="20" t="e">
        <f>W68*#REF!</f>
        <v>#REF!</v>
      </c>
      <c r="Y68" s="16"/>
      <c r="AB68">
        <f t="shared" si="0"/>
        <v>1</v>
      </c>
    </row>
    <row r="69" spans="4:28" x14ac:dyDescent="0.45">
      <c r="D69" s="5">
        <v>7</v>
      </c>
      <c r="E69" s="5" t="s">
        <v>1204</v>
      </c>
      <c r="F69" s="6" t="s">
        <v>1206</v>
      </c>
      <c r="G69" s="5">
        <v>3</v>
      </c>
      <c r="H69" s="5" t="s">
        <v>1212</v>
      </c>
      <c r="I69" s="8" t="s">
        <v>579</v>
      </c>
      <c r="J69" s="9"/>
      <c r="K69" s="9" t="s">
        <v>400</v>
      </c>
      <c r="L69" s="8" t="s">
        <v>110</v>
      </c>
      <c r="M69" s="8" t="s">
        <v>72</v>
      </c>
      <c r="N69" s="13">
        <v>1</v>
      </c>
      <c r="O69" s="13">
        <v>1</v>
      </c>
      <c r="P69" s="14"/>
      <c r="Q69" s="16"/>
      <c r="R69" s="16"/>
      <c r="S69" s="16"/>
      <c r="T69" s="16"/>
      <c r="U69" s="16"/>
      <c r="V69" s="16"/>
      <c r="W69" s="20" t="e">
        <f>#REF!*V69*N69/1000</f>
        <v>#REF!</v>
      </c>
      <c r="X69" s="20" t="e">
        <f>W69*#REF!</f>
        <v>#REF!</v>
      </c>
      <c r="Y69" s="16"/>
      <c r="AB69">
        <f t="shared" si="0"/>
        <v>1</v>
      </c>
    </row>
    <row r="70" spans="4:28" x14ac:dyDescent="0.45">
      <c r="D70" s="5">
        <v>7</v>
      </c>
      <c r="E70" s="5" t="s">
        <v>1204</v>
      </c>
      <c r="F70" s="6" t="s">
        <v>1206</v>
      </c>
      <c r="G70" s="5">
        <v>3</v>
      </c>
      <c r="H70" s="5" t="s">
        <v>1212</v>
      </c>
      <c r="I70" s="8" t="s">
        <v>277</v>
      </c>
      <c r="J70" s="9"/>
      <c r="K70" s="9" t="s">
        <v>400</v>
      </c>
      <c r="L70" s="8" t="s">
        <v>110</v>
      </c>
      <c r="M70" s="8" t="s">
        <v>72</v>
      </c>
      <c r="N70" s="13">
        <v>4</v>
      </c>
      <c r="O70" s="13">
        <v>1</v>
      </c>
      <c r="P70" s="14"/>
      <c r="Q70" s="16"/>
      <c r="R70" s="16"/>
      <c r="S70" s="16"/>
      <c r="T70" s="16"/>
      <c r="U70" s="16"/>
      <c r="V70" s="16"/>
      <c r="W70" s="20" t="e">
        <f>#REF!*V70*N70/1000</f>
        <v>#REF!</v>
      </c>
      <c r="X70" s="20" t="e">
        <f>W70*#REF!</f>
        <v>#REF!</v>
      </c>
      <c r="Y70" s="16"/>
      <c r="AB70">
        <f t="shared" si="0"/>
        <v>1</v>
      </c>
    </row>
    <row r="71" spans="4:28" x14ac:dyDescent="0.45">
      <c r="D71" s="5">
        <v>7</v>
      </c>
      <c r="E71" s="5" t="s">
        <v>1204</v>
      </c>
      <c r="F71" s="6" t="s">
        <v>1206</v>
      </c>
      <c r="G71" s="5">
        <v>3</v>
      </c>
      <c r="H71" s="5" t="s">
        <v>1212</v>
      </c>
      <c r="I71" s="8" t="s">
        <v>277</v>
      </c>
      <c r="J71" s="9"/>
      <c r="K71" s="9" t="s">
        <v>282</v>
      </c>
      <c r="L71" s="8" t="s">
        <v>877</v>
      </c>
      <c r="M71" s="8" t="s">
        <v>7</v>
      </c>
      <c r="N71" s="13">
        <v>2</v>
      </c>
      <c r="O71" s="13">
        <v>1</v>
      </c>
      <c r="P71" s="14" t="s">
        <v>2121</v>
      </c>
      <c r="Q71" s="16"/>
      <c r="R71" s="16"/>
      <c r="S71" s="16"/>
      <c r="T71" s="16"/>
      <c r="U71" s="16"/>
      <c r="V71" s="16"/>
      <c r="W71" s="20" t="e">
        <f>#REF!*V71*N71/1000</f>
        <v>#REF!</v>
      </c>
      <c r="X71" s="20" t="e">
        <f>W71*#REF!</f>
        <v>#REF!</v>
      </c>
      <c r="Y71" s="16"/>
      <c r="AB71">
        <f t="shared" si="0"/>
        <v>1</v>
      </c>
    </row>
    <row r="72" spans="4:28" x14ac:dyDescent="0.45">
      <c r="D72" s="5">
        <v>7</v>
      </c>
      <c r="E72" s="5" t="s">
        <v>1204</v>
      </c>
      <c r="F72" s="6" t="s">
        <v>1056</v>
      </c>
      <c r="G72" s="5">
        <v>3</v>
      </c>
      <c r="H72" s="5" t="s">
        <v>1212</v>
      </c>
      <c r="I72" s="8" t="s">
        <v>277</v>
      </c>
      <c r="J72" s="9"/>
      <c r="K72" s="9" t="s">
        <v>239</v>
      </c>
      <c r="L72" s="8" t="s">
        <v>1009</v>
      </c>
      <c r="M72" s="8" t="s">
        <v>1018</v>
      </c>
      <c r="N72" s="13">
        <v>6</v>
      </c>
      <c r="O72" s="13">
        <v>1</v>
      </c>
      <c r="P72" s="14"/>
      <c r="Q72" s="16"/>
      <c r="R72" s="16"/>
      <c r="S72" s="16"/>
      <c r="T72" s="16"/>
      <c r="U72" s="16"/>
      <c r="V72" s="16"/>
      <c r="W72" s="20" t="e">
        <f>#REF!*V72*N72/1000</f>
        <v>#REF!</v>
      </c>
      <c r="X72" s="20" t="e">
        <f>W72*#REF!</f>
        <v>#REF!</v>
      </c>
      <c r="Y72" s="16"/>
      <c r="AB72">
        <f t="shared" si="0"/>
        <v>1</v>
      </c>
    </row>
    <row r="73" spans="4:28" x14ac:dyDescent="0.45">
      <c r="D73" s="5">
        <v>7</v>
      </c>
      <c r="E73" s="5" t="s">
        <v>1204</v>
      </c>
      <c r="F73" s="6" t="s">
        <v>1056</v>
      </c>
      <c r="G73" s="5">
        <v>3</v>
      </c>
      <c r="H73" s="5" t="s">
        <v>1212</v>
      </c>
      <c r="I73" s="8" t="s">
        <v>277</v>
      </c>
      <c r="J73" s="9"/>
      <c r="K73" s="9" t="s">
        <v>29</v>
      </c>
      <c r="L73" s="8" t="s">
        <v>515</v>
      </c>
      <c r="M73" s="8" t="s">
        <v>814</v>
      </c>
      <c r="N73" s="13">
        <v>1</v>
      </c>
      <c r="O73" s="13">
        <v>1</v>
      </c>
      <c r="P73" s="14" t="s">
        <v>2121</v>
      </c>
      <c r="Q73" s="16"/>
      <c r="R73" s="16"/>
      <c r="S73" s="16"/>
      <c r="T73" s="16"/>
      <c r="U73" s="16"/>
      <c r="V73" s="16"/>
      <c r="W73" s="20" t="e">
        <f>#REF!*V73*N73/1000</f>
        <v>#REF!</v>
      </c>
      <c r="X73" s="20" t="e">
        <f>W73*#REF!</f>
        <v>#REF!</v>
      </c>
      <c r="Y73" s="16"/>
      <c r="AB73">
        <f t="shared" si="0"/>
        <v>1</v>
      </c>
    </row>
    <row r="74" spans="4:28" x14ac:dyDescent="0.45">
      <c r="D74" s="5">
        <v>7</v>
      </c>
      <c r="E74" s="5" t="s">
        <v>1204</v>
      </c>
      <c r="F74" s="6" t="s">
        <v>1056</v>
      </c>
      <c r="G74" s="5">
        <v>3</v>
      </c>
      <c r="H74" s="5" t="s">
        <v>1212</v>
      </c>
      <c r="I74" s="8" t="s">
        <v>546</v>
      </c>
      <c r="J74" s="9"/>
      <c r="K74" s="9" t="s">
        <v>124</v>
      </c>
      <c r="L74" s="8" t="s">
        <v>173</v>
      </c>
      <c r="M74" s="8" t="s">
        <v>1018</v>
      </c>
      <c r="N74" s="13">
        <v>2</v>
      </c>
      <c r="O74" s="13">
        <v>1</v>
      </c>
      <c r="P74" s="14"/>
      <c r="Q74" s="16"/>
      <c r="R74" s="16"/>
      <c r="S74" s="16"/>
      <c r="T74" s="16"/>
      <c r="U74" s="16"/>
      <c r="V74" s="16"/>
      <c r="W74" s="20" t="e">
        <f>#REF!*V74*N74/1000</f>
        <v>#REF!</v>
      </c>
      <c r="X74" s="20" t="e">
        <f>W74*#REF!</f>
        <v>#REF!</v>
      </c>
      <c r="Y74" s="16"/>
      <c r="AB74">
        <f t="shared" si="0"/>
        <v>1</v>
      </c>
    </row>
    <row r="75" spans="4:28" x14ac:dyDescent="0.45">
      <c r="D75" s="5">
        <v>7</v>
      </c>
      <c r="E75" s="5" t="s">
        <v>1204</v>
      </c>
      <c r="F75" s="6" t="s">
        <v>1056</v>
      </c>
      <c r="G75" s="5">
        <v>3</v>
      </c>
      <c r="H75" s="5" t="s">
        <v>1212</v>
      </c>
      <c r="I75" s="8" t="s">
        <v>546</v>
      </c>
      <c r="J75" s="9"/>
      <c r="K75" s="9" t="s">
        <v>707</v>
      </c>
      <c r="L75" s="8" t="s">
        <v>1009</v>
      </c>
      <c r="M75" s="8" t="s">
        <v>1018</v>
      </c>
      <c r="N75" s="13">
        <v>10</v>
      </c>
      <c r="O75" s="13">
        <v>2</v>
      </c>
      <c r="P75" s="14"/>
      <c r="Q75" s="16"/>
      <c r="R75" s="16"/>
      <c r="S75" s="16"/>
      <c r="T75" s="16"/>
      <c r="U75" s="16"/>
      <c r="V75" s="16"/>
      <c r="W75" s="20" t="e">
        <f>#REF!*V75*N75/1000</f>
        <v>#REF!</v>
      </c>
      <c r="X75" s="20" t="e">
        <f>W75*#REF!</f>
        <v>#REF!</v>
      </c>
      <c r="Y75" s="16"/>
      <c r="AB75">
        <f t="shared" ref="AB75:AB138" si="1">IF(AA75="外",0,1)</f>
        <v>1</v>
      </c>
    </row>
    <row r="76" spans="4:28" x14ac:dyDescent="0.45">
      <c r="D76" s="5">
        <v>7</v>
      </c>
      <c r="E76" s="5" t="s">
        <v>1204</v>
      </c>
      <c r="F76" s="6" t="s">
        <v>1056</v>
      </c>
      <c r="G76" s="5">
        <v>3</v>
      </c>
      <c r="H76" s="5" t="s">
        <v>1212</v>
      </c>
      <c r="I76" s="8" t="s">
        <v>105</v>
      </c>
      <c r="J76" s="9"/>
      <c r="K76" s="9" t="s">
        <v>707</v>
      </c>
      <c r="L76" s="8" t="s">
        <v>1009</v>
      </c>
      <c r="M76" s="8" t="s">
        <v>1018</v>
      </c>
      <c r="N76" s="13">
        <v>12</v>
      </c>
      <c r="O76" s="13">
        <v>2</v>
      </c>
      <c r="P76" s="14"/>
      <c r="Q76" s="16"/>
      <c r="R76" s="16"/>
      <c r="S76" s="16"/>
      <c r="T76" s="16"/>
      <c r="U76" s="16"/>
      <c r="V76" s="16"/>
      <c r="W76" s="20" t="e">
        <f>#REF!*V76*N76/1000</f>
        <v>#REF!</v>
      </c>
      <c r="X76" s="20" t="e">
        <f>W76*#REF!</f>
        <v>#REF!</v>
      </c>
      <c r="Y76" s="16"/>
      <c r="AB76">
        <f t="shared" si="1"/>
        <v>1</v>
      </c>
    </row>
    <row r="77" spans="4:28" x14ac:dyDescent="0.45">
      <c r="D77" s="5">
        <v>7</v>
      </c>
      <c r="E77" s="5" t="s">
        <v>1204</v>
      </c>
      <c r="F77" s="6" t="s">
        <v>1056</v>
      </c>
      <c r="G77" s="5">
        <v>3</v>
      </c>
      <c r="H77" s="5" t="s">
        <v>1212</v>
      </c>
      <c r="I77" s="8" t="s">
        <v>1216</v>
      </c>
      <c r="J77" s="9"/>
      <c r="K77" s="9" t="s">
        <v>239</v>
      </c>
      <c r="L77" s="8" t="s">
        <v>1009</v>
      </c>
      <c r="M77" s="8" t="s">
        <v>1018</v>
      </c>
      <c r="N77" s="13">
        <v>4</v>
      </c>
      <c r="O77" s="13">
        <v>1</v>
      </c>
      <c r="P77" s="14"/>
      <c r="Q77" s="16"/>
      <c r="R77" s="16"/>
      <c r="S77" s="16"/>
      <c r="T77" s="16"/>
      <c r="U77" s="16"/>
      <c r="V77" s="16"/>
      <c r="W77" s="20" t="e">
        <f>#REF!*V77*N77/1000</f>
        <v>#REF!</v>
      </c>
      <c r="X77" s="20" t="e">
        <f>W77*#REF!</f>
        <v>#REF!</v>
      </c>
      <c r="Y77" s="16"/>
      <c r="AB77">
        <f t="shared" si="1"/>
        <v>1</v>
      </c>
    </row>
    <row r="78" spans="4:28" x14ac:dyDescent="0.45">
      <c r="D78" s="5">
        <v>7</v>
      </c>
      <c r="E78" s="5" t="s">
        <v>1204</v>
      </c>
      <c r="F78" s="6" t="s">
        <v>1056</v>
      </c>
      <c r="G78" s="5">
        <v>3</v>
      </c>
      <c r="H78" s="5" t="s">
        <v>1212</v>
      </c>
      <c r="I78" s="8" t="s">
        <v>1217</v>
      </c>
      <c r="J78" s="9"/>
      <c r="K78" s="9" t="s">
        <v>239</v>
      </c>
      <c r="L78" s="8" t="s">
        <v>1009</v>
      </c>
      <c r="M78" s="8" t="s">
        <v>1018</v>
      </c>
      <c r="N78" s="13">
        <v>2</v>
      </c>
      <c r="O78" s="13">
        <v>1</v>
      </c>
      <c r="P78" s="14"/>
      <c r="Q78" s="16"/>
      <c r="R78" s="16"/>
      <c r="S78" s="16"/>
      <c r="T78" s="16"/>
      <c r="U78" s="16"/>
      <c r="V78" s="16"/>
      <c r="W78" s="20" t="e">
        <f>#REF!*V78*N78/1000</f>
        <v>#REF!</v>
      </c>
      <c r="X78" s="20" t="e">
        <f>W78*#REF!</f>
        <v>#REF!</v>
      </c>
      <c r="Y78" s="16"/>
      <c r="AB78">
        <f t="shared" si="1"/>
        <v>1</v>
      </c>
    </row>
    <row r="79" spans="4:28" x14ac:dyDescent="0.45">
      <c r="D79" s="5">
        <v>7</v>
      </c>
      <c r="E79" s="5" t="s">
        <v>1204</v>
      </c>
      <c r="F79" s="6" t="s">
        <v>302</v>
      </c>
      <c r="G79" s="5">
        <v>1</v>
      </c>
      <c r="H79" s="5" t="s">
        <v>1212</v>
      </c>
      <c r="I79" s="8" t="s">
        <v>1221</v>
      </c>
      <c r="J79" s="9"/>
      <c r="K79" s="9" t="s">
        <v>239</v>
      </c>
      <c r="L79" s="8" t="s">
        <v>1009</v>
      </c>
      <c r="M79" s="8" t="s">
        <v>1018</v>
      </c>
      <c r="N79" s="13">
        <v>8</v>
      </c>
      <c r="O79" s="13">
        <v>1</v>
      </c>
      <c r="P79" s="14"/>
      <c r="Q79" s="16"/>
      <c r="R79" s="16"/>
      <c r="S79" s="16"/>
      <c r="T79" s="16"/>
      <c r="U79" s="16"/>
      <c r="V79" s="16"/>
      <c r="W79" s="20" t="e">
        <f>#REF!*V79*N79/1000</f>
        <v>#REF!</v>
      </c>
      <c r="X79" s="20" t="e">
        <f>W79*#REF!</f>
        <v>#REF!</v>
      </c>
      <c r="Y79" s="16"/>
      <c r="AB79">
        <f t="shared" si="1"/>
        <v>1</v>
      </c>
    </row>
    <row r="80" spans="4:28" x14ac:dyDescent="0.45">
      <c r="D80" s="5">
        <v>7</v>
      </c>
      <c r="E80" s="5" t="s">
        <v>1204</v>
      </c>
      <c r="F80" s="6" t="s">
        <v>302</v>
      </c>
      <c r="G80" s="5">
        <v>1</v>
      </c>
      <c r="H80" s="5" t="s">
        <v>1212</v>
      </c>
      <c r="I80" s="8" t="s">
        <v>1221</v>
      </c>
      <c r="J80" s="9"/>
      <c r="K80" s="9" t="s">
        <v>29</v>
      </c>
      <c r="L80" s="8" t="s">
        <v>515</v>
      </c>
      <c r="M80" s="8" t="s">
        <v>814</v>
      </c>
      <c r="N80" s="13">
        <v>4</v>
      </c>
      <c r="O80" s="13">
        <v>1</v>
      </c>
      <c r="P80" s="14" t="s">
        <v>2121</v>
      </c>
      <c r="Q80" s="16"/>
      <c r="R80" s="16"/>
      <c r="S80" s="16"/>
      <c r="T80" s="16"/>
      <c r="U80" s="16"/>
      <c r="V80" s="16"/>
      <c r="W80" s="20" t="e">
        <f>#REF!*V80*N80/1000</f>
        <v>#REF!</v>
      </c>
      <c r="X80" s="20" t="e">
        <f>W80*#REF!</f>
        <v>#REF!</v>
      </c>
      <c r="Y80" s="16"/>
      <c r="AB80">
        <f t="shared" si="1"/>
        <v>1</v>
      </c>
    </row>
    <row r="81" spans="4:28" x14ac:dyDescent="0.45">
      <c r="D81" s="5">
        <v>7</v>
      </c>
      <c r="E81" s="5" t="s">
        <v>1204</v>
      </c>
      <c r="F81" s="6" t="s">
        <v>302</v>
      </c>
      <c r="G81" s="5">
        <v>1</v>
      </c>
      <c r="H81" s="5" t="s">
        <v>1212</v>
      </c>
      <c r="I81" s="8" t="s">
        <v>1221</v>
      </c>
      <c r="J81" s="9"/>
      <c r="K81" s="9" t="s">
        <v>706</v>
      </c>
      <c r="L81" s="8" t="s">
        <v>242</v>
      </c>
      <c r="M81" s="8" t="s">
        <v>836</v>
      </c>
      <c r="N81" s="13">
        <v>4</v>
      </c>
      <c r="O81" s="13">
        <v>1</v>
      </c>
      <c r="P81" s="14" t="s">
        <v>18</v>
      </c>
      <c r="Q81" s="16"/>
      <c r="R81" s="16"/>
      <c r="S81" s="16"/>
      <c r="T81" s="16"/>
      <c r="U81" s="16"/>
      <c r="V81" s="16"/>
      <c r="W81" s="20" t="e">
        <f>#REF!*V81*N81/1000</f>
        <v>#REF!</v>
      </c>
      <c r="X81" s="20" t="e">
        <f>W81*#REF!</f>
        <v>#REF!</v>
      </c>
      <c r="Y81" s="16"/>
      <c r="AB81">
        <f t="shared" si="1"/>
        <v>1</v>
      </c>
    </row>
    <row r="82" spans="4:28" x14ac:dyDescent="0.45">
      <c r="D82" s="5">
        <v>7</v>
      </c>
      <c r="E82" s="5" t="s">
        <v>1204</v>
      </c>
      <c r="F82" s="6" t="s">
        <v>1207</v>
      </c>
      <c r="G82" s="5">
        <v>1</v>
      </c>
      <c r="H82" s="5" t="s">
        <v>1212</v>
      </c>
      <c r="I82" s="8" t="s">
        <v>638</v>
      </c>
      <c r="J82" s="9"/>
      <c r="K82" s="9" t="s">
        <v>239</v>
      </c>
      <c r="L82" s="8" t="s">
        <v>1009</v>
      </c>
      <c r="M82" s="8" t="s">
        <v>1018</v>
      </c>
      <c r="N82" s="13">
        <v>7</v>
      </c>
      <c r="O82" s="13">
        <v>1</v>
      </c>
      <c r="P82" s="14"/>
      <c r="Q82" s="16"/>
      <c r="R82" s="16"/>
      <c r="S82" s="16"/>
      <c r="T82" s="16"/>
      <c r="U82" s="16"/>
      <c r="V82" s="16"/>
      <c r="W82" s="20" t="e">
        <f>#REF!*V82*N82/1000</f>
        <v>#REF!</v>
      </c>
      <c r="X82" s="20" t="e">
        <f>W82*#REF!</f>
        <v>#REF!</v>
      </c>
      <c r="Y82" s="16"/>
      <c r="AB82">
        <f t="shared" si="1"/>
        <v>1</v>
      </c>
    </row>
    <row r="83" spans="4:28" x14ac:dyDescent="0.45">
      <c r="D83" s="5">
        <v>7</v>
      </c>
      <c r="E83" s="5" t="s">
        <v>1204</v>
      </c>
      <c r="F83" s="6" t="s">
        <v>1209</v>
      </c>
      <c r="G83" s="5">
        <v>1</v>
      </c>
      <c r="H83" s="5" t="s">
        <v>1213</v>
      </c>
      <c r="I83" s="8" t="s">
        <v>457</v>
      </c>
      <c r="J83" s="9"/>
      <c r="K83" s="9" t="s">
        <v>1226</v>
      </c>
      <c r="L83" s="8" t="s">
        <v>110</v>
      </c>
      <c r="M83" s="8" t="s">
        <v>72</v>
      </c>
      <c r="N83" s="13">
        <v>12</v>
      </c>
      <c r="O83" s="13">
        <v>2</v>
      </c>
      <c r="P83" s="14"/>
      <c r="Q83" s="16"/>
      <c r="R83" s="16"/>
      <c r="S83" s="16"/>
      <c r="T83" s="16"/>
      <c r="U83" s="16"/>
      <c r="V83" s="16"/>
      <c r="W83" s="20" t="e">
        <f>#REF!*V83*N83/1000</f>
        <v>#REF!</v>
      </c>
      <c r="X83" s="20" t="e">
        <f>W83*#REF!</f>
        <v>#REF!</v>
      </c>
      <c r="Y83" s="16"/>
      <c r="AB83">
        <f t="shared" si="1"/>
        <v>1</v>
      </c>
    </row>
    <row r="84" spans="4:28" x14ac:dyDescent="0.45">
      <c r="D84" s="5">
        <v>7</v>
      </c>
      <c r="E84" s="5" t="s">
        <v>1204</v>
      </c>
      <c r="F84" s="6" t="s">
        <v>1209</v>
      </c>
      <c r="G84" s="5">
        <v>1</v>
      </c>
      <c r="H84" s="5" t="s">
        <v>1213</v>
      </c>
      <c r="I84" s="8" t="s">
        <v>457</v>
      </c>
      <c r="J84" s="9"/>
      <c r="K84" s="9" t="s">
        <v>1232</v>
      </c>
      <c r="L84" s="8" t="s">
        <v>1014</v>
      </c>
      <c r="M84" s="8" t="s">
        <v>72</v>
      </c>
      <c r="N84" s="13">
        <v>2</v>
      </c>
      <c r="O84" s="13">
        <v>1</v>
      </c>
      <c r="P84" s="14"/>
      <c r="Q84" s="16"/>
      <c r="R84" s="16"/>
      <c r="S84" s="16"/>
      <c r="T84" s="16"/>
      <c r="U84" s="16"/>
      <c r="V84" s="16"/>
      <c r="W84" s="20" t="e">
        <f>#REF!*V84*N84/1000</f>
        <v>#REF!</v>
      </c>
      <c r="X84" s="20" t="e">
        <f>W84*#REF!</f>
        <v>#REF!</v>
      </c>
      <c r="Y84" s="16"/>
      <c r="AB84">
        <f t="shared" si="1"/>
        <v>1</v>
      </c>
    </row>
    <row r="85" spans="4:28" x14ac:dyDescent="0.45">
      <c r="D85" s="5">
        <v>7</v>
      </c>
      <c r="E85" s="5" t="s">
        <v>1204</v>
      </c>
      <c r="F85" s="6" t="s">
        <v>1209</v>
      </c>
      <c r="G85" s="5">
        <v>1</v>
      </c>
      <c r="H85" s="5" t="s">
        <v>1213</v>
      </c>
      <c r="I85" s="8" t="s">
        <v>636</v>
      </c>
      <c r="J85" s="9"/>
      <c r="K85" s="9" t="s">
        <v>1226</v>
      </c>
      <c r="L85" s="8" t="s">
        <v>110</v>
      </c>
      <c r="M85" s="8" t="s">
        <v>72</v>
      </c>
      <c r="N85" s="13">
        <v>2</v>
      </c>
      <c r="O85" s="13">
        <v>2</v>
      </c>
      <c r="P85" s="14"/>
      <c r="Q85" s="16"/>
      <c r="R85" s="16"/>
      <c r="S85" s="16"/>
      <c r="T85" s="16"/>
      <c r="U85" s="16"/>
      <c r="V85" s="16"/>
      <c r="W85" s="20" t="e">
        <f>#REF!*V85*N85/1000</f>
        <v>#REF!</v>
      </c>
      <c r="X85" s="20" t="e">
        <f>W85*#REF!</f>
        <v>#REF!</v>
      </c>
      <c r="Y85" s="16"/>
      <c r="AB85">
        <f t="shared" si="1"/>
        <v>1</v>
      </c>
    </row>
    <row r="86" spans="4:28" x14ac:dyDescent="0.45">
      <c r="D86" s="5">
        <v>7</v>
      </c>
      <c r="E86" s="5" t="s">
        <v>1204</v>
      </c>
      <c r="F86" s="6" t="s">
        <v>1209</v>
      </c>
      <c r="G86" s="5">
        <v>1</v>
      </c>
      <c r="H86" s="5" t="s">
        <v>1213</v>
      </c>
      <c r="I86" s="8" t="s">
        <v>636</v>
      </c>
      <c r="J86" s="9"/>
      <c r="K86" s="9" t="s">
        <v>1226</v>
      </c>
      <c r="L86" s="8" t="s">
        <v>110</v>
      </c>
      <c r="M86" s="8" t="s">
        <v>72</v>
      </c>
      <c r="N86" s="13">
        <v>3</v>
      </c>
      <c r="O86" s="13">
        <v>2</v>
      </c>
      <c r="P86" s="14"/>
      <c r="Q86" s="16"/>
      <c r="R86" s="16"/>
      <c r="S86" s="16"/>
      <c r="T86" s="16"/>
      <c r="U86" s="16"/>
      <c r="V86" s="16"/>
      <c r="W86" s="20" t="e">
        <f>#REF!*V86*N86/1000</f>
        <v>#REF!</v>
      </c>
      <c r="X86" s="20" t="e">
        <f>W86*#REF!</f>
        <v>#REF!</v>
      </c>
      <c r="Y86" s="16"/>
      <c r="AB86">
        <f t="shared" si="1"/>
        <v>1</v>
      </c>
    </row>
    <row r="87" spans="4:28" x14ac:dyDescent="0.45">
      <c r="D87" s="5">
        <v>7</v>
      </c>
      <c r="E87" s="5" t="s">
        <v>1204</v>
      </c>
      <c r="F87" s="6" t="s">
        <v>1209</v>
      </c>
      <c r="G87" s="5">
        <v>1</v>
      </c>
      <c r="H87" s="5" t="s">
        <v>1213</v>
      </c>
      <c r="I87" s="8" t="s">
        <v>571</v>
      </c>
      <c r="J87" s="9"/>
      <c r="K87" s="9" t="s">
        <v>1226</v>
      </c>
      <c r="L87" s="8" t="s">
        <v>110</v>
      </c>
      <c r="M87" s="8" t="s">
        <v>72</v>
      </c>
      <c r="N87" s="13">
        <v>12</v>
      </c>
      <c r="O87" s="13">
        <v>2</v>
      </c>
      <c r="P87" s="14"/>
      <c r="Q87" s="16"/>
      <c r="R87" s="16"/>
      <c r="S87" s="16"/>
      <c r="T87" s="16"/>
      <c r="U87" s="16"/>
      <c r="V87" s="16"/>
      <c r="W87" s="20" t="e">
        <f>#REF!*V87*N87/1000</f>
        <v>#REF!</v>
      </c>
      <c r="X87" s="20" t="e">
        <f>W87*#REF!</f>
        <v>#REF!</v>
      </c>
      <c r="Y87" s="16"/>
      <c r="AB87">
        <f t="shared" si="1"/>
        <v>1</v>
      </c>
    </row>
    <row r="88" spans="4:28" x14ac:dyDescent="0.45">
      <c r="D88" s="5">
        <v>7</v>
      </c>
      <c r="E88" s="5" t="s">
        <v>1204</v>
      </c>
      <c r="F88" s="6" t="s">
        <v>1209</v>
      </c>
      <c r="G88" s="5">
        <v>1</v>
      </c>
      <c r="H88" s="5" t="s">
        <v>1213</v>
      </c>
      <c r="I88" s="8" t="s">
        <v>571</v>
      </c>
      <c r="J88" s="9"/>
      <c r="K88" s="9" t="s">
        <v>1232</v>
      </c>
      <c r="L88" s="8" t="s">
        <v>1014</v>
      </c>
      <c r="M88" s="8" t="s">
        <v>72</v>
      </c>
      <c r="N88" s="13">
        <v>2</v>
      </c>
      <c r="O88" s="13">
        <v>1</v>
      </c>
      <c r="P88" s="14"/>
      <c r="Q88" s="16"/>
      <c r="R88" s="16"/>
      <c r="S88" s="16"/>
      <c r="T88" s="16"/>
      <c r="U88" s="16"/>
      <c r="V88" s="16"/>
      <c r="W88" s="20" t="e">
        <f>#REF!*V88*N88/1000</f>
        <v>#REF!</v>
      </c>
      <c r="X88" s="20" t="e">
        <f>W88*#REF!</f>
        <v>#REF!</v>
      </c>
      <c r="Y88" s="16"/>
      <c r="AB88">
        <f t="shared" si="1"/>
        <v>1</v>
      </c>
    </row>
    <row r="89" spans="4:28" x14ac:dyDescent="0.45">
      <c r="D89" s="5">
        <v>7</v>
      </c>
      <c r="E89" s="5" t="s">
        <v>1204</v>
      </c>
      <c r="F89" s="6" t="s">
        <v>1209</v>
      </c>
      <c r="G89" s="5">
        <v>1</v>
      </c>
      <c r="H89" s="5" t="s">
        <v>1213</v>
      </c>
      <c r="I89" s="8" t="s">
        <v>351</v>
      </c>
      <c r="J89" s="9"/>
      <c r="K89" s="9" t="s">
        <v>1226</v>
      </c>
      <c r="L89" s="8" t="s">
        <v>110</v>
      </c>
      <c r="M89" s="8" t="s">
        <v>72</v>
      </c>
      <c r="N89" s="13">
        <v>8</v>
      </c>
      <c r="O89" s="13">
        <v>2</v>
      </c>
      <c r="P89" s="14"/>
      <c r="Q89" s="16"/>
      <c r="R89" s="16"/>
      <c r="S89" s="16"/>
      <c r="T89" s="16"/>
      <c r="U89" s="16"/>
      <c r="V89" s="16"/>
      <c r="W89" s="20" t="e">
        <f>#REF!*V89*N89/1000</f>
        <v>#REF!</v>
      </c>
      <c r="X89" s="20" t="e">
        <f>W89*#REF!</f>
        <v>#REF!</v>
      </c>
      <c r="Y89" s="16"/>
      <c r="AB89">
        <f t="shared" si="1"/>
        <v>1</v>
      </c>
    </row>
    <row r="90" spans="4:28" x14ac:dyDescent="0.45">
      <c r="D90" s="5">
        <v>7</v>
      </c>
      <c r="E90" s="5" t="s">
        <v>1204</v>
      </c>
      <c r="F90" s="6" t="s">
        <v>1209</v>
      </c>
      <c r="G90" s="5">
        <v>1</v>
      </c>
      <c r="H90" s="5" t="s">
        <v>1213</v>
      </c>
      <c r="I90" s="8" t="s">
        <v>366</v>
      </c>
      <c r="J90" s="9"/>
      <c r="K90" s="9" t="s">
        <v>400</v>
      </c>
      <c r="L90" s="8" t="s">
        <v>110</v>
      </c>
      <c r="M90" s="8" t="s">
        <v>72</v>
      </c>
      <c r="N90" s="13">
        <v>3</v>
      </c>
      <c r="O90" s="13">
        <v>1</v>
      </c>
      <c r="P90" s="14"/>
      <c r="Q90" s="16"/>
      <c r="R90" s="16"/>
      <c r="S90" s="16"/>
      <c r="T90" s="16"/>
      <c r="U90" s="16"/>
      <c r="V90" s="16"/>
      <c r="W90" s="20" t="e">
        <f>#REF!*V90*N90/1000</f>
        <v>#REF!</v>
      </c>
      <c r="X90" s="20" t="e">
        <f>W90*#REF!</f>
        <v>#REF!</v>
      </c>
      <c r="Y90" s="16"/>
      <c r="AB90">
        <f t="shared" si="1"/>
        <v>1</v>
      </c>
    </row>
    <row r="91" spans="4:28" x14ac:dyDescent="0.45">
      <c r="D91" s="5">
        <v>7</v>
      </c>
      <c r="E91" s="5" t="s">
        <v>1204</v>
      </c>
      <c r="F91" s="6" t="s">
        <v>1209</v>
      </c>
      <c r="G91" s="5">
        <v>1</v>
      </c>
      <c r="H91" s="5" t="s">
        <v>1213</v>
      </c>
      <c r="I91" s="8" t="s">
        <v>337</v>
      </c>
      <c r="J91" s="9"/>
      <c r="K91" s="9" t="s">
        <v>1226</v>
      </c>
      <c r="L91" s="8" t="s">
        <v>110</v>
      </c>
      <c r="M91" s="8" t="s">
        <v>72</v>
      </c>
      <c r="N91" s="13">
        <v>16</v>
      </c>
      <c r="O91" s="13">
        <v>2</v>
      </c>
      <c r="P91" s="14"/>
      <c r="Q91" s="16"/>
      <c r="R91" s="16"/>
      <c r="S91" s="16"/>
      <c r="T91" s="16"/>
      <c r="U91" s="16"/>
      <c r="V91" s="16"/>
      <c r="W91" s="20" t="e">
        <f>#REF!*V91*N91/1000</f>
        <v>#REF!</v>
      </c>
      <c r="X91" s="20" t="e">
        <f>W91*#REF!</f>
        <v>#REF!</v>
      </c>
      <c r="Y91" s="16"/>
      <c r="AB91">
        <f t="shared" si="1"/>
        <v>1</v>
      </c>
    </row>
    <row r="92" spans="4:28" x14ac:dyDescent="0.45">
      <c r="D92" s="5">
        <v>7</v>
      </c>
      <c r="E92" s="5" t="s">
        <v>1204</v>
      </c>
      <c r="F92" s="6" t="s">
        <v>1209</v>
      </c>
      <c r="G92" s="5">
        <v>1</v>
      </c>
      <c r="H92" s="5" t="s">
        <v>1213</v>
      </c>
      <c r="I92" s="8" t="s">
        <v>320</v>
      </c>
      <c r="J92" s="9"/>
      <c r="K92" s="9" t="s">
        <v>876</v>
      </c>
      <c r="L92" s="8" t="s">
        <v>1009</v>
      </c>
      <c r="M92" s="8" t="s">
        <v>72</v>
      </c>
      <c r="N92" s="13">
        <v>8</v>
      </c>
      <c r="O92" s="13">
        <v>2</v>
      </c>
      <c r="P92" s="14" t="s">
        <v>2128</v>
      </c>
      <c r="Q92" s="16"/>
      <c r="R92" s="16"/>
      <c r="S92" s="16"/>
      <c r="T92" s="16"/>
      <c r="U92" s="16"/>
      <c r="V92" s="16"/>
      <c r="W92" s="20" t="e">
        <f>#REF!*V92*N92/1000</f>
        <v>#REF!</v>
      </c>
      <c r="X92" s="20" t="e">
        <f>W92*#REF!</f>
        <v>#REF!</v>
      </c>
      <c r="Y92" s="16"/>
      <c r="AB92">
        <f t="shared" si="1"/>
        <v>1</v>
      </c>
    </row>
    <row r="93" spans="4:28" x14ac:dyDescent="0.45">
      <c r="D93" s="5">
        <v>7</v>
      </c>
      <c r="E93" s="5" t="s">
        <v>1204</v>
      </c>
      <c r="F93" s="6" t="s">
        <v>1209</v>
      </c>
      <c r="G93" s="5">
        <v>1</v>
      </c>
      <c r="H93" s="5" t="s">
        <v>1213</v>
      </c>
      <c r="I93" s="8" t="s">
        <v>842</v>
      </c>
      <c r="J93" s="9"/>
      <c r="K93" s="9" t="s">
        <v>400</v>
      </c>
      <c r="L93" s="8" t="s">
        <v>110</v>
      </c>
      <c r="M93" s="8" t="s">
        <v>72</v>
      </c>
      <c r="N93" s="13">
        <v>2</v>
      </c>
      <c r="O93" s="13">
        <v>1</v>
      </c>
      <c r="P93" s="14"/>
      <c r="Q93" s="16"/>
      <c r="R93" s="16"/>
      <c r="S93" s="16"/>
      <c r="T93" s="16"/>
      <c r="U93" s="16"/>
      <c r="V93" s="16"/>
      <c r="W93" s="20" t="e">
        <f>#REF!*V93*N93/1000</f>
        <v>#REF!</v>
      </c>
      <c r="X93" s="20" t="e">
        <f>W93*#REF!</f>
        <v>#REF!</v>
      </c>
      <c r="Y93" s="16"/>
      <c r="AB93">
        <f t="shared" si="1"/>
        <v>1</v>
      </c>
    </row>
    <row r="94" spans="4:28" x14ac:dyDescent="0.45">
      <c r="D94" s="5">
        <v>7</v>
      </c>
      <c r="E94" s="5" t="s">
        <v>1204</v>
      </c>
      <c r="F94" s="6" t="s">
        <v>1209</v>
      </c>
      <c r="G94" s="5">
        <v>1</v>
      </c>
      <c r="H94" s="5" t="s">
        <v>1213</v>
      </c>
      <c r="I94" s="8" t="s">
        <v>842</v>
      </c>
      <c r="J94" s="9"/>
      <c r="K94" s="9" t="s">
        <v>400</v>
      </c>
      <c r="L94" s="8" t="s">
        <v>110</v>
      </c>
      <c r="M94" s="8" t="s">
        <v>72</v>
      </c>
      <c r="N94" s="13">
        <v>1</v>
      </c>
      <c r="O94" s="13">
        <v>1</v>
      </c>
      <c r="P94" s="14" t="s">
        <v>18</v>
      </c>
      <c r="Q94" s="16"/>
      <c r="R94" s="16"/>
      <c r="S94" s="16"/>
      <c r="T94" s="16"/>
      <c r="U94" s="16"/>
      <c r="V94" s="16"/>
      <c r="W94" s="20" t="e">
        <f>#REF!*V94*N94/1000</f>
        <v>#REF!</v>
      </c>
      <c r="X94" s="20" t="e">
        <f>W94*#REF!</f>
        <v>#REF!</v>
      </c>
      <c r="Y94" s="16"/>
      <c r="AB94">
        <f t="shared" si="1"/>
        <v>1</v>
      </c>
    </row>
    <row r="95" spans="4:28" x14ac:dyDescent="0.45">
      <c r="D95" s="5">
        <v>7</v>
      </c>
      <c r="E95" s="5" t="s">
        <v>1204</v>
      </c>
      <c r="F95" s="6" t="s">
        <v>1209</v>
      </c>
      <c r="G95" s="5">
        <v>1</v>
      </c>
      <c r="H95" s="5" t="s">
        <v>1213</v>
      </c>
      <c r="I95" s="8" t="s">
        <v>818</v>
      </c>
      <c r="J95" s="9"/>
      <c r="K95" s="9" t="s">
        <v>400</v>
      </c>
      <c r="L95" s="8" t="s">
        <v>110</v>
      </c>
      <c r="M95" s="8" t="s">
        <v>72</v>
      </c>
      <c r="N95" s="13">
        <v>2</v>
      </c>
      <c r="O95" s="13">
        <v>1</v>
      </c>
      <c r="P95" s="14"/>
      <c r="Q95" s="16"/>
      <c r="R95" s="16"/>
      <c r="S95" s="16"/>
      <c r="T95" s="16"/>
      <c r="U95" s="16"/>
      <c r="V95" s="16"/>
      <c r="W95" s="20" t="e">
        <f>#REF!*V95*N95/1000</f>
        <v>#REF!</v>
      </c>
      <c r="X95" s="20" t="e">
        <f>W95*#REF!</f>
        <v>#REF!</v>
      </c>
      <c r="Y95" s="16"/>
      <c r="AB95">
        <f t="shared" si="1"/>
        <v>1</v>
      </c>
    </row>
    <row r="96" spans="4:28" x14ac:dyDescent="0.45">
      <c r="D96" s="5">
        <v>7</v>
      </c>
      <c r="E96" s="5" t="s">
        <v>1204</v>
      </c>
      <c r="F96" s="6" t="s">
        <v>1209</v>
      </c>
      <c r="G96" s="5">
        <v>1</v>
      </c>
      <c r="H96" s="5" t="s">
        <v>1213</v>
      </c>
      <c r="I96" s="8" t="s">
        <v>818</v>
      </c>
      <c r="J96" s="9"/>
      <c r="K96" s="9" t="s">
        <v>1229</v>
      </c>
      <c r="L96" s="8" t="s">
        <v>110</v>
      </c>
      <c r="M96" s="8" t="s">
        <v>326</v>
      </c>
      <c r="N96" s="13">
        <v>1</v>
      </c>
      <c r="O96" s="13">
        <v>2</v>
      </c>
      <c r="P96" s="14"/>
      <c r="Q96" s="16"/>
      <c r="R96" s="16"/>
      <c r="S96" s="16"/>
      <c r="T96" s="16"/>
      <c r="U96" s="16"/>
      <c r="V96" s="16"/>
      <c r="W96" s="20" t="e">
        <f>#REF!*V96*N96/1000</f>
        <v>#REF!</v>
      </c>
      <c r="X96" s="20" t="e">
        <f>W96*#REF!</f>
        <v>#REF!</v>
      </c>
      <c r="Y96" s="16"/>
      <c r="AB96">
        <f t="shared" si="1"/>
        <v>1</v>
      </c>
    </row>
    <row r="97" spans="4:28" x14ac:dyDescent="0.45">
      <c r="D97" s="5">
        <v>7</v>
      </c>
      <c r="E97" s="5" t="s">
        <v>1204</v>
      </c>
      <c r="F97" s="6" t="s">
        <v>1209</v>
      </c>
      <c r="G97" s="5">
        <v>1</v>
      </c>
      <c r="H97" s="5" t="s">
        <v>1213</v>
      </c>
      <c r="I97" s="8" t="s">
        <v>168</v>
      </c>
      <c r="J97" s="9"/>
      <c r="K97" s="9" t="s">
        <v>604</v>
      </c>
      <c r="L97" s="8" t="s">
        <v>1235</v>
      </c>
      <c r="M97" s="8" t="s">
        <v>560</v>
      </c>
      <c r="N97" s="13">
        <v>2</v>
      </c>
      <c r="O97" s="13">
        <v>1</v>
      </c>
      <c r="P97" s="14" t="s">
        <v>1897</v>
      </c>
      <c r="Q97" s="16"/>
      <c r="R97" s="16"/>
      <c r="S97" s="16"/>
      <c r="T97" s="16"/>
      <c r="U97" s="16"/>
      <c r="V97" s="16"/>
      <c r="W97" s="20" t="e">
        <f>#REF!*V97*N97/1000</f>
        <v>#REF!</v>
      </c>
      <c r="X97" s="20" t="e">
        <f>W97*#REF!</f>
        <v>#REF!</v>
      </c>
      <c r="Y97" s="16"/>
      <c r="AA97" t="s">
        <v>2191</v>
      </c>
      <c r="AB97">
        <f t="shared" si="1"/>
        <v>0</v>
      </c>
    </row>
    <row r="98" spans="4:28" x14ac:dyDescent="0.45">
      <c r="D98" s="5">
        <v>7</v>
      </c>
      <c r="E98" s="5" t="s">
        <v>1204</v>
      </c>
      <c r="F98" s="6" t="s">
        <v>1209</v>
      </c>
      <c r="G98" s="5">
        <v>1</v>
      </c>
      <c r="H98" s="5" t="s">
        <v>1213</v>
      </c>
      <c r="I98" s="8" t="s">
        <v>168</v>
      </c>
      <c r="J98" s="9"/>
      <c r="K98" s="9" t="s">
        <v>790</v>
      </c>
      <c r="L98" s="8" t="s">
        <v>242</v>
      </c>
      <c r="M98" s="8" t="s">
        <v>1239</v>
      </c>
      <c r="N98" s="13">
        <v>2</v>
      </c>
      <c r="O98" s="13">
        <v>1</v>
      </c>
      <c r="P98" s="14" t="s">
        <v>2140</v>
      </c>
      <c r="Q98" s="16"/>
      <c r="R98" s="16"/>
      <c r="S98" s="16"/>
      <c r="T98" s="16"/>
      <c r="U98" s="16"/>
      <c r="V98" s="16"/>
      <c r="W98" s="20" t="e">
        <f>#REF!*V98*N98/1000</f>
        <v>#REF!</v>
      </c>
      <c r="X98" s="20" t="e">
        <f>W98*#REF!</f>
        <v>#REF!</v>
      </c>
      <c r="Y98" s="16"/>
      <c r="AA98" t="s">
        <v>2191</v>
      </c>
      <c r="AB98">
        <f t="shared" si="1"/>
        <v>0</v>
      </c>
    </row>
    <row r="99" spans="4:28" x14ac:dyDescent="0.45">
      <c r="D99" s="5">
        <v>7</v>
      </c>
      <c r="E99" s="5" t="s">
        <v>1204</v>
      </c>
      <c r="F99" s="6" t="s">
        <v>1209</v>
      </c>
      <c r="G99" s="5">
        <v>1</v>
      </c>
      <c r="H99" s="5" t="s">
        <v>1213</v>
      </c>
      <c r="I99" s="8" t="s">
        <v>168</v>
      </c>
      <c r="J99" s="9"/>
      <c r="K99" s="9" t="s">
        <v>706</v>
      </c>
      <c r="L99" s="8" t="s">
        <v>1026</v>
      </c>
      <c r="M99" s="8" t="s">
        <v>1240</v>
      </c>
      <c r="N99" s="13">
        <v>1</v>
      </c>
      <c r="O99" s="13">
        <v>1</v>
      </c>
      <c r="P99" s="14" t="s">
        <v>2141</v>
      </c>
      <c r="Q99" s="16"/>
      <c r="R99" s="16"/>
      <c r="S99" s="16"/>
      <c r="T99" s="16"/>
      <c r="U99" s="16"/>
      <c r="V99" s="16"/>
      <c r="W99" s="20" t="e">
        <f>#REF!*V99*N99/1000</f>
        <v>#REF!</v>
      </c>
      <c r="X99" s="20" t="e">
        <f>W99*#REF!</f>
        <v>#REF!</v>
      </c>
      <c r="Y99" s="16"/>
      <c r="AA99" t="s">
        <v>2191</v>
      </c>
      <c r="AB99">
        <f t="shared" si="1"/>
        <v>0</v>
      </c>
    </row>
    <row r="100" spans="4:28" x14ac:dyDescent="0.45">
      <c r="D100" s="5">
        <v>7</v>
      </c>
      <c r="E100" s="5" t="s">
        <v>1204</v>
      </c>
      <c r="F100" s="6" t="s">
        <v>1209</v>
      </c>
      <c r="G100" s="5">
        <v>1</v>
      </c>
      <c r="H100" s="5" t="s">
        <v>1213</v>
      </c>
      <c r="I100" s="8" t="s">
        <v>16</v>
      </c>
      <c r="J100" s="9"/>
      <c r="K100" s="9" t="s">
        <v>604</v>
      </c>
      <c r="L100" s="8" t="s">
        <v>1235</v>
      </c>
      <c r="M100" s="8" t="s">
        <v>560</v>
      </c>
      <c r="N100" s="13">
        <v>2</v>
      </c>
      <c r="O100" s="13">
        <v>1</v>
      </c>
      <c r="P100" s="14" t="s">
        <v>1897</v>
      </c>
      <c r="Q100" s="16"/>
      <c r="R100" s="16"/>
      <c r="S100" s="16"/>
      <c r="T100" s="16"/>
      <c r="U100" s="16"/>
      <c r="V100" s="16"/>
      <c r="W100" s="20" t="e">
        <f>#REF!*V100*N100/1000</f>
        <v>#REF!</v>
      </c>
      <c r="X100" s="20" t="e">
        <f>W100*#REF!</f>
        <v>#REF!</v>
      </c>
      <c r="Y100" s="16"/>
      <c r="AA100" t="s">
        <v>2191</v>
      </c>
      <c r="AB100">
        <f t="shared" si="1"/>
        <v>0</v>
      </c>
    </row>
    <row r="101" spans="4:28" x14ac:dyDescent="0.45">
      <c r="D101" s="5">
        <v>7</v>
      </c>
      <c r="E101" s="5" t="s">
        <v>1204</v>
      </c>
      <c r="F101" s="6" t="s">
        <v>1209</v>
      </c>
      <c r="G101" s="5">
        <v>1</v>
      </c>
      <c r="H101" s="5" t="s">
        <v>1213</v>
      </c>
      <c r="I101" s="8" t="s">
        <v>16</v>
      </c>
      <c r="J101" s="9"/>
      <c r="K101" s="9" t="s">
        <v>790</v>
      </c>
      <c r="L101" s="8" t="s">
        <v>242</v>
      </c>
      <c r="M101" s="8" t="s">
        <v>1239</v>
      </c>
      <c r="N101" s="13">
        <v>2</v>
      </c>
      <c r="O101" s="13">
        <v>1</v>
      </c>
      <c r="P101" s="14" t="s">
        <v>2140</v>
      </c>
      <c r="Q101" s="16"/>
      <c r="R101" s="16"/>
      <c r="S101" s="16"/>
      <c r="T101" s="16"/>
      <c r="U101" s="16"/>
      <c r="V101" s="16"/>
      <c r="W101" s="20" t="e">
        <f>#REF!*V101*N101/1000</f>
        <v>#REF!</v>
      </c>
      <c r="X101" s="20" t="e">
        <f>W101*#REF!</f>
        <v>#REF!</v>
      </c>
      <c r="Y101" s="16"/>
      <c r="AA101" t="s">
        <v>2191</v>
      </c>
      <c r="AB101">
        <f t="shared" si="1"/>
        <v>0</v>
      </c>
    </row>
    <row r="102" spans="4:28" x14ac:dyDescent="0.45">
      <c r="D102" s="5">
        <v>7</v>
      </c>
      <c r="E102" s="5" t="s">
        <v>1204</v>
      </c>
      <c r="F102" s="6" t="s">
        <v>1209</v>
      </c>
      <c r="G102" s="5">
        <v>1</v>
      </c>
      <c r="H102" s="5" t="s">
        <v>1213</v>
      </c>
      <c r="I102" s="8" t="s">
        <v>16</v>
      </c>
      <c r="J102" s="9"/>
      <c r="K102" s="9" t="s">
        <v>715</v>
      </c>
      <c r="L102" s="8" t="s">
        <v>1026</v>
      </c>
      <c r="M102" s="8" t="s">
        <v>191</v>
      </c>
      <c r="N102" s="13">
        <v>1</v>
      </c>
      <c r="O102" s="13">
        <v>1</v>
      </c>
      <c r="P102" s="14" t="s">
        <v>2142</v>
      </c>
      <c r="Q102" s="16"/>
      <c r="R102" s="16"/>
      <c r="S102" s="16"/>
      <c r="T102" s="16"/>
      <c r="U102" s="16"/>
      <c r="V102" s="16"/>
      <c r="W102" s="20" t="e">
        <f>#REF!*V102*N102/1000</f>
        <v>#REF!</v>
      </c>
      <c r="X102" s="20" t="e">
        <f>W102*#REF!</f>
        <v>#REF!</v>
      </c>
      <c r="Y102" s="16"/>
      <c r="AA102" t="s">
        <v>2191</v>
      </c>
      <c r="AB102">
        <f t="shared" si="1"/>
        <v>0</v>
      </c>
    </row>
    <row r="103" spans="4:28" x14ac:dyDescent="0.45">
      <c r="D103" s="5">
        <v>7</v>
      </c>
      <c r="E103" s="5" t="s">
        <v>1204</v>
      </c>
      <c r="F103" s="6" t="s">
        <v>1209</v>
      </c>
      <c r="G103" s="5">
        <v>1</v>
      </c>
      <c r="H103" s="5" t="s">
        <v>1213</v>
      </c>
      <c r="I103" s="8" t="s">
        <v>1223</v>
      </c>
      <c r="J103" s="9"/>
      <c r="K103" s="9" t="s">
        <v>400</v>
      </c>
      <c r="L103" s="8" t="s">
        <v>110</v>
      </c>
      <c r="M103" s="8" t="s">
        <v>72</v>
      </c>
      <c r="N103" s="13">
        <v>2</v>
      </c>
      <c r="O103" s="13">
        <v>1</v>
      </c>
      <c r="P103" s="14"/>
      <c r="Q103" s="16"/>
      <c r="R103" s="16"/>
      <c r="S103" s="16"/>
      <c r="T103" s="16"/>
      <c r="U103" s="16"/>
      <c r="V103" s="16"/>
      <c r="W103" s="20" t="e">
        <f>#REF!*V103*N103/1000</f>
        <v>#REF!</v>
      </c>
      <c r="X103" s="20" t="e">
        <f>W103*#REF!</f>
        <v>#REF!</v>
      </c>
      <c r="Y103" s="16"/>
      <c r="AB103">
        <f t="shared" si="1"/>
        <v>1</v>
      </c>
    </row>
    <row r="104" spans="4:28" x14ac:dyDescent="0.45">
      <c r="D104" s="5">
        <v>7</v>
      </c>
      <c r="E104" s="5" t="s">
        <v>1204</v>
      </c>
      <c r="F104" s="6" t="s">
        <v>1209</v>
      </c>
      <c r="G104" s="5">
        <v>1</v>
      </c>
      <c r="H104" s="5" t="s">
        <v>1213</v>
      </c>
      <c r="I104" s="8" t="s">
        <v>1223</v>
      </c>
      <c r="J104" s="9"/>
      <c r="K104" s="9" t="s">
        <v>400</v>
      </c>
      <c r="L104" s="8" t="s">
        <v>110</v>
      </c>
      <c r="M104" s="8" t="s">
        <v>72</v>
      </c>
      <c r="N104" s="13">
        <v>1</v>
      </c>
      <c r="O104" s="13">
        <v>1</v>
      </c>
      <c r="P104" s="14" t="s">
        <v>18</v>
      </c>
      <c r="Q104" s="16"/>
      <c r="R104" s="16"/>
      <c r="S104" s="16"/>
      <c r="T104" s="16"/>
      <c r="U104" s="16"/>
      <c r="V104" s="16"/>
      <c r="W104" s="20" t="e">
        <f>#REF!*V104*N104/1000</f>
        <v>#REF!</v>
      </c>
      <c r="X104" s="20" t="e">
        <f>W104*#REF!</f>
        <v>#REF!</v>
      </c>
      <c r="Y104" s="16"/>
      <c r="AB104">
        <f t="shared" si="1"/>
        <v>1</v>
      </c>
    </row>
    <row r="105" spans="4:28" x14ac:dyDescent="0.45">
      <c r="D105" s="5">
        <v>7</v>
      </c>
      <c r="E105" s="5" t="s">
        <v>1204</v>
      </c>
      <c r="F105" s="6" t="s">
        <v>1209</v>
      </c>
      <c r="G105" s="5">
        <v>1</v>
      </c>
      <c r="H105" s="5" t="s">
        <v>1213</v>
      </c>
      <c r="I105" s="8" t="s">
        <v>1122</v>
      </c>
      <c r="J105" s="9"/>
      <c r="K105" s="9" t="s">
        <v>400</v>
      </c>
      <c r="L105" s="8" t="s">
        <v>110</v>
      </c>
      <c r="M105" s="8" t="s">
        <v>72</v>
      </c>
      <c r="N105" s="13">
        <v>2</v>
      </c>
      <c r="O105" s="13">
        <v>1</v>
      </c>
      <c r="P105" s="14"/>
      <c r="Q105" s="16"/>
      <c r="R105" s="16"/>
      <c r="S105" s="16"/>
      <c r="T105" s="16"/>
      <c r="U105" s="16"/>
      <c r="V105" s="16"/>
      <c r="W105" s="20" t="e">
        <f>#REF!*V105*N105/1000</f>
        <v>#REF!</v>
      </c>
      <c r="X105" s="20" t="e">
        <f>W105*#REF!</f>
        <v>#REF!</v>
      </c>
      <c r="Y105" s="16"/>
      <c r="AB105">
        <f t="shared" si="1"/>
        <v>1</v>
      </c>
    </row>
    <row r="106" spans="4:28" x14ac:dyDescent="0.45">
      <c r="D106" s="5">
        <v>7</v>
      </c>
      <c r="E106" s="5" t="s">
        <v>1204</v>
      </c>
      <c r="F106" s="6" t="s">
        <v>1209</v>
      </c>
      <c r="G106" s="5">
        <v>1</v>
      </c>
      <c r="H106" s="5" t="s">
        <v>1213</v>
      </c>
      <c r="I106" s="8" t="s">
        <v>1122</v>
      </c>
      <c r="J106" s="9"/>
      <c r="K106" s="9" t="s">
        <v>1229</v>
      </c>
      <c r="L106" s="8" t="s">
        <v>110</v>
      </c>
      <c r="M106" s="8" t="s">
        <v>326</v>
      </c>
      <c r="N106" s="13">
        <v>1</v>
      </c>
      <c r="O106" s="13">
        <v>2</v>
      </c>
      <c r="P106" s="14"/>
      <c r="Q106" s="16"/>
      <c r="R106" s="16"/>
      <c r="S106" s="16"/>
      <c r="T106" s="16"/>
      <c r="U106" s="16"/>
      <c r="V106" s="16"/>
      <c r="W106" s="20" t="e">
        <f>#REF!*V106*N106/1000</f>
        <v>#REF!</v>
      </c>
      <c r="X106" s="20" t="e">
        <f>W106*#REF!</f>
        <v>#REF!</v>
      </c>
      <c r="Y106" s="16"/>
      <c r="AB106">
        <f t="shared" si="1"/>
        <v>1</v>
      </c>
    </row>
    <row r="107" spans="4:28" x14ac:dyDescent="0.45">
      <c r="D107" s="5">
        <v>7</v>
      </c>
      <c r="E107" s="5" t="s">
        <v>1204</v>
      </c>
      <c r="F107" s="6" t="s">
        <v>1209</v>
      </c>
      <c r="G107" s="5">
        <v>1</v>
      </c>
      <c r="H107" s="5" t="s">
        <v>1213</v>
      </c>
      <c r="I107" s="8" t="s">
        <v>277</v>
      </c>
      <c r="J107" s="9"/>
      <c r="K107" s="9" t="s">
        <v>400</v>
      </c>
      <c r="L107" s="8" t="s">
        <v>110</v>
      </c>
      <c r="M107" s="8" t="s">
        <v>72</v>
      </c>
      <c r="N107" s="13">
        <v>6</v>
      </c>
      <c r="O107" s="13">
        <v>1</v>
      </c>
      <c r="P107" s="14"/>
      <c r="Q107" s="16"/>
      <c r="R107" s="16"/>
      <c r="S107" s="16"/>
      <c r="T107" s="16"/>
      <c r="U107" s="16"/>
      <c r="V107" s="16"/>
      <c r="W107" s="20" t="e">
        <f>#REF!*V107*N107/1000</f>
        <v>#REF!</v>
      </c>
      <c r="X107" s="20" t="e">
        <f>W107*#REF!</f>
        <v>#REF!</v>
      </c>
      <c r="Y107" s="16"/>
      <c r="AB107">
        <f t="shared" si="1"/>
        <v>1</v>
      </c>
    </row>
    <row r="108" spans="4:28" x14ac:dyDescent="0.45">
      <c r="D108" s="5">
        <v>7</v>
      </c>
      <c r="E108" s="5" t="s">
        <v>1204</v>
      </c>
      <c r="F108" s="6" t="s">
        <v>1209</v>
      </c>
      <c r="G108" s="5">
        <v>1</v>
      </c>
      <c r="H108" s="5" t="s">
        <v>1213</v>
      </c>
      <c r="I108" s="8" t="s">
        <v>277</v>
      </c>
      <c r="J108" s="9"/>
      <c r="K108" s="9" t="s">
        <v>1233</v>
      </c>
      <c r="L108" s="8" t="s">
        <v>1236</v>
      </c>
      <c r="M108" s="8" t="s">
        <v>7</v>
      </c>
      <c r="N108" s="13">
        <v>2</v>
      </c>
      <c r="O108" s="13">
        <v>1</v>
      </c>
      <c r="P108" s="14" t="s">
        <v>2122</v>
      </c>
      <c r="Q108" s="16"/>
      <c r="R108" s="16"/>
      <c r="S108" s="16"/>
      <c r="T108" s="16"/>
      <c r="U108" s="16"/>
      <c r="V108" s="16"/>
      <c r="W108" s="20" t="e">
        <f>#REF!*V108*N108/1000</f>
        <v>#REF!</v>
      </c>
      <c r="X108" s="20" t="e">
        <f>W108*#REF!</f>
        <v>#REF!</v>
      </c>
      <c r="Y108" s="16"/>
      <c r="AB108">
        <f t="shared" si="1"/>
        <v>1</v>
      </c>
    </row>
    <row r="109" spans="4:28" x14ac:dyDescent="0.45">
      <c r="D109" s="5">
        <v>7</v>
      </c>
      <c r="E109" s="5" t="s">
        <v>1204</v>
      </c>
      <c r="F109" s="6" t="s">
        <v>1209</v>
      </c>
      <c r="G109" s="5">
        <v>1</v>
      </c>
      <c r="H109" s="5" t="s">
        <v>1213</v>
      </c>
      <c r="I109" s="8" t="s">
        <v>277</v>
      </c>
      <c r="J109" s="9"/>
      <c r="K109" s="9" t="s">
        <v>282</v>
      </c>
      <c r="L109" s="8" t="s">
        <v>683</v>
      </c>
      <c r="M109" s="8" t="s">
        <v>7</v>
      </c>
      <c r="N109" s="13">
        <v>2</v>
      </c>
      <c r="O109" s="13">
        <v>1</v>
      </c>
      <c r="P109" s="14" t="s">
        <v>2121</v>
      </c>
      <c r="Q109" s="16"/>
      <c r="R109" s="16"/>
      <c r="S109" s="16"/>
      <c r="T109" s="16"/>
      <c r="U109" s="16"/>
      <c r="V109" s="16"/>
      <c r="W109" s="20" t="e">
        <f>#REF!*V109*N109/1000</f>
        <v>#REF!</v>
      </c>
      <c r="X109" s="20" t="e">
        <f>W109*#REF!</f>
        <v>#REF!</v>
      </c>
      <c r="Y109" s="16"/>
      <c r="AB109">
        <f t="shared" si="1"/>
        <v>1</v>
      </c>
    </row>
    <row r="110" spans="4:28" x14ac:dyDescent="0.45">
      <c r="D110" s="5">
        <v>7</v>
      </c>
      <c r="E110" s="5" t="s">
        <v>1204</v>
      </c>
      <c r="F110" s="6" t="s">
        <v>1209</v>
      </c>
      <c r="G110" s="5">
        <v>2</v>
      </c>
      <c r="H110" s="5" t="s">
        <v>1213</v>
      </c>
      <c r="I110" s="36" t="s">
        <v>1102</v>
      </c>
      <c r="J110" s="9"/>
      <c r="K110" s="9" t="s">
        <v>1234</v>
      </c>
      <c r="L110" s="8" t="s">
        <v>110</v>
      </c>
      <c r="M110" s="8" t="s">
        <v>1238</v>
      </c>
      <c r="N110" s="13">
        <v>6</v>
      </c>
      <c r="O110" s="13">
        <v>2</v>
      </c>
      <c r="P110" s="14" t="s">
        <v>98</v>
      </c>
      <c r="Q110" s="16"/>
      <c r="R110" s="16"/>
      <c r="S110" s="16"/>
      <c r="T110" s="16"/>
      <c r="U110" s="16"/>
      <c r="V110" s="16"/>
      <c r="W110" s="20" t="e">
        <f>#REF!*V110*N110/1000</f>
        <v>#REF!</v>
      </c>
      <c r="X110" s="20" t="e">
        <f>W110*#REF!</f>
        <v>#REF!</v>
      </c>
      <c r="Y110" s="16"/>
      <c r="AB110">
        <f t="shared" si="1"/>
        <v>1</v>
      </c>
    </row>
    <row r="111" spans="4:28" x14ac:dyDescent="0.45">
      <c r="D111" s="5">
        <v>7</v>
      </c>
      <c r="E111" s="5" t="s">
        <v>1204</v>
      </c>
      <c r="F111" s="6" t="s">
        <v>1209</v>
      </c>
      <c r="G111" s="5">
        <v>2</v>
      </c>
      <c r="H111" s="5" t="s">
        <v>1213</v>
      </c>
      <c r="I111" s="36" t="s">
        <v>1102</v>
      </c>
      <c r="J111" s="9"/>
      <c r="K111" s="9" t="s">
        <v>124</v>
      </c>
      <c r="L111" s="8" t="s">
        <v>1014</v>
      </c>
      <c r="M111" s="8" t="s">
        <v>191</v>
      </c>
      <c r="N111" s="13">
        <v>2</v>
      </c>
      <c r="O111" s="13">
        <v>1</v>
      </c>
      <c r="P111" s="14"/>
      <c r="Q111" s="16"/>
      <c r="R111" s="16"/>
      <c r="S111" s="16"/>
      <c r="T111" s="16"/>
      <c r="U111" s="16"/>
      <c r="V111" s="16"/>
      <c r="W111" s="20" t="e">
        <f>#REF!*V111*N111/1000</f>
        <v>#REF!</v>
      </c>
      <c r="X111" s="20" t="e">
        <f>W111*#REF!</f>
        <v>#REF!</v>
      </c>
      <c r="Y111" s="16"/>
      <c r="AB111">
        <f t="shared" si="1"/>
        <v>1</v>
      </c>
    </row>
    <row r="112" spans="4:28" x14ac:dyDescent="0.45">
      <c r="D112" s="5">
        <v>7</v>
      </c>
      <c r="E112" s="5" t="s">
        <v>1204</v>
      </c>
      <c r="F112" s="6" t="s">
        <v>1209</v>
      </c>
      <c r="G112" s="5">
        <v>2</v>
      </c>
      <c r="H112" s="5" t="s">
        <v>1213</v>
      </c>
      <c r="I112" s="33" t="s">
        <v>1104</v>
      </c>
      <c r="J112" s="9"/>
      <c r="K112" s="9" t="s">
        <v>1234</v>
      </c>
      <c r="L112" s="8" t="s">
        <v>110</v>
      </c>
      <c r="M112" s="8" t="s">
        <v>1238</v>
      </c>
      <c r="N112" s="13">
        <v>6</v>
      </c>
      <c r="O112" s="13">
        <v>2</v>
      </c>
      <c r="P112" s="14" t="s">
        <v>98</v>
      </c>
      <c r="Q112" s="16"/>
      <c r="R112" s="16"/>
      <c r="S112" s="16"/>
      <c r="T112" s="16"/>
      <c r="U112" s="16"/>
      <c r="V112" s="16"/>
      <c r="W112" s="20" t="e">
        <f>#REF!*V112*N112/1000</f>
        <v>#REF!</v>
      </c>
      <c r="X112" s="20" t="e">
        <f>W112*#REF!</f>
        <v>#REF!</v>
      </c>
      <c r="Y112" s="16"/>
      <c r="AB112">
        <f t="shared" si="1"/>
        <v>1</v>
      </c>
    </row>
    <row r="113" spans="4:28" x14ac:dyDescent="0.45">
      <c r="D113" s="5">
        <v>7</v>
      </c>
      <c r="E113" s="5" t="s">
        <v>1204</v>
      </c>
      <c r="F113" s="6" t="s">
        <v>1209</v>
      </c>
      <c r="G113" s="5">
        <v>2</v>
      </c>
      <c r="H113" s="5" t="s">
        <v>1213</v>
      </c>
      <c r="I113" s="33" t="s">
        <v>1104</v>
      </c>
      <c r="J113" s="9"/>
      <c r="K113" s="9" t="s">
        <v>124</v>
      </c>
      <c r="L113" s="8" t="s">
        <v>1014</v>
      </c>
      <c r="M113" s="8" t="s">
        <v>191</v>
      </c>
      <c r="N113" s="13">
        <v>2</v>
      </c>
      <c r="O113" s="13">
        <v>1</v>
      </c>
      <c r="P113" s="14"/>
      <c r="Q113" s="16"/>
      <c r="R113" s="16"/>
      <c r="S113" s="16"/>
      <c r="T113" s="16"/>
      <c r="U113" s="16"/>
      <c r="V113" s="16"/>
      <c r="W113" s="20" t="e">
        <f>#REF!*V113*N113/1000</f>
        <v>#REF!</v>
      </c>
      <c r="X113" s="20" t="e">
        <f>W113*#REF!</f>
        <v>#REF!</v>
      </c>
      <c r="Y113" s="16"/>
      <c r="AB113">
        <f t="shared" si="1"/>
        <v>1</v>
      </c>
    </row>
    <row r="114" spans="4:28" x14ac:dyDescent="0.45">
      <c r="D114" s="5">
        <v>7</v>
      </c>
      <c r="E114" s="5" t="s">
        <v>1204</v>
      </c>
      <c r="F114" s="6" t="s">
        <v>1209</v>
      </c>
      <c r="G114" s="5">
        <v>2</v>
      </c>
      <c r="H114" s="5" t="s">
        <v>1213</v>
      </c>
      <c r="I114" s="33" t="s">
        <v>616</v>
      </c>
      <c r="J114" s="9"/>
      <c r="K114" s="9" t="s">
        <v>1234</v>
      </c>
      <c r="L114" s="8" t="s">
        <v>110</v>
      </c>
      <c r="M114" s="8" t="s">
        <v>1238</v>
      </c>
      <c r="N114" s="13">
        <v>6</v>
      </c>
      <c r="O114" s="13">
        <v>2</v>
      </c>
      <c r="P114" s="14" t="s">
        <v>98</v>
      </c>
      <c r="Q114" s="16"/>
      <c r="R114" s="16"/>
      <c r="S114" s="16"/>
      <c r="T114" s="16"/>
      <c r="U114" s="16"/>
      <c r="V114" s="16"/>
      <c r="W114" s="20" t="e">
        <f>#REF!*V114*N114/1000</f>
        <v>#REF!</v>
      </c>
      <c r="X114" s="20" t="e">
        <f>W114*#REF!</f>
        <v>#REF!</v>
      </c>
      <c r="Y114" s="16"/>
      <c r="AB114">
        <f t="shared" si="1"/>
        <v>1</v>
      </c>
    </row>
    <row r="115" spans="4:28" x14ac:dyDescent="0.45">
      <c r="D115" s="5">
        <v>7</v>
      </c>
      <c r="E115" s="5" t="s">
        <v>1204</v>
      </c>
      <c r="F115" s="6" t="s">
        <v>1209</v>
      </c>
      <c r="G115" s="5">
        <v>2</v>
      </c>
      <c r="H115" s="5" t="s">
        <v>1213</v>
      </c>
      <c r="I115" s="33" t="s">
        <v>616</v>
      </c>
      <c r="J115" s="9"/>
      <c r="K115" s="9" t="s">
        <v>124</v>
      </c>
      <c r="L115" s="8" t="s">
        <v>1014</v>
      </c>
      <c r="M115" s="8" t="s">
        <v>191</v>
      </c>
      <c r="N115" s="13">
        <v>2</v>
      </c>
      <c r="O115" s="13">
        <v>1</v>
      </c>
      <c r="P115" s="14"/>
      <c r="Q115" s="16"/>
      <c r="R115" s="16"/>
      <c r="S115" s="16"/>
      <c r="T115" s="16"/>
      <c r="U115" s="16"/>
      <c r="V115" s="16"/>
      <c r="W115" s="20" t="e">
        <f>#REF!*V115*N115/1000</f>
        <v>#REF!</v>
      </c>
      <c r="X115" s="20" t="e">
        <f>W115*#REF!</f>
        <v>#REF!</v>
      </c>
      <c r="Y115" s="16"/>
      <c r="AB115">
        <f t="shared" si="1"/>
        <v>1</v>
      </c>
    </row>
    <row r="116" spans="4:28" x14ac:dyDescent="0.45">
      <c r="D116" s="5">
        <v>7</v>
      </c>
      <c r="E116" s="5" t="s">
        <v>1204</v>
      </c>
      <c r="F116" s="6" t="s">
        <v>1209</v>
      </c>
      <c r="G116" s="5">
        <v>2</v>
      </c>
      <c r="H116" s="5" t="s">
        <v>1213</v>
      </c>
      <c r="I116" s="8" t="s">
        <v>79</v>
      </c>
      <c r="J116" s="9"/>
      <c r="K116" s="9" t="s">
        <v>1234</v>
      </c>
      <c r="L116" s="8" t="s">
        <v>110</v>
      </c>
      <c r="M116" s="8" t="s">
        <v>1238</v>
      </c>
      <c r="N116" s="13">
        <v>6</v>
      </c>
      <c r="O116" s="13">
        <v>2</v>
      </c>
      <c r="P116" s="14" t="s">
        <v>98</v>
      </c>
      <c r="Q116" s="16"/>
      <c r="R116" s="16"/>
      <c r="S116" s="16"/>
      <c r="T116" s="16"/>
      <c r="U116" s="16"/>
      <c r="V116" s="16"/>
      <c r="W116" s="20" t="e">
        <f>#REF!*V116*N116/1000</f>
        <v>#REF!</v>
      </c>
      <c r="X116" s="20" t="e">
        <f>W116*#REF!</f>
        <v>#REF!</v>
      </c>
      <c r="Y116" s="16"/>
      <c r="AB116">
        <f t="shared" si="1"/>
        <v>1</v>
      </c>
    </row>
    <row r="117" spans="4:28" x14ac:dyDescent="0.45">
      <c r="D117" s="5">
        <v>7</v>
      </c>
      <c r="E117" s="5" t="s">
        <v>1204</v>
      </c>
      <c r="F117" s="6" t="s">
        <v>1209</v>
      </c>
      <c r="G117" s="5">
        <v>2</v>
      </c>
      <c r="H117" s="5" t="s">
        <v>1213</v>
      </c>
      <c r="I117" s="8" t="s">
        <v>79</v>
      </c>
      <c r="J117" s="9"/>
      <c r="K117" s="9" t="s">
        <v>124</v>
      </c>
      <c r="L117" s="8" t="s">
        <v>1014</v>
      </c>
      <c r="M117" s="8" t="s">
        <v>191</v>
      </c>
      <c r="N117" s="13">
        <v>2</v>
      </c>
      <c r="O117" s="13">
        <v>1</v>
      </c>
      <c r="P117" s="14"/>
      <c r="Q117" s="16"/>
      <c r="R117" s="16"/>
      <c r="S117" s="16"/>
      <c r="T117" s="16"/>
      <c r="U117" s="16"/>
      <c r="V117" s="16"/>
      <c r="W117" s="20" t="e">
        <f>#REF!*V117*N117/1000</f>
        <v>#REF!</v>
      </c>
      <c r="X117" s="20" t="e">
        <f>W117*#REF!</f>
        <v>#REF!</v>
      </c>
      <c r="Y117" s="16"/>
      <c r="AB117">
        <f t="shared" si="1"/>
        <v>1</v>
      </c>
    </row>
    <row r="118" spans="4:28" x14ac:dyDescent="0.45">
      <c r="D118" s="5">
        <v>7</v>
      </c>
      <c r="E118" s="5" t="s">
        <v>1204</v>
      </c>
      <c r="F118" s="6" t="s">
        <v>1209</v>
      </c>
      <c r="G118" s="5">
        <v>2</v>
      </c>
      <c r="H118" s="5" t="s">
        <v>1213</v>
      </c>
      <c r="I118" s="8" t="s">
        <v>1899</v>
      </c>
      <c r="J118" s="9"/>
      <c r="K118" s="9" t="s">
        <v>1226</v>
      </c>
      <c r="L118" s="8" t="s">
        <v>110</v>
      </c>
      <c r="M118" s="8" t="s">
        <v>72</v>
      </c>
      <c r="N118" s="13">
        <v>16</v>
      </c>
      <c r="O118" s="13">
        <v>2</v>
      </c>
      <c r="P118" s="14"/>
      <c r="Q118" s="16"/>
      <c r="R118" s="16"/>
      <c r="S118" s="16"/>
      <c r="T118" s="16"/>
      <c r="U118" s="16"/>
      <c r="V118" s="16"/>
      <c r="W118" s="20" t="e">
        <f>#REF!*V118*N118/1000</f>
        <v>#REF!</v>
      </c>
      <c r="X118" s="20" t="e">
        <f>W118*#REF!</f>
        <v>#REF!</v>
      </c>
      <c r="Y118" s="16"/>
      <c r="AB118">
        <f t="shared" si="1"/>
        <v>1</v>
      </c>
    </row>
    <row r="119" spans="4:28" x14ac:dyDescent="0.45">
      <c r="D119" s="5">
        <v>7</v>
      </c>
      <c r="E119" s="5" t="s">
        <v>1204</v>
      </c>
      <c r="F119" s="6" t="s">
        <v>1209</v>
      </c>
      <c r="G119" s="5">
        <v>2</v>
      </c>
      <c r="H119" s="5" t="s">
        <v>1213</v>
      </c>
      <c r="I119" s="8" t="s">
        <v>741</v>
      </c>
      <c r="J119" s="9"/>
      <c r="K119" s="9" t="s">
        <v>876</v>
      </c>
      <c r="L119" s="8" t="s">
        <v>1009</v>
      </c>
      <c r="M119" s="8" t="s">
        <v>72</v>
      </c>
      <c r="N119" s="13">
        <v>2</v>
      </c>
      <c r="O119" s="13">
        <v>2</v>
      </c>
      <c r="P119" s="14" t="s">
        <v>2128</v>
      </c>
      <c r="Q119" s="16"/>
      <c r="R119" s="16"/>
      <c r="S119" s="16"/>
      <c r="T119" s="16"/>
      <c r="U119" s="16"/>
      <c r="V119" s="16"/>
      <c r="W119" s="20" t="e">
        <f>#REF!*V119*N119/1000</f>
        <v>#REF!</v>
      </c>
      <c r="X119" s="20" t="e">
        <f>W119*#REF!</f>
        <v>#REF!</v>
      </c>
      <c r="Y119" s="16"/>
      <c r="AB119">
        <f t="shared" si="1"/>
        <v>1</v>
      </c>
    </row>
    <row r="120" spans="4:28" x14ac:dyDescent="0.45">
      <c r="D120" s="5">
        <v>7</v>
      </c>
      <c r="E120" s="5" t="s">
        <v>1204</v>
      </c>
      <c r="F120" s="6" t="s">
        <v>1209</v>
      </c>
      <c r="G120" s="5">
        <v>2</v>
      </c>
      <c r="H120" s="5" t="s">
        <v>1213</v>
      </c>
      <c r="I120" s="8" t="s">
        <v>603</v>
      </c>
      <c r="J120" s="9"/>
      <c r="K120" s="9" t="s">
        <v>1226</v>
      </c>
      <c r="L120" s="8" t="s">
        <v>110</v>
      </c>
      <c r="M120" s="8" t="s">
        <v>72</v>
      </c>
      <c r="N120" s="13">
        <v>2</v>
      </c>
      <c r="O120" s="13">
        <v>2</v>
      </c>
      <c r="P120" s="14"/>
      <c r="Q120" s="16"/>
      <c r="R120" s="16"/>
      <c r="S120" s="16"/>
      <c r="T120" s="16"/>
      <c r="U120" s="16"/>
      <c r="V120" s="16"/>
      <c r="W120" s="20" t="e">
        <f>#REF!*V120*N120/1000</f>
        <v>#REF!</v>
      </c>
      <c r="X120" s="20" t="e">
        <f>W120*#REF!</f>
        <v>#REF!</v>
      </c>
      <c r="Y120" s="16"/>
      <c r="AB120">
        <f t="shared" si="1"/>
        <v>1</v>
      </c>
    </row>
    <row r="121" spans="4:28" x14ac:dyDescent="0.45">
      <c r="D121" s="5">
        <v>7</v>
      </c>
      <c r="E121" s="5" t="s">
        <v>1204</v>
      </c>
      <c r="F121" s="6" t="s">
        <v>1209</v>
      </c>
      <c r="G121" s="5">
        <v>2</v>
      </c>
      <c r="H121" s="5" t="s">
        <v>1213</v>
      </c>
      <c r="I121" s="8" t="s">
        <v>788</v>
      </c>
      <c r="J121" s="9"/>
      <c r="K121" s="9" t="s">
        <v>827</v>
      </c>
      <c r="L121" s="8" t="s">
        <v>1009</v>
      </c>
      <c r="M121" s="8" t="s">
        <v>72</v>
      </c>
      <c r="N121" s="13">
        <v>12</v>
      </c>
      <c r="O121" s="13">
        <v>2</v>
      </c>
      <c r="P121" s="14"/>
      <c r="Q121" s="16"/>
      <c r="R121" s="16"/>
      <c r="S121" s="16"/>
      <c r="T121" s="16"/>
      <c r="U121" s="16"/>
      <c r="V121" s="16"/>
      <c r="W121" s="20" t="e">
        <f>#REF!*V121*N121/1000</f>
        <v>#REF!</v>
      </c>
      <c r="X121" s="20" t="e">
        <f>W121*#REF!</f>
        <v>#REF!</v>
      </c>
      <c r="Y121" s="16"/>
      <c r="AB121">
        <f t="shared" si="1"/>
        <v>1</v>
      </c>
    </row>
    <row r="122" spans="4:28" x14ac:dyDescent="0.45">
      <c r="D122" s="5">
        <v>7</v>
      </c>
      <c r="E122" s="5" t="s">
        <v>1204</v>
      </c>
      <c r="F122" s="6" t="s">
        <v>1209</v>
      </c>
      <c r="G122" s="5">
        <v>2</v>
      </c>
      <c r="H122" s="5" t="s">
        <v>1213</v>
      </c>
      <c r="I122" s="8" t="s">
        <v>788</v>
      </c>
      <c r="J122" s="9"/>
      <c r="K122" s="9" t="s">
        <v>1232</v>
      </c>
      <c r="L122" s="8" t="s">
        <v>1014</v>
      </c>
      <c r="M122" s="8" t="s">
        <v>72</v>
      </c>
      <c r="N122" s="13">
        <v>2</v>
      </c>
      <c r="O122" s="13">
        <v>1</v>
      </c>
      <c r="P122" s="14"/>
      <c r="Q122" s="16"/>
      <c r="R122" s="16"/>
      <c r="S122" s="16"/>
      <c r="T122" s="16"/>
      <c r="U122" s="16"/>
      <c r="V122" s="16"/>
      <c r="W122" s="20" t="e">
        <f>#REF!*V122*N122/1000</f>
        <v>#REF!</v>
      </c>
      <c r="X122" s="20" t="e">
        <f>W122*#REF!</f>
        <v>#REF!</v>
      </c>
      <c r="Y122" s="16"/>
      <c r="AB122">
        <f t="shared" si="1"/>
        <v>1</v>
      </c>
    </row>
    <row r="123" spans="4:28" x14ac:dyDescent="0.45">
      <c r="D123" s="5">
        <v>7</v>
      </c>
      <c r="E123" s="5" t="s">
        <v>1204</v>
      </c>
      <c r="F123" s="6" t="s">
        <v>1209</v>
      </c>
      <c r="G123" s="5">
        <v>2</v>
      </c>
      <c r="H123" s="5" t="s">
        <v>1213</v>
      </c>
      <c r="I123" s="8" t="s">
        <v>842</v>
      </c>
      <c r="J123" s="9"/>
      <c r="K123" s="9" t="s">
        <v>400</v>
      </c>
      <c r="L123" s="8" t="s">
        <v>110</v>
      </c>
      <c r="M123" s="8" t="s">
        <v>72</v>
      </c>
      <c r="N123" s="13">
        <v>1</v>
      </c>
      <c r="O123" s="13">
        <v>1</v>
      </c>
      <c r="P123" s="14"/>
      <c r="Q123" s="16"/>
      <c r="R123" s="16"/>
      <c r="S123" s="16"/>
      <c r="T123" s="16"/>
      <c r="U123" s="16"/>
      <c r="V123" s="16"/>
      <c r="W123" s="20" t="e">
        <f>#REF!*V123*N123/1000</f>
        <v>#REF!</v>
      </c>
      <c r="X123" s="20" t="e">
        <f>W123*#REF!</f>
        <v>#REF!</v>
      </c>
      <c r="Y123" s="16"/>
      <c r="AB123">
        <f t="shared" si="1"/>
        <v>1</v>
      </c>
    </row>
    <row r="124" spans="4:28" x14ac:dyDescent="0.45">
      <c r="D124" s="5">
        <v>7</v>
      </c>
      <c r="E124" s="5" t="s">
        <v>1204</v>
      </c>
      <c r="F124" s="6" t="s">
        <v>1209</v>
      </c>
      <c r="G124" s="5">
        <v>2</v>
      </c>
      <c r="H124" s="5" t="s">
        <v>1213</v>
      </c>
      <c r="I124" s="8" t="s">
        <v>1225</v>
      </c>
      <c r="J124" s="9"/>
      <c r="K124" s="9" t="s">
        <v>1229</v>
      </c>
      <c r="L124" s="8" t="s">
        <v>110</v>
      </c>
      <c r="M124" s="8" t="s">
        <v>326</v>
      </c>
      <c r="N124" s="13">
        <v>2</v>
      </c>
      <c r="O124" s="13">
        <v>2</v>
      </c>
      <c r="P124" s="14"/>
      <c r="Q124" s="16"/>
      <c r="R124" s="16"/>
      <c r="S124" s="16"/>
      <c r="T124" s="16"/>
      <c r="U124" s="16"/>
      <c r="V124" s="16"/>
      <c r="W124" s="20" t="e">
        <f>#REF!*V124*N124/1000</f>
        <v>#REF!</v>
      </c>
      <c r="X124" s="20" t="e">
        <f>W124*#REF!</f>
        <v>#REF!</v>
      </c>
      <c r="Y124" s="16"/>
      <c r="AB124">
        <f t="shared" si="1"/>
        <v>1</v>
      </c>
    </row>
    <row r="125" spans="4:28" x14ac:dyDescent="0.45">
      <c r="D125" s="5">
        <v>7</v>
      </c>
      <c r="E125" s="5" t="s">
        <v>1204</v>
      </c>
      <c r="F125" s="6" t="s">
        <v>1209</v>
      </c>
      <c r="G125" s="5">
        <v>2</v>
      </c>
      <c r="H125" s="5" t="s">
        <v>1213</v>
      </c>
      <c r="I125" s="8" t="s">
        <v>168</v>
      </c>
      <c r="J125" s="9"/>
      <c r="K125" s="9" t="s">
        <v>604</v>
      </c>
      <c r="L125" s="8" t="s">
        <v>1235</v>
      </c>
      <c r="M125" s="8" t="s">
        <v>560</v>
      </c>
      <c r="N125" s="13">
        <v>1</v>
      </c>
      <c r="O125" s="13">
        <v>1</v>
      </c>
      <c r="P125" s="14" t="s">
        <v>1897</v>
      </c>
      <c r="Q125" s="16"/>
      <c r="R125" s="16"/>
      <c r="S125" s="16"/>
      <c r="T125" s="16"/>
      <c r="U125" s="16"/>
      <c r="V125" s="16"/>
      <c r="W125" s="20" t="e">
        <f>#REF!*V125*N125/1000</f>
        <v>#REF!</v>
      </c>
      <c r="X125" s="20" t="e">
        <f>W125*#REF!</f>
        <v>#REF!</v>
      </c>
      <c r="Y125" s="16"/>
      <c r="AA125" t="s">
        <v>2191</v>
      </c>
      <c r="AB125">
        <f t="shared" si="1"/>
        <v>0</v>
      </c>
    </row>
    <row r="126" spans="4:28" x14ac:dyDescent="0.45">
      <c r="D126" s="5">
        <v>7</v>
      </c>
      <c r="E126" s="5" t="s">
        <v>1204</v>
      </c>
      <c r="F126" s="6" t="s">
        <v>1209</v>
      </c>
      <c r="G126" s="5">
        <v>2</v>
      </c>
      <c r="H126" s="5" t="s">
        <v>1213</v>
      </c>
      <c r="I126" s="8" t="s">
        <v>168</v>
      </c>
      <c r="J126" s="9"/>
      <c r="K126" s="9" t="s">
        <v>790</v>
      </c>
      <c r="L126" s="8" t="s">
        <v>242</v>
      </c>
      <c r="M126" s="8" t="s">
        <v>1239</v>
      </c>
      <c r="N126" s="13">
        <v>3</v>
      </c>
      <c r="O126" s="13">
        <v>1</v>
      </c>
      <c r="P126" s="14" t="s">
        <v>2140</v>
      </c>
      <c r="Q126" s="16"/>
      <c r="R126" s="16"/>
      <c r="S126" s="16"/>
      <c r="T126" s="16"/>
      <c r="U126" s="16"/>
      <c r="V126" s="16"/>
      <c r="W126" s="20" t="e">
        <f>#REF!*V126*N126/1000</f>
        <v>#REF!</v>
      </c>
      <c r="X126" s="20" t="e">
        <f>W126*#REF!</f>
        <v>#REF!</v>
      </c>
      <c r="Y126" s="16"/>
      <c r="AA126" t="s">
        <v>2191</v>
      </c>
      <c r="AB126">
        <f t="shared" si="1"/>
        <v>0</v>
      </c>
    </row>
    <row r="127" spans="4:28" x14ac:dyDescent="0.45">
      <c r="D127" s="5">
        <v>7</v>
      </c>
      <c r="E127" s="5" t="s">
        <v>1204</v>
      </c>
      <c r="F127" s="6" t="s">
        <v>1209</v>
      </c>
      <c r="G127" s="5">
        <v>2</v>
      </c>
      <c r="H127" s="5" t="s">
        <v>1213</v>
      </c>
      <c r="I127" s="8" t="s">
        <v>168</v>
      </c>
      <c r="J127" s="9"/>
      <c r="K127" s="9" t="s">
        <v>715</v>
      </c>
      <c r="L127" s="8" t="s">
        <v>1026</v>
      </c>
      <c r="M127" s="8" t="s">
        <v>191</v>
      </c>
      <c r="N127" s="13">
        <v>1</v>
      </c>
      <c r="O127" s="13">
        <v>1</v>
      </c>
      <c r="P127" s="14" t="s">
        <v>2142</v>
      </c>
      <c r="Q127" s="16"/>
      <c r="R127" s="16"/>
      <c r="S127" s="16"/>
      <c r="T127" s="16"/>
      <c r="U127" s="16"/>
      <c r="V127" s="16"/>
      <c r="W127" s="20" t="e">
        <f>#REF!*V127*N127/1000</f>
        <v>#REF!</v>
      </c>
      <c r="X127" s="20" t="e">
        <f>W127*#REF!</f>
        <v>#REF!</v>
      </c>
      <c r="Y127" s="16"/>
      <c r="AA127" t="s">
        <v>2191</v>
      </c>
      <c r="AB127">
        <f t="shared" si="1"/>
        <v>0</v>
      </c>
    </row>
    <row r="128" spans="4:28" x14ac:dyDescent="0.45">
      <c r="D128" s="5">
        <v>7</v>
      </c>
      <c r="E128" s="5" t="s">
        <v>1204</v>
      </c>
      <c r="F128" s="6" t="s">
        <v>1209</v>
      </c>
      <c r="G128" s="5">
        <v>2</v>
      </c>
      <c r="H128" s="5" t="s">
        <v>1213</v>
      </c>
      <c r="I128" s="8" t="s">
        <v>16</v>
      </c>
      <c r="J128" s="9"/>
      <c r="K128" s="9" t="s">
        <v>604</v>
      </c>
      <c r="L128" s="8" t="s">
        <v>1235</v>
      </c>
      <c r="M128" s="8" t="s">
        <v>560</v>
      </c>
      <c r="N128" s="13">
        <v>1</v>
      </c>
      <c r="O128" s="13">
        <v>1</v>
      </c>
      <c r="P128" s="14" t="s">
        <v>1897</v>
      </c>
      <c r="Q128" s="16"/>
      <c r="R128" s="16"/>
      <c r="S128" s="16"/>
      <c r="T128" s="16"/>
      <c r="U128" s="16"/>
      <c r="V128" s="16"/>
      <c r="W128" s="20" t="e">
        <f>#REF!*V128*N128/1000</f>
        <v>#REF!</v>
      </c>
      <c r="X128" s="20" t="e">
        <f>W128*#REF!</f>
        <v>#REF!</v>
      </c>
      <c r="Y128" s="16"/>
      <c r="AA128" t="s">
        <v>2191</v>
      </c>
      <c r="AB128">
        <f t="shared" si="1"/>
        <v>0</v>
      </c>
    </row>
    <row r="129" spans="4:28" x14ac:dyDescent="0.45">
      <c r="D129" s="5">
        <v>7</v>
      </c>
      <c r="E129" s="5" t="s">
        <v>1204</v>
      </c>
      <c r="F129" s="6" t="s">
        <v>1209</v>
      </c>
      <c r="G129" s="5">
        <v>2</v>
      </c>
      <c r="H129" s="5" t="s">
        <v>1213</v>
      </c>
      <c r="I129" s="8" t="s">
        <v>16</v>
      </c>
      <c r="J129" s="9"/>
      <c r="K129" s="9" t="s">
        <v>790</v>
      </c>
      <c r="L129" s="8" t="s">
        <v>242</v>
      </c>
      <c r="M129" s="8" t="s">
        <v>1239</v>
      </c>
      <c r="N129" s="13">
        <v>5</v>
      </c>
      <c r="O129" s="13">
        <v>1</v>
      </c>
      <c r="P129" s="14" t="s">
        <v>2140</v>
      </c>
      <c r="Q129" s="16"/>
      <c r="R129" s="16"/>
      <c r="S129" s="16"/>
      <c r="T129" s="16"/>
      <c r="U129" s="16"/>
      <c r="V129" s="16"/>
      <c r="W129" s="20" t="e">
        <f>#REF!*V129*N129/1000</f>
        <v>#REF!</v>
      </c>
      <c r="X129" s="20" t="e">
        <f>W129*#REF!</f>
        <v>#REF!</v>
      </c>
      <c r="Y129" s="16"/>
      <c r="AA129" t="s">
        <v>2191</v>
      </c>
      <c r="AB129">
        <f t="shared" si="1"/>
        <v>0</v>
      </c>
    </row>
    <row r="130" spans="4:28" x14ac:dyDescent="0.45">
      <c r="D130" s="5">
        <v>7</v>
      </c>
      <c r="E130" s="5" t="s">
        <v>1204</v>
      </c>
      <c r="F130" s="6" t="s">
        <v>1209</v>
      </c>
      <c r="G130" s="5">
        <v>2</v>
      </c>
      <c r="H130" s="5" t="s">
        <v>1213</v>
      </c>
      <c r="I130" s="8" t="s">
        <v>16</v>
      </c>
      <c r="J130" s="9"/>
      <c r="K130" s="9" t="s">
        <v>715</v>
      </c>
      <c r="L130" s="8" t="s">
        <v>1026</v>
      </c>
      <c r="M130" s="8" t="s">
        <v>191</v>
      </c>
      <c r="N130" s="13">
        <v>1</v>
      </c>
      <c r="O130" s="13">
        <v>1</v>
      </c>
      <c r="P130" s="14" t="s">
        <v>2142</v>
      </c>
      <c r="Q130" s="16"/>
      <c r="R130" s="16"/>
      <c r="S130" s="16"/>
      <c r="T130" s="16"/>
      <c r="U130" s="16"/>
      <c r="V130" s="16"/>
      <c r="W130" s="20" t="e">
        <f>#REF!*V130*N130/1000</f>
        <v>#REF!</v>
      </c>
      <c r="X130" s="20" t="e">
        <f>W130*#REF!</f>
        <v>#REF!</v>
      </c>
      <c r="Y130" s="16"/>
      <c r="AA130" t="s">
        <v>2191</v>
      </c>
      <c r="AB130">
        <f t="shared" si="1"/>
        <v>0</v>
      </c>
    </row>
    <row r="131" spans="4:28" x14ac:dyDescent="0.45">
      <c r="D131" s="5">
        <v>7</v>
      </c>
      <c r="E131" s="5" t="s">
        <v>1204</v>
      </c>
      <c r="F131" s="6" t="s">
        <v>1209</v>
      </c>
      <c r="G131" s="5">
        <v>2</v>
      </c>
      <c r="H131" s="5" t="s">
        <v>1213</v>
      </c>
      <c r="I131" s="8" t="s">
        <v>1122</v>
      </c>
      <c r="J131" s="9"/>
      <c r="K131" s="9" t="s">
        <v>1229</v>
      </c>
      <c r="L131" s="8" t="s">
        <v>110</v>
      </c>
      <c r="M131" s="8" t="s">
        <v>326</v>
      </c>
      <c r="N131" s="13">
        <v>2</v>
      </c>
      <c r="O131" s="13">
        <v>2</v>
      </c>
      <c r="P131" s="14"/>
      <c r="Q131" s="16"/>
      <c r="R131" s="16"/>
      <c r="S131" s="16"/>
      <c r="T131" s="16"/>
      <c r="U131" s="16"/>
      <c r="V131" s="16"/>
      <c r="W131" s="20" t="e">
        <f>#REF!*V131*N131/1000</f>
        <v>#REF!</v>
      </c>
      <c r="X131" s="20" t="e">
        <f>W131*#REF!</f>
        <v>#REF!</v>
      </c>
      <c r="Y131" s="16"/>
      <c r="AB131">
        <f t="shared" si="1"/>
        <v>1</v>
      </c>
    </row>
    <row r="132" spans="4:28" x14ac:dyDescent="0.45">
      <c r="D132" s="5">
        <v>7</v>
      </c>
      <c r="E132" s="5" t="s">
        <v>1204</v>
      </c>
      <c r="F132" s="6" t="s">
        <v>1209</v>
      </c>
      <c r="G132" s="5">
        <v>2</v>
      </c>
      <c r="H132" s="5" t="s">
        <v>1213</v>
      </c>
      <c r="I132" s="8" t="s">
        <v>277</v>
      </c>
      <c r="J132" s="9"/>
      <c r="K132" s="9" t="s">
        <v>400</v>
      </c>
      <c r="L132" s="8" t="s">
        <v>110</v>
      </c>
      <c r="M132" s="8" t="s">
        <v>72</v>
      </c>
      <c r="N132" s="13">
        <v>6</v>
      </c>
      <c r="O132" s="13">
        <v>1</v>
      </c>
      <c r="P132" s="14"/>
      <c r="Q132" s="16"/>
      <c r="R132" s="16"/>
      <c r="S132" s="16"/>
      <c r="T132" s="16"/>
      <c r="U132" s="16"/>
      <c r="V132" s="16"/>
      <c r="W132" s="20" t="e">
        <f>#REF!*V132*N132/1000</f>
        <v>#REF!</v>
      </c>
      <c r="X132" s="20" t="e">
        <f>W132*#REF!</f>
        <v>#REF!</v>
      </c>
      <c r="Y132" s="16"/>
      <c r="AB132">
        <f t="shared" si="1"/>
        <v>1</v>
      </c>
    </row>
    <row r="133" spans="4:28" x14ac:dyDescent="0.45">
      <c r="D133" s="5">
        <v>7</v>
      </c>
      <c r="E133" s="5" t="s">
        <v>1204</v>
      </c>
      <c r="F133" s="6" t="s">
        <v>1209</v>
      </c>
      <c r="G133" s="5">
        <v>2</v>
      </c>
      <c r="H133" s="5" t="s">
        <v>1213</v>
      </c>
      <c r="I133" s="8" t="s">
        <v>277</v>
      </c>
      <c r="J133" s="9"/>
      <c r="K133" s="9" t="s">
        <v>1233</v>
      </c>
      <c r="L133" s="8" t="s">
        <v>1236</v>
      </c>
      <c r="M133" s="8" t="s">
        <v>7</v>
      </c>
      <c r="N133" s="13">
        <v>2</v>
      </c>
      <c r="O133" s="13">
        <v>1</v>
      </c>
      <c r="P133" s="14" t="s">
        <v>2122</v>
      </c>
      <c r="Q133" s="16"/>
      <c r="R133" s="16"/>
      <c r="S133" s="16"/>
      <c r="T133" s="16"/>
      <c r="U133" s="16"/>
      <c r="V133" s="16"/>
      <c r="W133" s="20" t="e">
        <f>#REF!*V133*N133/1000</f>
        <v>#REF!</v>
      </c>
      <c r="X133" s="20" t="e">
        <f>W133*#REF!</f>
        <v>#REF!</v>
      </c>
      <c r="Y133" s="16"/>
      <c r="AB133">
        <f t="shared" si="1"/>
        <v>1</v>
      </c>
    </row>
    <row r="134" spans="4:28" x14ac:dyDescent="0.45">
      <c r="D134" s="5">
        <v>7</v>
      </c>
      <c r="E134" s="5" t="s">
        <v>1204</v>
      </c>
      <c r="F134" s="6" t="s">
        <v>1209</v>
      </c>
      <c r="G134" s="5">
        <v>2</v>
      </c>
      <c r="H134" s="5" t="s">
        <v>1213</v>
      </c>
      <c r="I134" s="8" t="s">
        <v>277</v>
      </c>
      <c r="J134" s="9"/>
      <c r="K134" s="9" t="s">
        <v>282</v>
      </c>
      <c r="L134" s="8" t="s">
        <v>683</v>
      </c>
      <c r="M134" s="8" t="s">
        <v>7</v>
      </c>
      <c r="N134" s="13">
        <v>2</v>
      </c>
      <c r="O134" s="13">
        <v>1</v>
      </c>
      <c r="P134" s="14" t="s">
        <v>2121</v>
      </c>
      <c r="Q134" s="16"/>
      <c r="R134" s="16"/>
      <c r="S134" s="16"/>
      <c r="T134" s="16"/>
      <c r="U134" s="16"/>
      <c r="V134" s="16"/>
      <c r="W134" s="20" t="e">
        <f>#REF!*V134*N134/1000</f>
        <v>#REF!</v>
      </c>
      <c r="X134" s="20" t="e">
        <f>W134*#REF!</f>
        <v>#REF!</v>
      </c>
      <c r="Y134" s="16"/>
      <c r="AB134">
        <f t="shared" si="1"/>
        <v>1</v>
      </c>
    </row>
    <row r="135" spans="4:28" x14ac:dyDescent="0.45">
      <c r="D135" s="5">
        <v>7</v>
      </c>
      <c r="E135" s="5" t="s">
        <v>1204</v>
      </c>
      <c r="F135" s="6" t="s">
        <v>1209</v>
      </c>
      <c r="G135" s="5">
        <v>3</v>
      </c>
      <c r="H135" s="5" t="s">
        <v>1213</v>
      </c>
      <c r="I135" s="8" t="s">
        <v>321</v>
      </c>
      <c r="J135" s="9"/>
      <c r="K135" s="9" t="s">
        <v>1234</v>
      </c>
      <c r="L135" s="8" t="s">
        <v>110</v>
      </c>
      <c r="M135" s="8" t="s">
        <v>1238</v>
      </c>
      <c r="N135" s="13">
        <v>6</v>
      </c>
      <c r="O135" s="13">
        <v>2</v>
      </c>
      <c r="P135" s="14" t="s">
        <v>98</v>
      </c>
      <c r="Q135" s="16"/>
      <c r="R135" s="16"/>
      <c r="S135" s="16"/>
      <c r="T135" s="16"/>
      <c r="U135" s="16"/>
      <c r="V135" s="16"/>
      <c r="W135" s="20" t="e">
        <f>#REF!*V135*N135/1000</f>
        <v>#REF!</v>
      </c>
      <c r="X135" s="20" t="e">
        <f>W135*#REF!</f>
        <v>#REF!</v>
      </c>
      <c r="Y135" s="16"/>
      <c r="AB135">
        <f t="shared" si="1"/>
        <v>1</v>
      </c>
    </row>
    <row r="136" spans="4:28" x14ac:dyDescent="0.45">
      <c r="D136" s="5">
        <v>7</v>
      </c>
      <c r="E136" s="5" t="s">
        <v>1204</v>
      </c>
      <c r="F136" s="6" t="s">
        <v>1209</v>
      </c>
      <c r="G136" s="5">
        <v>3</v>
      </c>
      <c r="H136" s="5" t="s">
        <v>1213</v>
      </c>
      <c r="I136" s="8" t="s">
        <v>321</v>
      </c>
      <c r="J136" s="9"/>
      <c r="K136" s="9" t="s">
        <v>124</v>
      </c>
      <c r="L136" s="8" t="s">
        <v>1014</v>
      </c>
      <c r="M136" s="8" t="s">
        <v>191</v>
      </c>
      <c r="N136" s="13">
        <v>2</v>
      </c>
      <c r="O136" s="13">
        <v>1</v>
      </c>
      <c r="P136" s="14"/>
      <c r="Q136" s="16"/>
      <c r="R136" s="16"/>
      <c r="S136" s="16"/>
      <c r="T136" s="16"/>
      <c r="U136" s="16"/>
      <c r="V136" s="16"/>
      <c r="W136" s="20" t="e">
        <f>#REF!*V136*N136/1000</f>
        <v>#REF!</v>
      </c>
      <c r="X136" s="20" t="e">
        <f>W136*#REF!</f>
        <v>#REF!</v>
      </c>
      <c r="Y136" s="16"/>
      <c r="AB136">
        <f t="shared" si="1"/>
        <v>1</v>
      </c>
    </row>
    <row r="137" spans="4:28" x14ac:dyDescent="0.45">
      <c r="D137" s="5">
        <v>7</v>
      </c>
      <c r="E137" s="5" t="s">
        <v>1204</v>
      </c>
      <c r="F137" s="6" t="s">
        <v>1209</v>
      </c>
      <c r="G137" s="5">
        <v>3</v>
      </c>
      <c r="H137" s="5" t="s">
        <v>1213</v>
      </c>
      <c r="I137" s="33" t="s">
        <v>1110</v>
      </c>
      <c r="J137" s="9"/>
      <c r="K137" s="9" t="s">
        <v>1234</v>
      </c>
      <c r="L137" s="8" t="s">
        <v>110</v>
      </c>
      <c r="M137" s="8" t="s">
        <v>1238</v>
      </c>
      <c r="N137" s="13">
        <v>6</v>
      </c>
      <c r="O137" s="13">
        <v>2</v>
      </c>
      <c r="P137" s="14" t="s">
        <v>98</v>
      </c>
      <c r="Q137" s="16"/>
      <c r="R137" s="16"/>
      <c r="S137" s="16"/>
      <c r="T137" s="16"/>
      <c r="U137" s="16"/>
      <c r="V137" s="16"/>
      <c r="W137" s="20" t="e">
        <f>#REF!*V137*N137/1000</f>
        <v>#REF!</v>
      </c>
      <c r="X137" s="20" t="e">
        <f>W137*#REF!</f>
        <v>#REF!</v>
      </c>
      <c r="Y137" s="16"/>
      <c r="AB137">
        <f t="shared" si="1"/>
        <v>1</v>
      </c>
    </row>
    <row r="138" spans="4:28" x14ac:dyDescent="0.45">
      <c r="D138" s="5">
        <v>7</v>
      </c>
      <c r="E138" s="5" t="s">
        <v>1204</v>
      </c>
      <c r="F138" s="6" t="s">
        <v>1209</v>
      </c>
      <c r="G138" s="5">
        <v>3</v>
      </c>
      <c r="H138" s="5" t="s">
        <v>1213</v>
      </c>
      <c r="I138" s="33" t="s">
        <v>1110</v>
      </c>
      <c r="J138" s="9"/>
      <c r="K138" s="9" t="s">
        <v>124</v>
      </c>
      <c r="L138" s="8" t="s">
        <v>1014</v>
      </c>
      <c r="M138" s="8" t="s">
        <v>191</v>
      </c>
      <c r="N138" s="13">
        <v>2</v>
      </c>
      <c r="O138" s="13">
        <v>1</v>
      </c>
      <c r="P138" s="14"/>
      <c r="Q138" s="16"/>
      <c r="R138" s="16"/>
      <c r="S138" s="16"/>
      <c r="T138" s="16"/>
      <c r="U138" s="16"/>
      <c r="V138" s="16"/>
      <c r="W138" s="20" t="e">
        <f>#REF!*V138*N138/1000</f>
        <v>#REF!</v>
      </c>
      <c r="X138" s="20" t="e">
        <f>W138*#REF!</f>
        <v>#REF!</v>
      </c>
      <c r="Y138" s="16"/>
      <c r="AB138">
        <f t="shared" si="1"/>
        <v>1</v>
      </c>
    </row>
    <row r="139" spans="4:28" x14ac:dyDescent="0.45">
      <c r="D139" s="5">
        <v>7</v>
      </c>
      <c r="E139" s="5" t="s">
        <v>1204</v>
      </c>
      <c r="F139" s="6" t="s">
        <v>1209</v>
      </c>
      <c r="G139" s="5">
        <v>3</v>
      </c>
      <c r="H139" s="5" t="s">
        <v>1213</v>
      </c>
      <c r="I139" s="33" t="s">
        <v>688</v>
      </c>
      <c r="J139" s="9"/>
      <c r="K139" s="9" t="s">
        <v>1234</v>
      </c>
      <c r="L139" s="8" t="s">
        <v>110</v>
      </c>
      <c r="M139" s="8" t="s">
        <v>1238</v>
      </c>
      <c r="N139" s="13">
        <v>6</v>
      </c>
      <c r="O139" s="13">
        <v>2</v>
      </c>
      <c r="P139" s="14" t="s">
        <v>98</v>
      </c>
      <c r="Q139" s="16"/>
      <c r="R139" s="16"/>
      <c r="S139" s="16"/>
      <c r="T139" s="16"/>
      <c r="U139" s="16"/>
      <c r="V139" s="16"/>
      <c r="W139" s="20" t="e">
        <f>#REF!*V139*N139/1000</f>
        <v>#REF!</v>
      </c>
      <c r="X139" s="20" t="e">
        <f>W139*#REF!</f>
        <v>#REF!</v>
      </c>
      <c r="Y139" s="16"/>
      <c r="AB139">
        <f t="shared" ref="AB139:AB174" si="2">IF(AA139="外",0,1)</f>
        <v>1</v>
      </c>
    </row>
    <row r="140" spans="4:28" x14ac:dyDescent="0.45">
      <c r="D140" s="5">
        <v>7</v>
      </c>
      <c r="E140" s="5" t="s">
        <v>1204</v>
      </c>
      <c r="F140" s="6" t="s">
        <v>1209</v>
      </c>
      <c r="G140" s="5">
        <v>3</v>
      </c>
      <c r="H140" s="5" t="s">
        <v>1213</v>
      </c>
      <c r="I140" s="33" t="s">
        <v>688</v>
      </c>
      <c r="J140" s="9"/>
      <c r="K140" s="9" t="s">
        <v>124</v>
      </c>
      <c r="L140" s="8" t="s">
        <v>1014</v>
      </c>
      <c r="M140" s="8" t="s">
        <v>191</v>
      </c>
      <c r="N140" s="13">
        <v>2</v>
      </c>
      <c r="O140" s="13">
        <v>1</v>
      </c>
      <c r="P140" s="14"/>
      <c r="Q140" s="16"/>
      <c r="R140" s="16"/>
      <c r="S140" s="16"/>
      <c r="T140" s="16"/>
      <c r="U140" s="16"/>
      <c r="V140" s="16"/>
      <c r="W140" s="20" t="e">
        <f>#REF!*V140*N140/1000</f>
        <v>#REF!</v>
      </c>
      <c r="X140" s="20" t="e">
        <f>W140*#REF!</f>
        <v>#REF!</v>
      </c>
      <c r="Y140" s="16"/>
      <c r="AB140">
        <f t="shared" si="2"/>
        <v>1</v>
      </c>
    </row>
    <row r="141" spans="4:28" x14ac:dyDescent="0.45">
      <c r="D141" s="5">
        <v>7</v>
      </c>
      <c r="E141" s="5" t="s">
        <v>1204</v>
      </c>
      <c r="F141" s="6" t="s">
        <v>1209</v>
      </c>
      <c r="G141" s="5">
        <v>3</v>
      </c>
      <c r="H141" s="5" t="s">
        <v>1213</v>
      </c>
      <c r="I141" s="33" t="s">
        <v>1099</v>
      </c>
      <c r="J141" s="9"/>
      <c r="K141" s="9" t="s">
        <v>1234</v>
      </c>
      <c r="L141" s="8" t="s">
        <v>110</v>
      </c>
      <c r="M141" s="8" t="s">
        <v>1238</v>
      </c>
      <c r="N141" s="13">
        <v>6</v>
      </c>
      <c r="O141" s="13">
        <v>2</v>
      </c>
      <c r="P141" s="14" t="s">
        <v>98</v>
      </c>
      <c r="Q141" s="16"/>
      <c r="R141" s="16"/>
      <c r="S141" s="16"/>
      <c r="T141" s="16"/>
      <c r="U141" s="16"/>
      <c r="V141" s="16"/>
      <c r="W141" s="20" t="e">
        <f>#REF!*V141*N141/1000</f>
        <v>#REF!</v>
      </c>
      <c r="X141" s="20" t="e">
        <f>W141*#REF!</f>
        <v>#REF!</v>
      </c>
      <c r="Y141" s="16"/>
      <c r="AB141">
        <f t="shared" si="2"/>
        <v>1</v>
      </c>
    </row>
    <row r="142" spans="4:28" x14ac:dyDescent="0.45">
      <c r="D142" s="5">
        <v>7</v>
      </c>
      <c r="E142" s="5" t="s">
        <v>1204</v>
      </c>
      <c r="F142" s="6" t="s">
        <v>1209</v>
      </c>
      <c r="G142" s="5">
        <v>3</v>
      </c>
      <c r="H142" s="5" t="s">
        <v>1213</v>
      </c>
      <c r="I142" s="33" t="s">
        <v>1099</v>
      </c>
      <c r="J142" s="9"/>
      <c r="K142" s="9" t="s">
        <v>124</v>
      </c>
      <c r="L142" s="8" t="s">
        <v>1014</v>
      </c>
      <c r="M142" s="8" t="s">
        <v>191</v>
      </c>
      <c r="N142" s="13">
        <v>2</v>
      </c>
      <c r="O142" s="13">
        <v>1</v>
      </c>
      <c r="P142" s="14"/>
      <c r="Q142" s="16"/>
      <c r="R142" s="16"/>
      <c r="S142" s="16"/>
      <c r="T142" s="16"/>
      <c r="U142" s="16"/>
      <c r="V142" s="16"/>
      <c r="W142" s="20" t="e">
        <f>#REF!*V142*N142/1000</f>
        <v>#REF!</v>
      </c>
      <c r="X142" s="20" t="e">
        <f>W142*#REF!</f>
        <v>#REF!</v>
      </c>
      <c r="Y142" s="16"/>
      <c r="AB142">
        <f t="shared" si="2"/>
        <v>1</v>
      </c>
    </row>
    <row r="143" spans="4:28" x14ac:dyDescent="0.45">
      <c r="D143" s="5">
        <v>7</v>
      </c>
      <c r="E143" s="5" t="s">
        <v>1204</v>
      </c>
      <c r="F143" s="6" t="s">
        <v>1209</v>
      </c>
      <c r="G143" s="5">
        <v>3</v>
      </c>
      <c r="H143" s="5" t="s">
        <v>1213</v>
      </c>
      <c r="I143" s="33" t="s">
        <v>1097</v>
      </c>
      <c r="J143" s="9"/>
      <c r="K143" s="9" t="s">
        <v>1234</v>
      </c>
      <c r="L143" s="8" t="s">
        <v>110</v>
      </c>
      <c r="M143" s="8" t="s">
        <v>1238</v>
      </c>
      <c r="N143" s="13">
        <v>6</v>
      </c>
      <c r="O143" s="13">
        <v>2</v>
      </c>
      <c r="P143" s="14" t="s">
        <v>98</v>
      </c>
      <c r="Q143" s="16"/>
      <c r="R143" s="16"/>
      <c r="S143" s="16"/>
      <c r="T143" s="16"/>
      <c r="U143" s="16"/>
      <c r="V143" s="16"/>
      <c r="W143" s="20" t="e">
        <f>#REF!*V143*N143/1000</f>
        <v>#REF!</v>
      </c>
      <c r="X143" s="20" t="e">
        <f>W143*#REF!</f>
        <v>#REF!</v>
      </c>
      <c r="Y143" s="16"/>
      <c r="AB143">
        <f t="shared" si="2"/>
        <v>1</v>
      </c>
    </row>
    <row r="144" spans="4:28" x14ac:dyDescent="0.45">
      <c r="D144" s="5">
        <v>7</v>
      </c>
      <c r="E144" s="5" t="s">
        <v>1204</v>
      </c>
      <c r="F144" s="6" t="s">
        <v>1209</v>
      </c>
      <c r="G144" s="5">
        <v>3</v>
      </c>
      <c r="H144" s="5" t="s">
        <v>1213</v>
      </c>
      <c r="I144" s="33" t="s">
        <v>1097</v>
      </c>
      <c r="J144" s="9"/>
      <c r="K144" s="9" t="s">
        <v>124</v>
      </c>
      <c r="L144" s="8" t="s">
        <v>1014</v>
      </c>
      <c r="M144" s="8" t="s">
        <v>191</v>
      </c>
      <c r="N144" s="13">
        <v>2</v>
      </c>
      <c r="O144" s="13">
        <v>1</v>
      </c>
      <c r="P144" s="14"/>
      <c r="Q144" s="16"/>
      <c r="R144" s="16"/>
      <c r="S144" s="16"/>
      <c r="T144" s="16"/>
      <c r="U144" s="16"/>
      <c r="V144" s="16"/>
      <c r="W144" s="20" t="e">
        <f>#REF!*V144*N144/1000</f>
        <v>#REF!</v>
      </c>
      <c r="X144" s="20" t="e">
        <f>W144*#REF!</f>
        <v>#REF!</v>
      </c>
      <c r="Y144" s="16"/>
      <c r="AB144">
        <f t="shared" si="2"/>
        <v>1</v>
      </c>
    </row>
    <row r="145" spans="4:28" x14ac:dyDescent="0.45">
      <c r="D145" s="5">
        <v>7</v>
      </c>
      <c r="E145" s="5" t="s">
        <v>1204</v>
      </c>
      <c r="F145" s="6" t="s">
        <v>1209</v>
      </c>
      <c r="G145" s="5">
        <v>3</v>
      </c>
      <c r="H145" s="5" t="s">
        <v>1213</v>
      </c>
      <c r="I145" s="33" t="s">
        <v>1095</v>
      </c>
      <c r="J145" s="9"/>
      <c r="K145" s="9" t="s">
        <v>1234</v>
      </c>
      <c r="L145" s="8" t="s">
        <v>110</v>
      </c>
      <c r="M145" s="8" t="s">
        <v>1238</v>
      </c>
      <c r="N145" s="13">
        <v>6</v>
      </c>
      <c r="O145" s="13">
        <v>2</v>
      </c>
      <c r="P145" s="14" t="s">
        <v>98</v>
      </c>
      <c r="Q145" s="16"/>
      <c r="R145" s="16"/>
      <c r="S145" s="16"/>
      <c r="T145" s="16"/>
      <c r="U145" s="16"/>
      <c r="V145" s="16"/>
      <c r="W145" s="20" t="e">
        <f>#REF!*V145*N145/1000</f>
        <v>#REF!</v>
      </c>
      <c r="X145" s="20" t="e">
        <f>W145*#REF!</f>
        <v>#REF!</v>
      </c>
      <c r="Y145" s="16"/>
      <c r="AB145">
        <f t="shared" si="2"/>
        <v>1</v>
      </c>
    </row>
    <row r="146" spans="4:28" x14ac:dyDescent="0.45">
      <c r="D146" s="5">
        <v>7</v>
      </c>
      <c r="E146" s="5" t="s">
        <v>1204</v>
      </c>
      <c r="F146" s="6" t="s">
        <v>1209</v>
      </c>
      <c r="G146" s="5">
        <v>3</v>
      </c>
      <c r="H146" s="5" t="s">
        <v>1213</v>
      </c>
      <c r="I146" s="33" t="s">
        <v>1095</v>
      </c>
      <c r="J146" s="9"/>
      <c r="K146" s="9" t="s">
        <v>124</v>
      </c>
      <c r="L146" s="8" t="s">
        <v>1014</v>
      </c>
      <c r="M146" s="8" t="s">
        <v>191</v>
      </c>
      <c r="N146" s="13">
        <v>2</v>
      </c>
      <c r="O146" s="13">
        <v>1</v>
      </c>
      <c r="P146" s="14"/>
      <c r="Q146" s="16"/>
      <c r="R146" s="16"/>
      <c r="S146" s="16"/>
      <c r="T146" s="16"/>
      <c r="U146" s="16"/>
      <c r="V146" s="16"/>
      <c r="W146" s="20" t="e">
        <f>#REF!*V146*N146/1000</f>
        <v>#REF!</v>
      </c>
      <c r="X146" s="20" t="e">
        <f>W146*#REF!</f>
        <v>#REF!</v>
      </c>
      <c r="Y146" s="16"/>
      <c r="AB146">
        <f t="shared" si="2"/>
        <v>1</v>
      </c>
    </row>
    <row r="147" spans="4:28" x14ac:dyDescent="0.45">
      <c r="D147" s="5">
        <v>7</v>
      </c>
      <c r="E147" s="5" t="s">
        <v>1204</v>
      </c>
      <c r="F147" s="6" t="s">
        <v>1209</v>
      </c>
      <c r="G147" s="5">
        <v>3</v>
      </c>
      <c r="H147" s="5" t="s">
        <v>1213</v>
      </c>
      <c r="I147" s="8" t="s">
        <v>636</v>
      </c>
      <c r="J147" s="9"/>
      <c r="K147" s="9" t="s">
        <v>1226</v>
      </c>
      <c r="L147" s="8" t="s">
        <v>110</v>
      </c>
      <c r="M147" s="8" t="s">
        <v>72</v>
      </c>
      <c r="N147" s="13">
        <v>3</v>
      </c>
      <c r="O147" s="13">
        <v>2</v>
      </c>
      <c r="P147" s="14"/>
      <c r="Q147" s="16"/>
      <c r="R147" s="16"/>
      <c r="S147" s="16"/>
      <c r="T147" s="16"/>
      <c r="U147" s="16"/>
      <c r="V147" s="16"/>
      <c r="W147" s="20" t="e">
        <f>#REF!*V147*N147/1000</f>
        <v>#REF!</v>
      </c>
      <c r="X147" s="20" t="e">
        <f>W147*#REF!</f>
        <v>#REF!</v>
      </c>
      <c r="Y147" s="16"/>
      <c r="AB147">
        <f t="shared" si="2"/>
        <v>1</v>
      </c>
    </row>
    <row r="148" spans="4:28" x14ac:dyDescent="0.45">
      <c r="D148" s="5">
        <v>7</v>
      </c>
      <c r="E148" s="5" t="s">
        <v>1204</v>
      </c>
      <c r="F148" s="6" t="s">
        <v>1209</v>
      </c>
      <c r="G148" s="5">
        <v>3</v>
      </c>
      <c r="H148" s="5" t="s">
        <v>1213</v>
      </c>
      <c r="I148" s="8" t="s">
        <v>26</v>
      </c>
      <c r="J148" s="9"/>
      <c r="K148" s="9" t="s">
        <v>1226</v>
      </c>
      <c r="L148" s="8" t="s">
        <v>110</v>
      </c>
      <c r="M148" s="8" t="s">
        <v>72</v>
      </c>
      <c r="N148" s="13">
        <v>12</v>
      </c>
      <c r="O148" s="13">
        <v>2</v>
      </c>
      <c r="P148" s="14"/>
      <c r="Q148" s="16"/>
      <c r="R148" s="16"/>
      <c r="S148" s="16"/>
      <c r="T148" s="16"/>
      <c r="U148" s="16"/>
      <c r="V148" s="16"/>
      <c r="W148" s="20" t="e">
        <f>#REF!*V148*N148/1000</f>
        <v>#REF!</v>
      </c>
      <c r="X148" s="20" t="e">
        <f>W148*#REF!</f>
        <v>#REF!</v>
      </c>
      <c r="Y148" s="16"/>
      <c r="AB148">
        <f t="shared" si="2"/>
        <v>1</v>
      </c>
    </row>
    <row r="149" spans="4:28" x14ac:dyDescent="0.45">
      <c r="D149" s="5">
        <v>7</v>
      </c>
      <c r="E149" s="5" t="s">
        <v>1204</v>
      </c>
      <c r="F149" s="6" t="s">
        <v>1209</v>
      </c>
      <c r="G149" s="5">
        <v>3</v>
      </c>
      <c r="H149" s="5" t="s">
        <v>1213</v>
      </c>
      <c r="I149" s="8" t="s">
        <v>842</v>
      </c>
      <c r="J149" s="9"/>
      <c r="K149" s="9" t="s">
        <v>400</v>
      </c>
      <c r="L149" s="8" t="s">
        <v>110</v>
      </c>
      <c r="M149" s="8" t="s">
        <v>72</v>
      </c>
      <c r="N149" s="13">
        <v>1</v>
      </c>
      <c r="O149" s="13">
        <v>1</v>
      </c>
      <c r="P149" s="14"/>
      <c r="Q149" s="16"/>
      <c r="R149" s="16"/>
      <c r="S149" s="16"/>
      <c r="T149" s="16"/>
      <c r="U149" s="16"/>
      <c r="V149" s="16"/>
      <c r="W149" s="20" t="e">
        <f>#REF!*V149*N149/1000</f>
        <v>#REF!</v>
      </c>
      <c r="X149" s="20" t="e">
        <f>W149*#REF!</f>
        <v>#REF!</v>
      </c>
      <c r="Y149" s="16"/>
      <c r="AB149">
        <f t="shared" si="2"/>
        <v>1</v>
      </c>
    </row>
    <row r="150" spans="4:28" x14ac:dyDescent="0.45">
      <c r="D150" s="5">
        <v>7</v>
      </c>
      <c r="E150" s="5" t="s">
        <v>1204</v>
      </c>
      <c r="F150" s="6" t="s">
        <v>1209</v>
      </c>
      <c r="G150" s="5">
        <v>3</v>
      </c>
      <c r="H150" s="5" t="s">
        <v>1213</v>
      </c>
      <c r="I150" s="8" t="s">
        <v>1225</v>
      </c>
      <c r="J150" s="9"/>
      <c r="K150" s="9" t="s">
        <v>1229</v>
      </c>
      <c r="L150" s="8" t="s">
        <v>110</v>
      </c>
      <c r="M150" s="8" t="s">
        <v>326</v>
      </c>
      <c r="N150" s="13">
        <v>2</v>
      </c>
      <c r="O150" s="13">
        <v>2</v>
      </c>
      <c r="P150" s="14"/>
      <c r="Q150" s="16"/>
      <c r="R150" s="16"/>
      <c r="S150" s="16"/>
      <c r="T150" s="16"/>
      <c r="U150" s="16"/>
      <c r="V150" s="16"/>
      <c r="W150" s="20" t="e">
        <f>#REF!*V150*N150/1000</f>
        <v>#REF!</v>
      </c>
      <c r="X150" s="20" t="e">
        <f>W150*#REF!</f>
        <v>#REF!</v>
      </c>
      <c r="Y150" s="16"/>
      <c r="AB150">
        <f t="shared" si="2"/>
        <v>1</v>
      </c>
    </row>
    <row r="151" spans="4:28" x14ac:dyDescent="0.45">
      <c r="D151" s="5">
        <v>7</v>
      </c>
      <c r="E151" s="5" t="s">
        <v>1204</v>
      </c>
      <c r="F151" s="6" t="s">
        <v>1209</v>
      </c>
      <c r="G151" s="5">
        <v>2</v>
      </c>
      <c r="H151" s="5" t="s">
        <v>1213</v>
      </c>
      <c r="I151" s="8" t="s">
        <v>168</v>
      </c>
      <c r="J151" s="9"/>
      <c r="K151" s="9" t="s">
        <v>604</v>
      </c>
      <c r="L151" s="8" t="s">
        <v>1235</v>
      </c>
      <c r="M151" s="8" t="s">
        <v>560</v>
      </c>
      <c r="N151" s="13">
        <v>1</v>
      </c>
      <c r="O151" s="13">
        <v>1</v>
      </c>
      <c r="P151" s="14" t="s">
        <v>1897</v>
      </c>
      <c r="Q151" s="16"/>
      <c r="R151" s="16"/>
      <c r="S151" s="16"/>
      <c r="T151" s="16"/>
      <c r="U151" s="16"/>
      <c r="V151" s="16"/>
      <c r="W151" s="20" t="e">
        <f>#REF!*V151*N151/1000</f>
        <v>#REF!</v>
      </c>
      <c r="X151" s="20" t="e">
        <f>W151*#REF!</f>
        <v>#REF!</v>
      </c>
      <c r="Y151" s="16"/>
      <c r="AA151" t="s">
        <v>2191</v>
      </c>
      <c r="AB151">
        <f t="shared" si="2"/>
        <v>0</v>
      </c>
    </row>
    <row r="152" spans="4:28" x14ac:dyDescent="0.45">
      <c r="D152" s="5">
        <v>7</v>
      </c>
      <c r="E152" s="5" t="s">
        <v>1204</v>
      </c>
      <c r="F152" s="6" t="s">
        <v>1209</v>
      </c>
      <c r="G152" s="5">
        <v>2</v>
      </c>
      <c r="H152" s="5" t="s">
        <v>1213</v>
      </c>
      <c r="I152" s="8" t="s">
        <v>168</v>
      </c>
      <c r="J152" s="9"/>
      <c r="K152" s="9" t="s">
        <v>790</v>
      </c>
      <c r="L152" s="8" t="s">
        <v>242</v>
      </c>
      <c r="M152" s="8" t="s">
        <v>1239</v>
      </c>
      <c r="N152" s="13">
        <v>3</v>
      </c>
      <c r="O152" s="13">
        <v>1</v>
      </c>
      <c r="P152" s="14" t="s">
        <v>2140</v>
      </c>
      <c r="Q152" s="16"/>
      <c r="R152" s="16"/>
      <c r="S152" s="16"/>
      <c r="T152" s="16"/>
      <c r="U152" s="16"/>
      <c r="V152" s="16"/>
      <c r="W152" s="20" t="e">
        <f>#REF!*V152*N152/1000</f>
        <v>#REF!</v>
      </c>
      <c r="X152" s="20" t="e">
        <f>W152*#REF!</f>
        <v>#REF!</v>
      </c>
      <c r="Y152" s="16"/>
      <c r="AA152" t="s">
        <v>2191</v>
      </c>
      <c r="AB152">
        <f t="shared" si="2"/>
        <v>0</v>
      </c>
    </row>
    <row r="153" spans="4:28" x14ac:dyDescent="0.45">
      <c r="D153" s="5">
        <v>7</v>
      </c>
      <c r="E153" s="5" t="s">
        <v>1204</v>
      </c>
      <c r="F153" s="6" t="s">
        <v>1209</v>
      </c>
      <c r="G153" s="5">
        <v>2</v>
      </c>
      <c r="H153" s="5" t="s">
        <v>1213</v>
      </c>
      <c r="I153" s="8" t="s">
        <v>168</v>
      </c>
      <c r="J153" s="9"/>
      <c r="K153" s="9" t="s">
        <v>715</v>
      </c>
      <c r="L153" s="8" t="s">
        <v>1026</v>
      </c>
      <c r="M153" s="8" t="s">
        <v>191</v>
      </c>
      <c r="N153" s="13">
        <v>1</v>
      </c>
      <c r="O153" s="13">
        <v>1</v>
      </c>
      <c r="P153" s="14" t="s">
        <v>2142</v>
      </c>
      <c r="Q153" s="16"/>
      <c r="R153" s="16"/>
      <c r="S153" s="16"/>
      <c r="T153" s="16"/>
      <c r="U153" s="16"/>
      <c r="V153" s="16"/>
      <c r="W153" s="20" t="e">
        <f>#REF!*V153*N153/1000</f>
        <v>#REF!</v>
      </c>
      <c r="X153" s="20" t="e">
        <f>W153*#REF!</f>
        <v>#REF!</v>
      </c>
      <c r="Y153" s="16"/>
      <c r="AA153" t="s">
        <v>2191</v>
      </c>
      <c r="AB153">
        <f t="shared" si="2"/>
        <v>0</v>
      </c>
    </row>
    <row r="154" spans="4:28" x14ac:dyDescent="0.45">
      <c r="D154" s="5">
        <v>7</v>
      </c>
      <c r="E154" s="5" t="s">
        <v>1204</v>
      </c>
      <c r="F154" s="6" t="s">
        <v>1209</v>
      </c>
      <c r="G154" s="5">
        <v>2</v>
      </c>
      <c r="H154" s="5" t="s">
        <v>1213</v>
      </c>
      <c r="I154" s="8" t="s">
        <v>16</v>
      </c>
      <c r="J154" s="9"/>
      <c r="K154" s="9" t="s">
        <v>604</v>
      </c>
      <c r="L154" s="8" t="s">
        <v>1235</v>
      </c>
      <c r="M154" s="8" t="s">
        <v>560</v>
      </c>
      <c r="N154" s="13">
        <v>1</v>
      </c>
      <c r="O154" s="13">
        <v>1</v>
      </c>
      <c r="P154" s="14" t="s">
        <v>1897</v>
      </c>
      <c r="Q154" s="16"/>
      <c r="R154" s="16"/>
      <c r="S154" s="16"/>
      <c r="T154" s="16"/>
      <c r="U154" s="16"/>
      <c r="V154" s="16"/>
      <c r="W154" s="20" t="e">
        <f>#REF!*V154*N154/1000</f>
        <v>#REF!</v>
      </c>
      <c r="X154" s="20" t="e">
        <f>W154*#REF!</f>
        <v>#REF!</v>
      </c>
      <c r="Y154" s="16"/>
      <c r="AA154" t="s">
        <v>2191</v>
      </c>
      <c r="AB154">
        <f t="shared" si="2"/>
        <v>0</v>
      </c>
    </row>
    <row r="155" spans="4:28" x14ac:dyDescent="0.45">
      <c r="D155" s="5">
        <v>7</v>
      </c>
      <c r="E155" s="5" t="s">
        <v>1204</v>
      </c>
      <c r="F155" s="6" t="s">
        <v>1209</v>
      </c>
      <c r="G155" s="5">
        <v>2</v>
      </c>
      <c r="H155" s="5" t="s">
        <v>1213</v>
      </c>
      <c r="I155" s="8" t="s">
        <v>16</v>
      </c>
      <c r="J155" s="9"/>
      <c r="K155" s="9" t="s">
        <v>790</v>
      </c>
      <c r="L155" s="8" t="s">
        <v>242</v>
      </c>
      <c r="M155" s="8" t="s">
        <v>1239</v>
      </c>
      <c r="N155" s="13">
        <v>5</v>
      </c>
      <c r="O155" s="13">
        <v>1</v>
      </c>
      <c r="P155" s="14" t="s">
        <v>2140</v>
      </c>
      <c r="Q155" s="16"/>
      <c r="R155" s="16"/>
      <c r="S155" s="16"/>
      <c r="T155" s="16"/>
      <c r="U155" s="16"/>
      <c r="V155" s="16"/>
      <c r="W155" s="20" t="e">
        <f>#REF!*V155*N155/1000</f>
        <v>#REF!</v>
      </c>
      <c r="X155" s="20" t="e">
        <f>W155*#REF!</f>
        <v>#REF!</v>
      </c>
      <c r="Y155" s="16"/>
      <c r="AA155" t="s">
        <v>2191</v>
      </c>
      <c r="AB155">
        <f t="shared" si="2"/>
        <v>0</v>
      </c>
    </row>
    <row r="156" spans="4:28" x14ac:dyDescent="0.45">
      <c r="D156" s="5">
        <v>7</v>
      </c>
      <c r="E156" s="5" t="s">
        <v>1204</v>
      </c>
      <c r="F156" s="6" t="s">
        <v>1209</v>
      </c>
      <c r="G156" s="5">
        <v>2</v>
      </c>
      <c r="H156" s="5" t="s">
        <v>1213</v>
      </c>
      <c r="I156" s="8" t="s">
        <v>16</v>
      </c>
      <c r="J156" s="9"/>
      <c r="K156" s="9" t="s">
        <v>715</v>
      </c>
      <c r="L156" s="8" t="s">
        <v>1026</v>
      </c>
      <c r="M156" s="8" t="s">
        <v>191</v>
      </c>
      <c r="N156" s="13">
        <v>1</v>
      </c>
      <c r="O156" s="13">
        <v>1</v>
      </c>
      <c r="P156" s="14" t="s">
        <v>2142</v>
      </c>
      <c r="Q156" s="16"/>
      <c r="R156" s="16"/>
      <c r="S156" s="16"/>
      <c r="T156" s="16"/>
      <c r="U156" s="16"/>
      <c r="V156" s="16"/>
      <c r="W156" s="20" t="e">
        <f>#REF!*V156*N156/1000</f>
        <v>#REF!</v>
      </c>
      <c r="X156" s="20" t="e">
        <f>W156*#REF!</f>
        <v>#REF!</v>
      </c>
      <c r="Y156" s="16"/>
      <c r="AA156" t="s">
        <v>2191</v>
      </c>
      <c r="AB156">
        <f t="shared" si="2"/>
        <v>0</v>
      </c>
    </row>
    <row r="157" spans="4:28" x14ac:dyDescent="0.45">
      <c r="D157" s="5">
        <v>7</v>
      </c>
      <c r="E157" s="5" t="s">
        <v>1204</v>
      </c>
      <c r="F157" s="6" t="s">
        <v>1209</v>
      </c>
      <c r="G157" s="5">
        <v>3</v>
      </c>
      <c r="H157" s="5" t="s">
        <v>1213</v>
      </c>
      <c r="I157" s="8" t="s">
        <v>1122</v>
      </c>
      <c r="J157" s="9"/>
      <c r="K157" s="9" t="s">
        <v>1229</v>
      </c>
      <c r="L157" s="8" t="s">
        <v>110</v>
      </c>
      <c r="M157" s="8" t="s">
        <v>326</v>
      </c>
      <c r="N157" s="13">
        <v>2</v>
      </c>
      <c r="O157" s="13">
        <v>2</v>
      </c>
      <c r="P157" s="14"/>
      <c r="Q157" s="16"/>
      <c r="R157" s="16"/>
      <c r="S157" s="16"/>
      <c r="T157" s="16"/>
      <c r="U157" s="16"/>
      <c r="V157" s="16"/>
      <c r="W157" s="20" t="e">
        <f>#REF!*V157*N157/1000</f>
        <v>#REF!</v>
      </c>
      <c r="X157" s="20" t="e">
        <f>W157*#REF!</f>
        <v>#REF!</v>
      </c>
      <c r="Y157" s="16"/>
      <c r="AB157">
        <f t="shared" si="2"/>
        <v>1</v>
      </c>
    </row>
    <row r="158" spans="4:28" x14ac:dyDescent="0.45">
      <c r="D158" s="5">
        <v>7</v>
      </c>
      <c r="E158" s="5" t="s">
        <v>1204</v>
      </c>
      <c r="F158" s="6" t="s">
        <v>1209</v>
      </c>
      <c r="G158" s="5">
        <v>3</v>
      </c>
      <c r="H158" s="5" t="s">
        <v>1213</v>
      </c>
      <c r="I158" s="8" t="s">
        <v>277</v>
      </c>
      <c r="J158" s="9"/>
      <c r="K158" s="9" t="s">
        <v>400</v>
      </c>
      <c r="L158" s="8" t="s">
        <v>110</v>
      </c>
      <c r="M158" s="8" t="s">
        <v>72</v>
      </c>
      <c r="N158" s="13">
        <v>6</v>
      </c>
      <c r="O158" s="13">
        <v>1</v>
      </c>
      <c r="P158" s="14"/>
      <c r="Q158" s="16"/>
      <c r="R158" s="16"/>
      <c r="S158" s="16"/>
      <c r="T158" s="16"/>
      <c r="U158" s="16"/>
      <c r="V158" s="16"/>
      <c r="W158" s="20" t="e">
        <f>#REF!*V158*N158/1000</f>
        <v>#REF!</v>
      </c>
      <c r="X158" s="20" t="e">
        <f>W158*#REF!</f>
        <v>#REF!</v>
      </c>
      <c r="Y158" s="16"/>
      <c r="AB158">
        <f t="shared" si="2"/>
        <v>1</v>
      </c>
    </row>
    <row r="159" spans="4:28" x14ac:dyDescent="0.45">
      <c r="D159" s="5">
        <v>7</v>
      </c>
      <c r="E159" s="5" t="s">
        <v>1204</v>
      </c>
      <c r="F159" s="6" t="s">
        <v>1209</v>
      </c>
      <c r="G159" s="5">
        <v>3</v>
      </c>
      <c r="H159" s="5" t="s">
        <v>1213</v>
      </c>
      <c r="I159" s="8" t="s">
        <v>277</v>
      </c>
      <c r="J159" s="9"/>
      <c r="K159" s="9" t="s">
        <v>1233</v>
      </c>
      <c r="L159" s="8" t="s">
        <v>1236</v>
      </c>
      <c r="M159" s="8" t="s">
        <v>7</v>
      </c>
      <c r="N159" s="13">
        <v>2</v>
      </c>
      <c r="O159" s="13">
        <v>1</v>
      </c>
      <c r="P159" s="14" t="s">
        <v>2122</v>
      </c>
      <c r="Q159" s="16"/>
      <c r="R159" s="16"/>
      <c r="S159" s="16"/>
      <c r="T159" s="16"/>
      <c r="U159" s="16"/>
      <c r="V159" s="16"/>
      <c r="W159" s="20" t="e">
        <f>#REF!*V159*N159/1000</f>
        <v>#REF!</v>
      </c>
      <c r="X159" s="20" t="e">
        <f>W159*#REF!</f>
        <v>#REF!</v>
      </c>
      <c r="Y159" s="16"/>
      <c r="AB159">
        <f t="shared" si="2"/>
        <v>1</v>
      </c>
    </row>
    <row r="160" spans="4:28" x14ac:dyDescent="0.45">
      <c r="D160" s="5">
        <v>7</v>
      </c>
      <c r="E160" s="5" t="s">
        <v>1204</v>
      </c>
      <c r="F160" s="6" t="s">
        <v>1209</v>
      </c>
      <c r="G160" s="5">
        <v>3</v>
      </c>
      <c r="H160" s="5" t="s">
        <v>1213</v>
      </c>
      <c r="I160" s="8" t="s">
        <v>277</v>
      </c>
      <c r="J160" s="9"/>
      <c r="K160" s="9" t="s">
        <v>282</v>
      </c>
      <c r="L160" s="8" t="s">
        <v>683</v>
      </c>
      <c r="M160" s="8" t="s">
        <v>7</v>
      </c>
      <c r="N160" s="13">
        <v>2</v>
      </c>
      <c r="O160" s="13">
        <v>1</v>
      </c>
      <c r="P160" s="14" t="s">
        <v>2121</v>
      </c>
      <c r="Q160" s="16"/>
      <c r="R160" s="16"/>
      <c r="S160" s="16"/>
      <c r="T160" s="16"/>
      <c r="U160" s="16"/>
      <c r="V160" s="16"/>
      <c r="W160" s="20" t="e">
        <f>#REF!*V160*N160/1000</f>
        <v>#REF!</v>
      </c>
      <c r="X160" s="20" t="e">
        <f>W160*#REF!</f>
        <v>#REF!</v>
      </c>
      <c r="Y160" s="16"/>
      <c r="AB160">
        <f t="shared" si="2"/>
        <v>1</v>
      </c>
    </row>
    <row r="161" spans="4:28" x14ac:dyDescent="0.45">
      <c r="D161" s="5">
        <v>7</v>
      </c>
      <c r="E161" s="5" t="s">
        <v>1204</v>
      </c>
      <c r="F161" s="6" t="s">
        <v>1209</v>
      </c>
      <c r="G161" s="5" t="s">
        <v>1031</v>
      </c>
      <c r="H161" s="5" t="s">
        <v>1213</v>
      </c>
      <c r="I161" s="8" t="s">
        <v>1087</v>
      </c>
      <c r="J161" s="9"/>
      <c r="K161" s="9" t="s">
        <v>400</v>
      </c>
      <c r="L161" s="8" t="s">
        <v>110</v>
      </c>
      <c r="M161" s="8" t="s">
        <v>72</v>
      </c>
      <c r="N161" s="13">
        <v>2</v>
      </c>
      <c r="O161" s="13">
        <v>1</v>
      </c>
      <c r="P161" s="14"/>
      <c r="Q161" s="16"/>
      <c r="R161" s="16"/>
      <c r="S161" s="16"/>
      <c r="T161" s="16"/>
      <c r="U161" s="16"/>
      <c r="V161" s="16"/>
      <c r="W161" s="20" t="e">
        <f>#REF!*V161*N161/1000</f>
        <v>#REF!</v>
      </c>
      <c r="X161" s="20" t="e">
        <f>W161*#REF!</f>
        <v>#REF!</v>
      </c>
      <c r="Y161" s="16"/>
      <c r="AB161">
        <f t="shared" si="2"/>
        <v>1</v>
      </c>
    </row>
    <row r="162" spans="4:28" x14ac:dyDescent="0.45">
      <c r="D162" s="5">
        <v>7</v>
      </c>
      <c r="E162" s="5" t="s">
        <v>1204</v>
      </c>
      <c r="F162" s="6" t="s">
        <v>1209</v>
      </c>
      <c r="G162" s="5" t="s">
        <v>1211</v>
      </c>
      <c r="H162" s="5" t="s">
        <v>1213</v>
      </c>
      <c r="I162" s="8" t="s">
        <v>54</v>
      </c>
      <c r="J162" s="9"/>
      <c r="K162" s="9" t="s">
        <v>1229</v>
      </c>
      <c r="L162" s="8" t="s">
        <v>110</v>
      </c>
      <c r="M162" s="8" t="s">
        <v>326</v>
      </c>
      <c r="N162" s="13">
        <v>2</v>
      </c>
      <c r="O162" s="13">
        <v>2</v>
      </c>
      <c r="P162" s="14"/>
      <c r="Q162" s="16"/>
      <c r="R162" s="16"/>
      <c r="S162" s="16"/>
      <c r="T162" s="16"/>
      <c r="U162" s="16"/>
      <c r="V162" s="16"/>
      <c r="W162" s="20" t="e">
        <f>#REF!*V162*N162/1000</f>
        <v>#REF!</v>
      </c>
      <c r="X162" s="20" t="e">
        <f>W162*#REF!</f>
        <v>#REF!</v>
      </c>
      <c r="Y162" s="16"/>
      <c r="AB162">
        <f t="shared" si="2"/>
        <v>1</v>
      </c>
    </row>
    <row r="163" spans="4:28" x14ac:dyDescent="0.45">
      <c r="D163" s="5">
        <v>7</v>
      </c>
      <c r="E163" s="5" t="s">
        <v>1204</v>
      </c>
      <c r="F163" s="6" t="s">
        <v>1210</v>
      </c>
      <c r="G163" s="5">
        <v>1</v>
      </c>
      <c r="H163" s="5" t="s">
        <v>833</v>
      </c>
      <c r="I163" s="8" t="s">
        <v>842</v>
      </c>
      <c r="J163" s="9"/>
      <c r="K163" s="9" t="s">
        <v>239</v>
      </c>
      <c r="L163" s="8" t="s">
        <v>1009</v>
      </c>
      <c r="M163" s="8" t="s">
        <v>1018</v>
      </c>
      <c r="N163" s="13">
        <v>12</v>
      </c>
      <c r="O163" s="13">
        <v>1</v>
      </c>
      <c r="P163" s="14"/>
      <c r="Q163" s="16"/>
      <c r="R163" s="16"/>
      <c r="S163" s="16"/>
      <c r="T163" s="16"/>
      <c r="U163" s="16"/>
      <c r="V163" s="16"/>
      <c r="W163" s="20" t="e">
        <f>#REF!*V163*N163/1000</f>
        <v>#REF!</v>
      </c>
      <c r="X163" s="20" t="e">
        <f>W163*#REF!</f>
        <v>#REF!</v>
      </c>
      <c r="Y163" s="16"/>
      <c r="AB163">
        <f t="shared" si="2"/>
        <v>1</v>
      </c>
    </row>
    <row r="164" spans="4:28" x14ac:dyDescent="0.45">
      <c r="D164" s="5">
        <v>7</v>
      </c>
      <c r="E164" s="5" t="s">
        <v>1204</v>
      </c>
      <c r="F164" s="6" t="s">
        <v>1210</v>
      </c>
      <c r="G164" s="5">
        <v>1</v>
      </c>
      <c r="H164" s="5" t="s">
        <v>833</v>
      </c>
      <c r="I164" s="8" t="s">
        <v>429</v>
      </c>
      <c r="J164" s="9"/>
      <c r="K164" s="9" t="s">
        <v>605</v>
      </c>
      <c r="L164" s="8" t="s">
        <v>1009</v>
      </c>
      <c r="M164" s="8" t="s">
        <v>1018</v>
      </c>
      <c r="N164" s="13">
        <v>20</v>
      </c>
      <c r="O164" s="13">
        <v>1</v>
      </c>
      <c r="P164" s="14" t="s">
        <v>18</v>
      </c>
      <c r="Q164" s="16"/>
      <c r="R164" s="16"/>
      <c r="S164" s="16"/>
      <c r="T164" s="16"/>
      <c r="U164" s="16"/>
      <c r="V164" s="16"/>
      <c r="W164" s="20" t="e">
        <f>#REF!*V164*N164/1000</f>
        <v>#REF!</v>
      </c>
      <c r="X164" s="20" t="e">
        <f>W164*#REF!</f>
        <v>#REF!</v>
      </c>
      <c r="Y164" s="16"/>
      <c r="AB164">
        <f t="shared" si="2"/>
        <v>1</v>
      </c>
    </row>
    <row r="165" spans="4:28" x14ac:dyDescent="0.45">
      <c r="D165" s="5">
        <v>7</v>
      </c>
      <c r="E165" s="5" t="s">
        <v>1204</v>
      </c>
      <c r="F165" s="6" t="s">
        <v>1210</v>
      </c>
      <c r="G165" s="5">
        <v>1</v>
      </c>
      <c r="H165" s="5" t="s">
        <v>833</v>
      </c>
      <c r="I165" s="8" t="s">
        <v>220</v>
      </c>
      <c r="J165" s="9"/>
      <c r="K165" s="9" t="s">
        <v>605</v>
      </c>
      <c r="L165" s="8" t="s">
        <v>1009</v>
      </c>
      <c r="M165" s="8" t="s">
        <v>1018</v>
      </c>
      <c r="N165" s="13">
        <v>7</v>
      </c>
      <c r="O165" s="13">
        <v>1</v>
      </c>
      <c r="P165" s="14" t="s">
        <v>18</v>
      </c>
      <c r="Q165" s="16"/>
      <c r="R165" s="16"/>
      <c r="S165" s="16"/>
      <c r="T165" s="16"/>
      <c r="U165" s="16"/>
      <c r="V165" s="16"/>
      <c r="W165" s="20" t="e">
        <f>#REF!*V165*N165/1000</f>
        <v>#REF!</v>
      </c>
      <c r="X165" s="20" t="e">
        <f>W165*#REF!</f>
        <v>#REF!</v>
      </c>
      <c r="Y165" s="16"/>
      <c r="AB165">
        <f t="shared" si="2"/>
        <v>1</v>
      </c>
    </row>
    <row r="166" spans="4:28" x14ac:dyDescent="0.45">
      <c r="D166" s="5">
        <v>7</v>
      </c>
      <c r="E166" s="5" t="s">
        <v>1204</v>
      </c>
      <c r="F166" s="6" t="s">
        <v>1210</v>
      </c>
      <c r="G166" s="5">
        <v>1</v>
      </c>
      <c r="H166" s="5" t="s">
        <v>833</v>
      </c>
      <c r="I166" s="8" t="s">
        <v>445</v>
      </c>
      <c r="J166" s="9"/>
      <c r="K166" s="9" t="s">
        <v>605</v>
      </c>
      <c r="L166" s="8" t="s">
        <v>1009</v>
      </c>
      <c r="M166" s="8" t="s">
        <v>1018</v>
      </c>
      <c r="N166" s="13">
        <v>1</v>
      </c>
      <c r="O166" s="13">
        <v>1</v>
      </c>
      <c r="P166" s="14" t="s">
        <v>18</v>
      </c>
      <c r="Q166" s="16"/>
      <c r="R166" s="16"/>
      <c r="S166" s="16"/>
      <c r="T166" s="16"/>
      <c r="U166" s="16"/>
      <c r="V166" s="16"/>
      <c r="W166" s="20" t="e">
        <f>#REF!*V166*N166/1000</f>
        <v>#REF!</v>
      </c>
      <c r="X166" s="20" t="e">
        <f>W166*#REF!</f>
        <v>#REF!</v>
      </c>
      <c r="Y166" s="16"/>
      <c r="AB166">
        <f t="shared" si="2"/>
        <v>1</v>
      </c>
    </row>
    <row r="167" spans="4:28" x14ac:dyDescent="0.45">
      <c r="D167" s="5">
        <v>7</v>
      </c>
      <c r="E167" s="5" t="s">
        <v>1204</v>
      </c>
      <c r="F167" s="6" t="s">
        <v>1210</v>
      </c>
      <c r="G167" s="5">
        <v>1</v>
      </c>
      <c r="H167" s="5" t="s">
        <v>833</v>
      </c>
      <c r="I167" s="8" t="s">
        <v>247</v>
      </c>
      <c r="J167" s="9"/>
      <c r="K167" s="9" t="s">
        <v>605</v>
      </c>
      <c r="L167" s="8" t="s">
        <v>1009</v>
      </c>
      <c r="M167" s="8" t="s">
        <v>1018</v>
      </c>
      <c r="N167" s="13">
        <v>10</v>
      </c>
      <c r="O167" s="13">
        <v>1</v>
      </c>
      <c r="P167" s="14" t="s">
        <v>18</v>
      </c>
      <c r="Q167" s="16"/>
      <c r="R167" s="16"/>
      <c r="S167" s="16"/>
      <c r="T167" s="16"/>
      <c r="U167" s="16"/>
      <c r="V167" s="16"/>
      <c r="W167" s="20" t="e">
        <f>#REF!*V167*N167/1000</f>
        <v>#REF!</v>
      </c>
      <c r="X167" s="20" t="e">
        <f>W167*#REF!</f>
        <v>#REF!</v>
      </c>
      <c r="Y167" s="16"/>
      <c r="AB167">
        <f t="shared" si="2"/>
        <v>1</v>
      </c>
    </row>
    <row r="168" spans="4:28" x14ac:dyDescent="0.45">
      <c r="D168" s="5">
        <v>7</v>
      </c>
      <c r="E168" s="5" t="s">
        <v>1204</v>
      </c>
      <c r="F168" s="6" t="s">
        <v>1210</v>
      </c>
      <c r="G168" s="5">
        <v>1</v>
      </c>
      <c r="H168" s="5" t="s">
        <v>833</v>
      </c>
      <c r="I168" s="8" t="s">
        <v>318</v>
      </c>
      <c r="J168" s="9"/>
      <c r="K168" s="9" t="s">
        <v>239</v>
      </c>
      <c r="L168" s="8" t="s">
        <v>1009</v>
      </c>
      <c r="M168" s="8" t="s">
        <v>1018</v>
      </c>
      <c r="N168" s="13">
        <v>3</v>
      </c>
      <c r="O168" s="13">
        <v>1</v>
      </c>
      <c r="P168" s="14"/>
      <c r="Q168" s="16"/>
      <c r="R168" s="16"/>
      <c r="S168" s="16"/>
      <c r="T168" s="16"/>
      <c r="U168" s="16"/>
      <c r="V168" s="16"/>
      <c r="W168" s="20" t="e">
        <f>#REF!*V168*N168/1000</f>
        <v>#REF!</v>
      </c>
      <c r="X168" s="20" t="e">
        <f>W168*#REF!</f>
        <v>#REF!</v>
      </c>
      <c r="Y168" s="16"/>
      <c r="AB168">
        <f t="shared" si="2"/>
        <v>1</v>
      </c>
    </row>
    <row r="169" spans="4:28" x14ac:dyDescent="0.45">
      <c r="D169" s="5">
        <v>7</v>
      </c>
      <c r="E169" s="5" t="s">
        <v>1204</v>
      </c>
      <c r="F169" s="6" t="s">
        <v>1210</v>
      </c>
      <c r="G169" s="5">
        <v>1</v>
      </c>
      <c r="H169" s="5" t="s">
        <v>833</v>
      </c>
      <c r="I169" s="8" t="s">
        <v>864</v>
      </c>
      <c r="J169" s="9"/>
      <c r="K169" s="9" t="s">
        <v>1007</v>
      </c>
      <c r="L169" s="8" t="s">
        <v>242</v>
      </c>
      <c r="M169" s="8" t="s">
        <v>1197</v>
      </c>
      <c r="N169" s="13">
        <v>1</v>
      </c>
      <c r="O169" s="13">
        <v>1</v>
      </c>
      <c r="P169" s="14"/>
      <c r="Q169" s="16"/>
      <c r="R169" s="16"/>
      <c r="S169" s="16"/>
      <c r="T169" s="16"/>
      <c r="U169" s="16"/>
      <c r="V169" s="16"/>
      <c r="W169" s="20" t="e">
        <f>#REF!*V169*N169/1000</f>
        <v>#REF!</v>
      </c>
      <c r="X169" s="20" t="e">
        <f>W169*#REF!</f>
        <v>#REF!</v>
      </c>
      <c r="Y169" s="16"/>
      <c r="AB169">
        <f t="shared" si="2"/>
        <v>1</v>
      </c>
    </row>
    <row r="170" spans="4:28" x14ac:dyDescent="0.45">
      <c r="D170" s="5">
        <v>7</v>
      </c>
      <c r="E170" s="5" t="s">
        <v>1204</v>
      </c>
      <c r="F170" s="6" t="s">
        <v>1210</v>
      </c>
      <c r="G170" s="5">
        <v>1</v>
      </c>
      <c r="H170" s="5" t="s">
        <v>833</v>
      </c>
      <c r="I170" s="8" t="s">
        <v>835</v>
      </c>
      <c r="J170" s="9"/>
      <c r="K170" s="9" t="s">
        <v>1007</v>
      </c>
      <c r="L170" s="8" t="s">
        <v>242</v>
      </c>
      <c r="M170" s="8" t="s">
        <v>1197</v>
      </c>
      <c r="N170" s="13">
        <v>1</v>
      </c>
      <c r="O170" s="13">
        <v>1</v>
      </c>
      <c r="P170" s="14"/>
      <c r="Q170" s="16"/>
      <c r="R170" s="16"/>
      <c r="S170" s="16"/>
      <c r="T170" s="16"/>
      <c r="U170" s="16"/>
      <c r="V170" s="16"/>
      <c r="W170" s="20" t="e">
        <f>#REF!*V170*N170/1000</f>
        <v>#REF!</v>
      </c>
      <c r="X170" s="20" t="e">
        <f>W170*#REF!</f>
        <v>#REF!</v>
      </c>
      <c r="Y170" s="16"/>
      <c r="AB170">
        <f t="shared" si="2"/>
        <v>1</v>
      </c>
    </row>
    <row r="171" spans="4:28" x14ac:dyDescent="0.45">
      <c r="D171" s="5">
        <v>7</v>
      </c>
      <c r="E171" s="5" t="s">
        <v>1204</v>
      </c>
      <c r="F171" s="6" t="s">
        <v>1210</v>
      </c>
      <c r="G171" s="5">
        <v>1</v>
      </c>
      <c r="H171" s="5" t="s">
        <v>833</v>
      </c>
      <c r="I171" s="8" t="s">
        <v>104</v>
      </c>
      <c r="J171" s="9"/>
      <c r="K171" s="9" t="s">
        <v>605</v>
      </c>
      <c r="L171" s="8" t="s">
        <v>1009</v>
      </c>
      <c r="M171" s="8" t="s">
        <v>1018</v>
      </c>
      <c r="N171" s="13">
        <v>4</v>
      </c>
      <c r="O171" s="13">
        <v>1</v>
      </c>
      <c r="P171" s="14" t="s">
        <v>18</v>
      </c>
      <c r="Q171" s="16"/>
      <c r="R171" s="16"/>
      <c r="S171" s="16"/>
      <c r="T171" s="16"/>
      <c r="U171" s="16"/>
      <c r="V171" s="16"/>
      <c r="W171" s="20" t="e">
        <f>#REF!*V171*N171/1000</f>
        <v>#REF!</v>
      </c>
      <c r="X171" s="20" t="e">
        <f>W171*#REF!</f>
        <v>#REF!</v>
      </c>
      <c r="Y171" s="16"/>
      <c r="AB171">
        <f t="shared" si="2"/>
        <v>1</v>
      </c>
    </row>
    <row r="172" spans="4:28" x14ac:dyDescent="0.45">
      <c r="D172" s="5">
        <v>7</v>
      </c>
      <c r="E172" s="5" t="s">
        <v>1204</v>
      </c>
      <c r="F172" s="6" t="s">
        <v>1210</v>
      </c>
      <c r="G172" s="5">
        <v>1</v>
      </c>
      <c r="H172" s="5" t="s">
        <v>833</v>
      </c>
      <c r="I172" s="8" t="s">
        <v>249</v>
      </c>
      <c r="J172" s="9"/>
      <c r="K172" s="9" t="s">
        <v>454</v>
      </c>
      <c r="L172" s="8" t="s">
        <v>1009</v>
      </c>
      <c r="M172" s="8" t="s">
        <v>326</v>
      </c>
      <c r="N172" s="13">
        <v>1</v>
      </c>
      <c r="O172" s="13">
        <v>1</v>
      </c>
      <c r="P172" s="14"/>
      <c r="Q172" s="16"/>
      <c r="R172" s="16"/>
      <c r="S172" s="16"/>
      <c r="T172" s="16"/>
      <c r="U172" s="16"/>
      <c r="V172" s="16"/>
      <c r="W172" s="20" t="e">
        <f>#REF!*V172*N172/1000</f>
        <v>#REF!</v>
      </c>
      <c r="X172" s="20" t="e">
        <f>W172*#REF!</f>
        <v>#REF!</v>
      </c>
      <c r="Y172" s="16"/>
      <c r="AB172">
        <f t="shared" si="2"/>
        <v>1</v>
      </c>
    </row>
    <row r="173" spans="4:28" x14ac:dyDescent="0.45">
      <c r="D173" s="5">
        <v>7</v>
      </c>
      <c r="E173" s="5" t="s">
        <v>1204</v>
      </c>
      <c r="F173" s="6" t="s">
        <v>1210</v>
      </c>
      <c r="G173" s="5">
        <v>1</v>
      </c>
      <c r="H173" s="5" t="s">
        <v>833</v>
      </c>
      <c r="I173" s="8" t="s">
        <v>446</v>
      </c>
      <c r="J173" s="9"/>
      <c r="K173" s="9" t="s">
        <v>1007</v>
      </c>
      <c r="L173" s="8" t="s">
        <v>242</v>
      </c>
      <c r="M173" s="8" t="s">
        <v>1197</v>
      </c>
      <c r="N173" s="13">
        <v>1</v>
      </c>
      <c r="O173" s="13">
        <v>1</v>
      </c>
      <c r="P173" s="14"/>
      <c r="Q173" s="16"/>
      <c r="R173" s="16"/>
      <c r="S173" s="16"/>
      <c r="T173" s="16"/>
      <c r="U173" s="16"/>
      <c r="V173" s="16"/>
      <c r="W173" s="20" t="e">
        <f>#REF!*V173*N173/1000</f>
        <v>#REF!</v>
      </c>
      <c r="X173" s="20" t="e">
        <f>W173*#REF!</f>
        <v>#REF!</v>
      </c>
      <c r="Y173" s="16"/>
      <c r="AB173">
        <f t="shared" si="2"/>
        <v>1</v>
      </c>
    </row>
    <row r="174" spans="4:28" x14ac:dyDescent="0.45">
      <c r="D174" s="5">
        <v>7</v>
      </c>
      <c r="E174" s="5" t="s">
        <v>1204</v>
      </c>
      <c r="F174" s="6" t="s">
        <v>1210</v>
      </c>
      <c r="G174" s="5">
        <v>1</v>
      </c>
      <c r="H174" s="5" t="s">
        <v>833</v>
      </c>
      <c r="I174" s="8" t="s">
        <v>449</v>
      </c>
      <c r="J174" s="9"/>
      <c r="K174" s="9" t="s">
        <v>660</v>
      </c>
      <c r="L174" s="8" t="s">
        <v>452</v>
      </c>
      <c r="M174" s="8" t="s">
        <v>834</v>
      </c>
      <c r="N174" s="13">
        <v>1</v>
      </c>
      <c r="O174" s="13">
        <v>1</v>
      </c>
      <c r="P174" s="14"/>
      <c r="Q174" s="16"/>
      <c r="R174" s="16"/>
      <c r="S174" s="16"/>
      <c r="T174" s="16"/>
      <c r="U174" s="16"/>
      <c r="V174" s="16"/>
      <c r="W174" s="20" t="e">
        <f>#REF!*V174*N174/1000</f>
        <v>#REF!</v>
      </c>
      <c r="X174" s="20" t="e">
        <f>W174*#REF!</f>
        <v>#REF!</v>
      </c>
      <c r="Y174" s="16"/>
      <c r="AB174">
        <f t="shared" si="2"/>
        <v>1</v>
      </c>
    </row>
  </sheetData>
  <autoFilter ref="D10:AD174" xr:uid="{00000000-0009-0000-0000-00000A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D1:AB131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9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5" width="10.3984375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19921875" style="2" customWidth="1"/>
    <col min="24" max="24" width="12.19921875" style="35" customWidth="1"/>
    <col min="25" max="25" width="22.69921875" style="2" customWidth="1"/>
    <col min="26" max="28" width="8.796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1227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  <c r="Z2" s="10"/>
      <c r="AA2" s="10"/>
      <c r="AB2" s="10"/>
    </row>
    <row r="3" spans="4:28" ht="18" customHeight="1" x14ac:dyDescent="0.45">
      <c r="I3"/>
    </row>
    <row r="4" spans="4:28" x14ac:dyDescent="0.45"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Z4"/>
      <c r="AA4" t="s">
        <v>1242</v>
      </c>
      <c r="AB4" t="s">
        <v>165</v>
      </c>
    </row>
    <row r="5" spans="4:28" x14ac:dyDescent="0.45">
      <c r="I5" s="7">
        <f>I1</f>
        <v>0.42099999999999999</v>
      </c>
      <c r="J5"/>
      <c r="L5"/>
      <c r="M5"/>
      <c r="N5" s="1">
        <f>SUM(N11:N131)</f>
        <v>568</v>
      </c>
      <c r="O5" s="1">
        <f>SUM(O11:O131)</f>
        <v>171</v>
      </c>
      <c r="P5" s="1"/>
      <c r="Q5" s="1">
        <f>SUM(Q11:Q131)</f>
        <v>0</v>
      </c>
      <c r="R5" s="1">
        <f>SUM(R11:R131)</f>
        <v>0</v>
      </c>
      <c r="S5" s="1">
        <f>SUM(S11:S131)</f>
        <v>0</v>
      </c>
      <c r="T5"/>
      <c r="U5"/>
      <c r="V5" s="1">
        <f>SUM(V11:V131)</f>
        <v>0</v>
      </c>
      <c r="W5" s="1" t="e">
        <f>SUM(W11:W131)</f>
        <v>#REF!</v>
      </c>
      <c r="X5" s="1">
        <f>SUM(X11:X131)</f>
        <v>0</v>
      </c>
      <c r="Z5"/>
      <c r="AA5"/>
      <c r="AB5"/>
    </row>
    <row r="6" spans="4:28" s="4" customFormat="1" ht="18" customHeight="1" x14ac:dyDescent="0.45"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  <c r="Z6" s="10"/>
      <c r="AA6" s="10"/>
      <c r="AB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55"/>
      <c r="F8" s="55"/>
      <c r="G8" s="55"/>
      <c r="H8" s="55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55"/>
      <c r="F9" s="55"/>
      <c r="G9" s="55"/>
      <c r="H9" s="55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55"/>
      <c r="F10" s="55"/>
      <c r="G10" s="55"/>
      <c r="H10" s="55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8</v>
      </c>
      <c r="E11" s="5" t="s">
        <v>1177</v>
      </c>
      <c r="F11" s="6" t="s">
        <v>569</v>
      </c>
      <c r="G11" s="5">
        <v>1</v>
      </c>
      <c r="H11" s="5" t="s">
        <v>797</v>
      </c>
      <c r="I11" s="8" t="s">
        <v>1253</v>
      </c>
      <c r="J11" s="9"/>
      <c r="K11" s="9" t="s">
        <v>141</v>
      </c>
      <c r="L11" s="8" t="s">
        <v>1271</v>
      </c>
      <c r="M11" s="8" t="s">
        <v>191</v>
      </c>
      <c r="N11" s="13">
        <v>9</v>
      </c>
      <c r="O11" s="13">
        <v>2</v>
      </c>
      <c r="P11" s="14"/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 s="2">
        <f t="shared" ref="AB11:AB74" si="0">IF(AA11="外",0,1)</f>
        <v>1</v>
      </c>
    </row>
    <row r="12" spans="4:28" x14ac:dyDescent="0.45">
      <c r="D12" s="5">
        <v>8</v>
      </c>
      <c r="E12" s="5" t="s">
        <v>1177</v>
      </c>
      <c r="F12" s="6" t="s">
        <v>569</v>
      </c>
      <c r="G12" s="5">
        <v>1</v>
      </c>
      <c r="H12" s="5" t="s">
        <v>797</v>
      </c>
      <c r="I12" s="8" t="s">
        <v>1254</v>
      </c>
      <c r="J12" s="9"/>
      <c r="K12" s="9" t="s">
        <v>124</v>
      </c>
      <c r="L12" s="8" t="s">
        <v>271</v>
      </c>
      <c r="M12" s="8" t="s">
        <v>326</v>
      </c>
      <c r="N12" s="13">
        <v>1</v>
      </c>
      <c r="O12" s="13">
        <v>1</v>
      </c>
      <c r="P12" s="14"/>
      <c r="Q12" s="34"/>
      <c r="R12" s="34"/>
      <c r="S12" s="34"/>
      <c r="T12" s="34"/>
      <c r="U12" s="34"/>
      <c r="V12" s="34"/>
      <c r="W12" s="38"/>
      <c r="X12" s="38"/>
      <c r="Y12" s="34"/>
      <c r="AB12" s="2">
        <f t="shared" si="0"/>
        <v>1</v>
      </c>
    </row>
    <row r="13" spans="4:28" x14ac:dyDescent="0.45">
      <c r="D13" s="5">
        <v>8</v>
      </c>
      <c r="E13" s="5" t="s">
        <v>1177</v>
      </c>
      <c r="F13" s="6" t="s">
        <v>569</v>
      </c>
      <c r="G13" s="5">
        <v>1</v>
      </c>
      <c r="H13" s="5" t="s">
        <v>797</v>
      </c>
      <c r="I13" s="8" t="s">
        <v>1255</v>
      </c>
      <c r="J13" s="9"/>
      <c r="K13" s="9" t="s">
        <v>1125</v>
      </c>
      <c r="L13" s="8" t="s">
        <v>1011</v>
      </c>
      <c r="M13" s="8" t="s">
        <v>1125</v>
      </c>
      <c r="N13" s="13">
        <v>1</v>
      </c>
      <c r="O13" s="13">
        <v>1</v>
      </c>
      <c r="P13" s="14"/>
      <c r="Q13" s="34"/>
      <c r="R13" s="34"/>
      <c r="S13" s="34"/>
      <c r="T13" s="34"/>
      <c r="U13" s="34"/>
      <c r="V13" s="34"/>
      <c r="W13" s="38"/>
      <c r="X13" s="38"/>
      <c r="Y13" s="34"/>
      <c r="AB13" s="2">
        <f t="shared" si="0"/>
        <v>1</v>
      </c>
    </row>
    <row r="14" spans="4:28" x14ac:dyDescent="0.45">
      <c r="D14" s="5">
        <v>8</v>
      </c>
      <c r="E14" s="5" t="s">
        <v>1177</v>
      </c>
      <c r="F14" s="6" t="s">
        <v>569</v>
      </c>
      <c r="G14" s="5">
        <v>1</v>
      </c>
      <c r="H14" s="5" t="s">
        <v>797</v>
      </c>
      <c r="I14" s="8" t="s">
        <v>268</v>
      </c>
      <c r="J14" s="9"/>
      <c r="K14" s="9" t="s">
        <v>660</v>
      </c>
      <c r="L14" s="8" t="s">
        <v>110</v>
      </c>
      <c r="M14" s="8" t="s">
        <v>72</v>
      </c>
      <c r="N14" s="13">
        <v>3</v>
      </c>
      <c r="O14" s="13">
        <v>2</v>
      </c>
      <c r="P14" s="14"/>
      <c r="Q14" s="34"/>
      <c r="R14" s="34"/>
      <c r="S14" s="34"/>
      <c r="T14" s="34"/>
      <c r="U14" s="34"/>
      <c r="V14" s="34"/>
      <c r="W14" s="38"/>
      <c r="X14" s="38"/>
      <c r="Y14" s="34"/>
      <c r="AB14" s="2">
        <f t="shared" si="0"/>
        <v>1</v>
      </c>
    </row>
    <row r="15" spans="4:28" x14ac:dyDescent="0.45">
      <c r="D15" s="5">
        <v>8</v>
      </c>
      <c r="E15" s="5" t="s">
        <v>1177</v>
      </c>
      <c r="F15" s="6" t="s">
        <v>569</v>
      </c>
      <c r="G15" s="5">
        <v>1</v>
      </c>
      <c r="H15" s="5" t="s">
        <v>797</v>
      </c>
      <c r="I15" s="8" t="s">
        <v>351</v>
      </c>
      <c r="J15" s="9"/>
      <c r="K15" s="9" t="s">
        <v>124</v>
      </c>
      <c r="L15" s="8" t="s">
        <v>1048</v>
      </c>
      <c r="M15" s="8" t="s">
        <v>1686</v>
      </c>
      <c r="N15" s="13">
        <v>4</v>
      </c>
      <c r="O15" s="13">
        <v>2</v>
      </c>
      <c r="P15" s="14"/>
      <c r="Q15" s="34"/>
      <c r="R15" s="34"/>
      <c r="S15" s="34"/>
      <c r="T15" s="34"/>
      <c r="U15" s="34"/>
      <c r="V15" s="34"/>
      <c r="W15" s="38"/>
      <c r="X15" s="38"/>
      <c r="Y15" s="34"/>
      <c r="AB15" s="2">
        <f t="shared" si="0"/>
        <v>1</v>
      </c>
    </row>
    <row r="16" spans="4:28" x14ac:dyDescent="0.45">
      <c r="D16" s="5">
        <v>8</v>
      </c>
      <c r="E16" s="5" t="s">
        <v>1177</v>
      </c>
      <c r="F16" s="6" t="s">
        <v>569</v>
      </c>
      <c r="G16" s="5">
        <v>1</v>
      </c>
      <c r="H16" s="5" t="s">
        <v>797</v>
      </c>
      <c r="I16" s="8" t="s">
        <v>351</v>
      </c>
      <c r="J16" s="9"/>
      <c r="K16" s="9" t="s">
        <v>141</v>
      </c>
      <c r="L16" s="8" t="s">
        <v>1014</v>
      </c>
      <c r="M16" s="8" t="s">
        <v>72</v>
      </c>
      <c r="N16" s="13">
        <v>1</v>
      </c>
      <c r="O16" s="13">
        <v>1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 s="2">
        <f t="shared" si="0"/>
        <v>1</v>
      </c>
    </row>
    <row r="17" spans="4:28" x14ac:dyDescent="0.45">
      <c r="D17" s="5">
        <v>8</v>
      </c>
      <c r="E17" s="5" t="s">
        <v>1177</v>
      </c>
      <c r="F17" s="6" t="s">
        <v>569</v>
      </c>
      <c r="G17" s="5">
        <v>1</v>
      </c>
      <c r="H17" s="5" t="s">
        <v>797</v>
      </c>
      <c r="I17" s="8" t="s">
        <v>129</v>
      </c>
      <c r="J17" s="9"/>
      <c r="K17" s="9" t="s">
        <v>124</v>
      </c>
      <c r="L17" s="8" t="s">
        <v>1048</v>
      </c>
      <c r="M17" s="8" t="s">
        <v>1686</v>
      </c>
      <c r="N17" s="13">
        <v>1</v>
      </c>
      <c r="O17" s="13">
        <v>2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 s="2">
        <f t="shared" si="0"/>
        <v>1</v>
      </c>
    </row>
    <row r="18" spans="4:28" x14ac:dyDescent="0.45">
      <c r="D18" s="5">
        <v>8</v>
      </c>
      <c r="E18" s="5" t="s">
        <v>1177</v>
      </c>
      <c r="F18" s="6" t="s">
        <v>569</v>
      </c>
      <c r="G18" s="5">
        <v>1</v>
      </c>
      <c r="H18" s="5" t="s">
        <v>797</v>
      </c>
      <c r="I18" s="8" t="s">
        <v>603</v>
      </c>
      <c r="J18" s="9"/>
      <c r="K18" s="9" t="s">
        <v>604</v>
      </c>
      <c r="L18" s="8" t="s">
        <v>947</v>
      </c>
      <c r="M18" s="8" t="s">
        <v>72</v>
      </c>
      <c r="N18" s="13">
        <v>4</v>
      </c>
      <c r="O18" s="13">
        <v>2</v>
      </c>
      <c r="P18" s="14"/>
      <c r="Q18" s="34"/>
      <c r="R18" s="34"/>
      <c r="S18" s="34"/>
      <c r="T18" s="34"/>
      <c r="U18" s="34"/>
      <c r="V18" s="34"/>
      <c r="W18" s="38"/>
      <c r="X18" s="38"/>
      <c r="Y18" s="34"/>
      <c r="AB18" s="2">
        <f t="shared" si="0"/>
        <v>1</v>
      </c>
    </row>
    <row r="19" spans="4:28" x14ac:dyDescent="0.45">
      <c r="D19" s="5">
        <v>8</v>
      </c>
      <c r="E19" s="5" t="s">
        <v>1177</v>
      </c>
      <c r="F19" s="6" t="s">
        <v>569</v>
      </c>
      <c r="G19" s="5">
        <v>1</v>
      </c>
      <c r="H19" s="5" t="s">
        <v>797</v>
      </c>
      <c r="I19" s="8" t="s">
        <v>603</v>
      </c>
      <c r="J19" s="9"/>
      <c r="K19" s="9" t="s">
        <v>530</v>
      </c>
      <c r="L19" s="8" t="s">
        <v>110</v>
      </c>
      <c r="M19" s="8" t="s">
        <v>326</v>
      </c>
      <c r="N19" s="13">
        <v>1</v>
      </c>
      <c r="O19" s="13">
        <v>2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 s="2">
        <f t="shared" si="0"/>
        <v>1</v>
      </c>
    </row>
    <row r="20" spans="4:28" x14ac:dyDescent="0.45">
      <c r="D20" s="5">
        <v>8</v>
      </c>
      <c r="E20" s="5" t="s">
        <v>1177</v>
      </c>
      <c r="F20" s="6" t="s">
        <v>569</v>
      </c>
      <c r="G20" s="5">
        <v>1</v>
      </c>
      <c r="H20" s="5" t="s">
        <v>797</v>
      </c>
      <c r="I20" s="8" t="s">
        <v>337</v>
      </c>
      <c r="J20" s="9"/>
      <c r="K20" s="9" t="s">
        <v>124</v>
      </c>
      <c r="L20" s="8" t="s">
        <v>1048</v>
      </c>
      <c r="M20" s="8" t="s">
        <v>1686</v>
      </c>
      <c r="N20" s="13">
        <v>12</v>
      </c>
      <c r="O20" s="13">
        <v>2</v>
      </c>
      <c r="P20" s="14"/>
      <c r="Q20" s="34"/>
      <c r="R20" s="34"/>
      <c r="S20" s="34"/>
      <c r="T20" s="34"/>
      <c r="U20" s="34"/>
      <c r="V20" s="34"/>
      <c r="W20" s="38"/>
      <c r="X20" s="38"/>
      <c r="Y20" s="34"/>
      <c r="AB20" s="2">
        <f t="shared" si="0"/>
        <v>1</v>
      </c>
    </row>
    <row r="21" spans="4:28" x14ac:dyDescent="0.45">
      <c r="D21" s="5">
        <v>8</v>
      </c>
      <c r="E21" s="5" t="s">
        <v>1177</v>
      </c>
      <c r="F21" s="6" t="s">
        <v>569</v>
      </c>
      <c r="G21" s="5">
        <v>1</v>
      </c>
      <c r="H21" s="5" t="s">
        <v>797</v>
      </c>
      <c r="I21" s="8" t="s">
        <v>320</v>
      </c>
      <c r="J21" s="9"/>
      <c r="K21" s="9" t="s">
        <v>124</v>
      </c>
      <c r="L21" s="8" t="s">
        <v>1048</v>
      </c>
      <c r="M21" s="8" t="s">
        <v>1686</v>
      </c>
      <c r="N21" s="13">
        <v>6</v>
      </c>
      <c r="O21" s="13">
        <v>2</v>
      </c>
      <c r="P21" s="14"/>
      <c r="Q21" s="34"/>
      <c r="R21" s="34"/>
      <c r="S21" s="34"/>
      <c r="T21" s="34"/>
      <c r="U21" s="34"/>
      <c r="V21" s="34"/>
      <c r="W21" s="38"/>
      <c r="X21" s="38"/>
      <c r="Y21" s="34"/>
      <c r="AB21" s="2">
        <f t="shared" si="0"/>
        <v>1</v>
      </c>
    </row>
    <row r="22" spans="4:28" x14ac:dyDescent="0.45">
      <c r="D22" s="5">
        <v>8</v>
      </c>
      <c r="E22" s="5" t="s">
        <v>1177</v>
      </c>
      <c r="F22" s="6" t="s">
        <v>569</v>
      </c>
      <c r="G22" s="5">
        <v>1</v>
      </c>
      <c r="H22" s="5" t="s">
        <v>797</v>
      </c>
      <c r="I22" s="8" t="s">
        <v>446</v>
      </c>
      <c r="J22" s="9"/>
      <c r="K22" s="9" t="s">
        <v>530</v>
      </c>
      <c r="L22" s="8" t="s">
        <v>110</v>
      </c>
      <c r="M22" s="8" t="s">
        <v>326</v>
      </c>
      <c r="N22" s="13">
        <v>1</v>
      </c>
      <c r="O22" s="13">
        <v>2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B22" s="2">
        <f t="shared" si="0"/>
        <v>1</v>
      </c>
    </row>
    <row r="23" spans="4:28" x14ac:dyDescent="0.45">
      <c r="D23" s="5">
        <v>8</v>
      </c>
      <c r="E23" s="5" t="s">
        <v>1177</v>
      </c>
      <c r="F23" s="6" t="s">
        <v>569</v>
      </c>
      <c r="G23" s="5">
        <v>1</v>
      </c>
      <c r="H23" s="5" t="s">
        <v>797</v>
      </c>
      <c r="I23" s="8" t="s">
        <v>446</v>
      </c>
      <c r="J23" s="9"/>
      <c r="K23" s="9" t="s">
        <v>29</v>
      </c>
      <c r="L23" s="8" t="s">
        <v>271</v>
      </c>
      <c r="M23" s="8" t="s">
        <v>326</v>
      </c>
      <c r="N23" s="13">
        <v>1</v>
      </c>
      <c r="O23" s="13">
        <v>1</v>
      </c>
      <c r="P23" s="14"/>
      <c r="Q23" s="34"/>
      <c r="R23" s="34"/>
      <c r="S23" s="34"/>
      <c r="T23" s="34"/>
      <c r="U23" s="34"/>
      <c r="V23" s="34"/>
      <c r="W23" s="38"/>
      <c r="X23" s="38"/>
      <c r="Y23" s="34"/>
      <c r="AB23" s="2">
        <f t="shared" si="0"/>
        <v>1</v>
      </c>
    </row>
    <row r="24" spans="4:28" x14ac:dyDescent="0.45">
      <c r="D24" s="5">
        <v>8</v>
      </c>
      <c r="E24" s="5" t="s">
        <v>1177</v>
      </c>
      <c r="F24" s="6" t="s">
        <v>569</v>
      </c>
      <c r="G24" s="5">
        <v>1</v>
      </c>
      <c r="H24" s="5" t="s">
        <v>797</v>
      </c>
      <c r="I24" s="8" t="s">
        <v>636</v>
      </c>
      <c r="J24" s="9"/>
      <c r="K24" s="9" t="s">
        <v>124</v>
      </c>
      <c r="L24" s="8" t="s">
        <v>1048</v>
      </c>
      <c r="M24" s="8" t="s">
        <v>1686</v>
      </c>
      <c r="N24" s="13">
        <v>2</v>
      </c>
      <c r="O24" s="13">
        <v>2</v>
      </c>
      <c r="P24" s="14"/>
      <c r="Q24" s="34"/>
      <c r="R24" s="34"/>
      <c r="S24" s="34"/>
      <c r="T24" s="34"/>
      <c r="U24" s="34"/>
      <c r="V24" s="34"/>
      <c r="W24" s="38"/>
      <c r="X24" s="38"/>
      <c r="Y24" s="34"/>
      <c r="AB24" s="2">
        <f t="shared" si="0"/>
        <v>1</v>
      </c>
    </row>
    <row r="25" spans="4:28" x14ac:dyDescent="0.45">
      <c r="D25" s="5">
        <v>8</v>
      </c>
      <c r="E25" s="5" t="s">
        <v>1177</v>
      </c>
      <c r="F25" s="6" t="s">
        <v>569</v>
      </c>
      <c r="G25" s="5">
        <v>1</v>
      </c>
      <c r="H25" s="5" t="s">
        <v>797</v>
      </c>
      <c r="I25" s="8" t="s">
        <v>1256</v>
      </c>
      <c r="J25" s="9"/>
      <c r="K25" s="9" t="s">
        <v>124</v>
      </c>
      <c r="L25" s="8" t="s">
        <v>1048</v>
      </c>
      <c r="M25" s="8" t="s">
        <v>1686</v>
      </c>
      <c r="N25" s="13">
        <v>6</v>
      </c>
      <c r="O25" s="13">
        <v>2</v>
      </c>
      <c r="P25" s="14"/>
      <c r="Q25" s="34"/>
      <c r="R25" s="34"/>
      <c r="S25" s="34"/>
      <c r="T25" s="34"/>
      <c r="U25" s="34"/>
      <c r="V25" s="34"/>
      <c r="W25" s="38"/>
      <c r="X25" s="38"/>
      <c r="Y25" s="34"/>
      <c r="AB25" s="2">
        <f t="shared" si="0"/>
        <v>1</v>
      </c>
    </row>
    <row r="26" spans="4:28" x14ac:dyDescent="0.45">
      <c r="D26" s="5">
        <v>8</v>
      </c>
      <c r="E26" s="5" t="s">
        <v>1177</v>
      </c>
      <c r="F26" s="6" t="s">
        <v>569</v>
      </c>
      <c r="G26" s="5">
        <v>1</v>
      </c>
      <c r="H26" s="5" t="s">
        <v>797</v>
      </c>
      <c r="I26" s="8" t="s">
        <v>1256</v>
      </c>
      <c r="J26" s="9"/>
      <c r="K26" s="9" t="s">
        <v>141</v>
      </c>
      <c r="L26" s="8" t="s">
        <v>1014</v>
      </c>
      <c r="M26" s="8" t="s">
        <v>72</v>
      </c>
      <c r="N26" s="13">
        <v>1</v>
      </c>
      <c r="O26" s="13">
        <v>1</v>
      </c>
      <c r="P26" s="14"/>
      <c r="Q26" s="34"/>
      <c r="R26" s="34"/>
      <c r="S26" s="34"/>
      <c r="T26" s="34"/>
      <c r="U26" s="34"/>
      <c r="V26" s="34"/>
      <c r="W26" s="38"/>
      <c r="X26" s="38"/>
      <c r="Y26" s="34"/>
      <c r="AB26" s="2">
        <f t="shared" si="0"/>
        <v>1</v>
      </c>
    </row>
    <row r="27" spans="4:28" x14ac:dyDescent="0.45">
      <c r="D27" s="5">
        <v>8</v>
      </c>
      <c r="E27" s="5" t="s">
        <v>1177</v>
      </c>
      <c r="F27" s="6" t="s">
        <v>569</v>
      </c>
      <c r="G27" s="5">
        <v>1</v>
      </c>
      <c r="H27" s="5" t="s">
        <v>797</v>
      </c>
      <c r="I27" s="8" t="s">
        <v>1258</v>
      </c>
      <c r="J27" s="9"/>
      <c r="K27" s="9" t="s">
        <v>604</v>
      </c>
      <c r="L27" s="8" t="s">
        <v>947</v>
      </c>
      <c r="M27" s="8" t="s">
        <v>72</v>
      </c>
      <c r="N27" s="13">
        <v>1</v>
      </c>
      <c r="O27" s="13">
        <v>2</v>
      </c>
      <c r="P27" s="14"/>
      <c r="Q27" s="34"/>
      <c r="R27" s="34"/>
      <c r="S27" s="34"/>
      <c r="T27" s="34"/>
      <c r="U27" s="34"/>
      <c r="V27" s="34"/>
      <c r="W27" s="38"/>
      <c r="X27" s="38"/>
      <c r="Y27" s="34"/>
      <c r="AB27" s="2">
        <f t="shared" si="0"/>
        <v>1</v>
      </c>
    </row>
    <row r="28" spans="4:28" x14ac:dyDescent="0.45">
      <c r="D28" s="5">
        <v>8</v>
      </c>
      <c r="E28" s="5" t="s">
        <v>1177</v>
      </c>
      <c r="F28" s="6" t="s">
        <v>569</v>
      </c>
      <c r="G28" s="5">
        <v>1</v>
      </c>
      <c r="H28" s="5" t="s">
        <v>797</v>
      </c>
      <c r="I28" s="8" t="s">
        <v>1260</v>
      </c>
      <c r="J28" s="9"/>
      <c r="K28" s="9" t="s">
        <v>706</v>
      </c>
      <c r="L28" s="8" t="s">
        <v>110</v>
      </c>
      <c r="M28" s="8" t="s">
        <v>72</v>
      </c>
      <c r="N28" s="13">
        <v>1</v>
      </c>
      <c r="O28" s="13">
        <v>1</v>
      </c>
      <c r="P28" s="14"/>
      <c r="Q28" s="34"/>
      <c r="R28" s="34"/>
      <c r="S28" s="34"/>
      <c r="T28" s="34"/>
      <c r="U28" s="34"/>
      <c r="V28" s="34"/>
      <c r="W28" s="38"/>
      <c r="X28" s="38"/>
      <c r="Y28" s="34"/>
      <c r="AB28" s="2">
        <f t="shared" si="0"/>
        <v>1</v>
      </c>
    </row>
    <row r="29" spans="4:28" x14ac:dyDescent="0.45">
      <c r="D29" s="5">
        <v>8</v>
      </c>
      <c r="E29" s="5" t="s">
        <v>1177</v>
      </c>
      <c r="F29" s="6" t="s">
        <v>569</v>
      </c>
      <c r="G29" s="5">
        <v>1</v>
      </c>
      <c r="H29" s="5" t="s">
        <v>797</v>
      </c>
      <c r="I29" s="8" t="s">
        <v>1260</v>
      </c>
      <c r="J29" s="9"/>
      <c r="K29" s="9" t="s">
        <v>715</v>
      </c>
      <c r="L29" s="8" t="s">
        <v>1272</v>
      </c>
      <c r="M29" s="8" t="s">
        <v>7</v>
      </c>
      <c r="N29" s="13">
        <v>1</v>
      </c>
      <c r="O29" s="13">
        <v>1</v>
      </c>
      <c r="P29" s="14"/>
      <c r="Q29" s="34"/>
      <c r="R29" s="34"/>
      <c r="S29" s="34"/>
      <c r="T29" s="34"/>
      <c r="U29" s="34"/>
      <c r="V29" s="34"/>
      <c r="W29" s="38"/>
      <c r="X29" s="38"/>
      <c r="Y29" s="34"/>
      <c r="AB29" s="2">
        <f t="shared" si="0"/>
        <v>1</v>
      </c>
    </row>
    <row r="30" spans="4:28" x14ac:dyDescent="0.45">
      <c r="D30" s="5">
        <v>8</v>
      </c>
      <c r="E30" s="5" t="s">
        <v>1177</v>
      </c>
      <c r="F30" s="6" t="s">
        <v>569</v>
      </c>
      <c r="G30" s="5">
        <v>1</v>
      </c>
      <c r="H30" s="5" t="s">
        <v>797</v>
      </c>
      <c r="I30" s="8" t="s">
        <v>1214</v>
      </c>
      <c r="J30" s="9"/>
      <c r="K30" s="9" t="s">
        <v>539</v>
      </c>
      <c r="L30" s="8" t="s">
        <v>988</v>
      </c>
      <c r="M30" s="8" t="s">
        <v>7</v>
      </c>
      <c r="N30" s="13">
        <v>1</v>
      </c>
      <c r="O30" s="13">
        <v>1</v>
      </c>
      <c r="P30" s="14" t="s">
        <v>1523</v>
      </c>
      <c r="Q30" s="34"/>
      <c r="R30" s="34"/>
      <c r="S30" s="34"/>
      <c r="T30" s="34"/>
      <c r="U30" s="34"/>
      <c r="V30" s="34"/>
      <c r="W30" s="38"/>
      <c r="X30" s="38"/>
      <c r="Y30" s="34"/>
      <c r="AB30" s="2">
        <f t="shared" si="0"/>
        <v>1</v>
      </c>
    </row>
    <row r="31" spans="4:28" x14ac:dyDescent="0.45">
      <c r="D31" s="5">
        <v>8</v>
      </c>
      <c r="E31" s="5" t="s">
        <v>1177</v>
      </c>
      <c r="F31" s="6" t="s">
        <v>569</v>
      </c>
      <c r="G31" s="5">
        <v>1</v>
      </c>
      <c r="H31" s="5" t="s">
        <v>797</v>
      </c>
      <c r="I31" s="8" t="s">
        <v>818</v>
      </c>
      <c r="J31" s="9"/>
      <c r="K31" s="9" t="s">
        <v>712</v>
      </c>
      <c r="L31" s="8" t="s">
        <v>1272</v>
      </c>
      <c r="M31" s="8" t="s">
        <v>326</v>
      </c>
      <c r="N31" s="13">
        <v>1</v>
      </c>
      <c r="O31" s="13">
        <v>1</v>
      </c>
      <c r="P31" s="14"/>
      <c r="Q31" s="34"/>
      <c r="R31" s="34"/>
      <c r="S31" s="34"/>
      <c r="T31" s="34"/>
      <c r="U31" s="34"/>
      <c r="V31" s="34"/>
      <c r="W31" s="38"/>
      <c r="X31" s="38"/>
      <c r="Y31" s="34"/>
      <c r="AB31" s="2">
        <f t="shared" si="0"/>
        <v>1</v>
      </c>
    </row>
    <row r="32" spans="4:28" x14ac:dyDescent="0.45">
      <c r="D32" s="5">
        <v>8</v>
      </c>
      <c r="E32" s="5" t="s">
        <v>1177</v>
      </c>
      <c r="F32" s="6" t="s">
        <v>569</v>
      </c>
      <c r="G32" s="5">
        <v>1</v>
      </c>
      <c r="H32" s="5" t="s">
        <v>797</v>
      </c>
      <c r="I32" s="8" t="s">
        <v>818</v>
      </c>
      <c r="J32" s="9"/>
      <c r="K32" s="9" t="s">
        <v>109</v>
      </c>
      <c r="L32" s="8" t="s">
        <v>271</v>
      </c>
      <c r="M32" s="8" t="s">
        <v>7</v>
      </c>
      <c r="N32" s="13">
        <v>3</v>
      </c>
      <c r="O32" s="13">
        <v>1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 s="2">
        <f t="shared" si="0"/>
        <v>1</v>
      </c>
    </row>
    <row r="33" spans="4:28" x14ac:dyDescent="0.45">
      <c r="D33" s="5">
        <v>8</v>
      </c>
      <c r="E33" s="5" t="s">
        <v>1177</v>
      </c>
      <c r="F33" s="6" t="s">
        <v>569</v>
      </c>
      <c r="G33" s="5">
        <v>1</v>
      </c>
      <c r="H33" s="5" t="s">
        <v>797</v>
      </c>
      <c r="I33" s="8" t="s">
        <v>421</v>
      </c>
      <c r="J33" s="9"/>
      <c r="K33" s="9" t="s">
        <v>124</v>
      </c>
      <c r="L33" s="8" t="s">
        <v>1048</v>
      </c>
      <c r="M33" s="8" t="s">
        <v>1686</v>
      </c>
      <c r="N33" s="13">
        <v>2</v>
      </c>
      <c r="O33" s="13">
        <v>2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 s="2">
        <f t="shared" si="0"/>
        <v>1</v>
      </c>
    </row>
    <row r="34" spans="4:28" x14ac:dyDescent="0.45">
      <c r="D34" s="5">
        <v>8</v>
      </c>
      <c r="E34" s="5" t="s">
        <v>1177</v>
      </c>
      <c r="F34" s="6" t="s">
        <v>569</v>
      </c>
      <c r="G34" s="5">
        <v>1</v>
      </c>
      <c r="H34" s="5" t="s">
        <v>797</v>
      </c>
      <c r="I34" s="8" t="s">
        <v>113</v>
      </c>
      <c r="J34" s="9"/>
      <c r="K34" s="9" t="s">
        <v>660</v>
      </c>
      <c r="L34" s="8" t="s">
        <v>110</v>
      </c>
      <c r="M34" s="8" t="s">
        <v>72</v>
      </c>
      <c r="N34" s="13">
        <v>1</v>
      </c>
      <c r="O34" s="13">
        <v>2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 s="2">
        <f t="shared" si="0"/>
        <v>1</v>
      </c>
    </row>
    <row r="35" spans="4:28" x14ac:dyDescent="0.45">
      <c r="D35" s="5">
        <v>8</v>
      </c>
      <c r="E35" s="5" t="s">
        <v>1177</v>
      </c>
      <c r="F35" s="6" t="s">
        <v>569</v>
      </c>
      <c r="G35" s="5">
        <v>1</v>
      </c>
      <c r="H35" s="5" t="s">
        <v>797</v>
      </c>
      <c r="I35" s="8" t="s">
        <v>113</v>
      </c>
      <c r="J35" s="9"/>
      <c r="K35" s="9" t="s">
        <v>530</v>
      </c>
      <c r="L35" s="8" t="s">
        <v>110</v>
      </c>
      <c r="M35" s="8" t="s">
        <v>326</v>
      </c>
      <c r="N35" s="13">
        <v>1</v>
      </c>
      <c r="O35" s="13">
        <v>2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 s="2">
        <f t="shared" si="0"/>
        <v>1</v>
      </c>
    </row>
    <row r="36" spans="4:28" x14ac:dyDescent="0.45">
      <c r="D36" s="5">
        <v>8</v>
      </c>
      <c r="E36" s="5" t="s">
        <v>1177</v>
      </c>
      <c r="F36" s="6" t="s">
        <v>569</v>
      </c>
      <c r="G36" s="5">
        <v>1</v>
      </c>
      <c r="H36" s="5" t="s">
        <v>797</v>
      </c>
      <c r="I36" s="8" t="s">
        <v>113</v>
      </c>
      <c r="J36" s="9"/>
      <c r="K36" s="9" t="s">
        <v>698</v>
      </c>
      <c r="L36" s="8" t="s">
        <v>1011</v>
      </c>
      <c r="M36" s="8" t="s">
        <v>828</v>
      </c>
      <c r="N36" s="13">
        <v>1</v>
      </c>
      <c r="O36" s="13">
        <v>1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 s="2">
        <f t="shared" si="0"/>
        <v>1</v>
      </c>
    </row>
    <row r="37" spans="4:28" x14ac:dyDescent="0.45">
      <c r="D37" s="5">
        <v>8</v>
      </c>
      <c r="E37" s="5" t="s">
        <v>1177</v>
      </c>
      <c r="F37" s="6" t="s">
        <v>569</v>
      </c>
      <c r="G37" s="5">
        <v>1</v>
      </c>
      <c r="H37" s="5" t="s">
        <v>797</v>
      </c>
      <c r="I37" s="8" t="s">
        <v>113</v>
      </c>
      <c r="J37" s="9"/>
      <c r="K37" s="9" t="s">
        <v>649</v>
      </c>
      <c r="L37" s="8" t="s">
        <v>1274</v>
      </c>
      <c r="M37" s="8" t="s">
        <v>828</v>
      </c>
      <c r="N37" s="13">
        <v>1</v>
      </c>
      <c r="O37" s="13">
        <v>1</v>
      </c>
      <c r="P37" s="14" t="s">
        <v>18</v>
      </c>
      <c r="Q37" s="34"/>
      <c r="R37" s="34"/>
      <c r="S37" s="34"/>
      <c r="T37" s="34"/>
      <c r="U37" s="34"/>
      <c r="V37" s="34"/>
      <c r="W37" s="38"/>
      <c r="X37" s="38"/>
      <c r="Y37" s="34"/>
      <c r="AB37" s="2">
        <f t="shared" si="0"/>
        <v>1</v>
      </c>
    </row>
    <row r="38" spans="4:28" x14ac:dyDescent="0.45">
      <c r="D38" s="5">
        <v>8</v>
      </c>
      <c r="E38" s="5" t="s">
        <v>1177</v>
      </c>
      <c r="F38" s="6" t="s">
        <v>569</v>
      </c>
      <c r="G38" s="5">
        <v>1</v>
      </c>
      <c r="H38" s="5" t="s">
        <v>797</v>
      </c>
      <c r="I38" s="8" t="s">
        <v>1122</v>
      </c>
      <c r="J38" s="9"/>
      <c r="K38" s="9" t="s">
        <v>715</v>
      </c>
      <c r="L38" s="8" t="s">
        <v>1272</v>
      </c>
      <c r="M38" s="8" t="s">
        <v>7</v>
      </c>
      <c r="N38" s="13">
        <v>1</v>
      </c>
      <c r="O38" s="13">
        <v>1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 s="2">
        <f t="shared" si="0"/>
        <v>1</v>
      </c>
    </row>
    <row r="39" spans="4:28" x14ac:dyDescent="0.45">
      <c r="D39" s="5">
        <v>8</v>
      </c>
      <c r="E39" s="5" t="s">
        <v>1177</v>
      </c>
      <c r="F39" s="6" t="s">
        <v>569</v>
      </c>
      <c r="G39" s="5">
        <v>1</v>
      </c>
      <c r="H39" s="5" t="s">
        <v>797</v>
      </c>
      <c r="I39" s="8" t="s">
        <v>1122</v>
      </c>
      <c r="J39" s="9"/>
      <c r="K39" s="9" t="s">
        <v>790</v>
      </c>
      <c r="L39" s="8" t="s">
        <v>947</v>
      </c>
      <c r="M39" s="8" t="s">
        <v>326</v>
      </c>
      <c r="N39" s="13">
        <v>1</v>
      </c>
      <c r="O39" s="13">
        <v>1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 s="2">
        <f t="shared" si="0"/>
        <v>1</v>
      </c>
    </row>
    <row r="40" spans="4:28" x14ac:dyDescent="0.45">
      <c r="D40" s="5">
        <v>8</v>
      </c>
      <c r="E40" s="5" t="s">
        <v>1177</v>
      </c>
      <c r="F40" s="6" t="s">
        <v>569</v>
      </c>
      <c r="G40" s="5">
        <v>1</v>
      </c>
      <c r="H40" s="5" t="s">
        <v>797</v>
      </c>
      <c r="I40" s="8" t="s">
        <v>1122</v>
      </c>
      <c r="J40" s="9"/>
      <c r="K40" s="9" t="s">
        <v>712</v>
      </c>
      <c r="L40" s="8" t="s">
        <v>1272</v>
      </c>
      <c r="M40" s="8" t="s">
        <v>326</v>
      </c>
      <c r="N40" s="13">
        <v>1</v>
      </c>
      <c r="O40" s="13">
        <v>1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 s="2">
        <f t="shared" si="0"/>
        <v>1</v>
      </c>
    </row>
    <row r="41" spans="4:28" x14ac:dyDescent="0.45">
      <c r="D41" s="5">
        <v>8</v>
      </c>
      <c r="E41" s="5" t="s">
        <v>1177</v>
      </c>
      <c r="F41" s="6" t="s">
        <v>569</v>
      </c>
      <c r="G41" s="5">
        <v>1</v>
      </c>
      <c r="H41" s="5" t="s">
        <v>797</v>
      </c>
      <c r="I41" s="8" t="s">
        <v>502</v>
      </c>
      <c r="J41" s="9"/>
      <c r="K41" s="9" t="s">
        <v>1265</v>
      </c>
      <c r="L41" s="8" t="s">
        <v>242</v>
      </c>
      <c r="M41" s="8" t="s">
        <v>427</v>
      </c>
      <c r="N41" s="13">
        <v>2</v>
      </c>
      <c r="O41" s="13">
        <v>1</v>
      </c>
      <c r="P41" s="14" t="s">
        <v>2135</v>
      </c>
      <c r="Q41" s="34"/>
      <c r="R41" s="34"/>
      <c r="S41" s="34"/>
      <c r="T41" s="34"/>
      <c r="U41" s="34"/>
      <c r="V41" s="34"/>
      <c r="W41" s="38"/>
      <c r="X41" s="38"/>
      <c r="Y41" s="34"/>
      <c r="AB41" s="2">
        <f t="shared" si="0"/>
        <v>1</v>
      </c>
    </row>
    <row r="42" spans="4:28" x14ac:dyDescent="0.45">
      <c r="D42" s="5">
        <v>8</v>
      </c>
      <c r="E42" s="5" t="s">
        <v>1177</v>
      </c>
      <c r="F42" s="6" t="s">
        <v>569</v>
      </c>
      <c r="G42" s="5">
        <v>1</v>
      </c>
      <c r="H42" s="5" t="s">
        <v>797</v>
      </c>
      <c r="I42" s="8" t="s">
        <v>168</v>
      </c>
      <c r="J42" s="9"/>
      <c r="K42" s="9" t="s">
        <v>1265</v>
      </c>
      <c r="L42" s="8" t="s">
        <v>242</v>
      </c>
      <c r="M42" s="8" t="s">
        <v>427</v>
      </c>
      <c r="N42" s="13">
        <v>5</v>
      </c>
      <c r="O42" s="13">
        <v>1</v>
      </c>
      <c r="P42" s="14" t="s">
        <v>2135</v>
      </c>
      <c r="Q42" s="34"/>
      <c r="R42" s="34"/>
      <c r="S42" s="34"/>
      <c r="T42" s="34"/>
      <c r="U42" s="34"/>
      <c r="V42" s="34"/>
      <c r="W42" s="38"/>
      <c r="X42" s="38"/>
      <c r="Y42" s="34"/>
      <c r="AB42" s="2">
        <f t="shared" si="0"/>
        <v>1</v>
      </c>
    </row>
    <row r="43" spans="4:28" x14ac:dyDescent="0.45">
      <c r="D43" s="5">
        <v>8</v>
      </c>
      <c r="E43" s="5" t="s">
        <v>1177</v>
      </c>
      <c r="F43" s="6" t="s">
        <v>569</v>
      </c>
      <c r="G43" s="5">
        <v>1</v>
      </c>
      <c r="H43" s="5" t="s">
        <v>797</v>
      </c>
      <c r="I43" s="8" t="s">
        <v>16</v>
      </c>
      <c r="J43" s="9"/>
      <c r="K43" s="9" t="s">
        <v>1265</v>
      </c>
      <c r="L43" s="8" t="s">
        <v>242</v>
      </c>
      <c r="M43" s="8" t="s">
        <v>427</v>
      </c>
      <c r="N43" s="13">
        <v>5</v>
      </c>
      <c r="O43" s="13">
        <v>1</v>
      </c>
      <c r="P43" s="14" t="s">
        <v>2135</v>
      </c>
      <c r="Q43" s="34"/>
      <c r="R43" s="34"/>
      <c r="S43" s="34"/>
      <c r="T43" s="34"/>
      <c r="U43" s="34"/>
      <c r="V43" s="34"/>
      <c r="W43" s="38"/>
      <c r="X43" s="38"/>
      <c r="Y43" s="34"/>
      <c r="AB43" s="2">
        <f t="shared" si="0"/>
        <v>1</v>
      </c>
    </row>
    <row r="44" spans="4:28" x14ac:dyDescent="0.45">
      <c r="D44" s="5">
        <v>8</v>
      </c>
      <c r="E44" s="5" t="s">
        <v>1177</v>
      </c>
      <c r="F44" s="6" t="s">
        <v>569</v>
      </c>
      <c r="G44" s="5">
        <v>1</v>
      </c>
      <c r="H44" s="5" t="s">
        <v>797</v>
      </c>
      <c r="I44" s="8" t="s">
        <v>1063</v>
      </c>
      <c r="J44" s="9"/>
      <c r="K44" s="9" t="s">
        <v>1268</v>
      </c>
      <c r="L44" s="8" t="s">
        <v>423</v>
      </c>
      <c r="M44" s="8" t="s">
        <v>297</v>
      </c>
      <c r="N44" s="13">
        <v>1</v>
      </c>
      <c r="O44" s="13">
        <v>1</v>
      </c>
      <c r="P44" s="14" t="s">
        <v>2136</v>
      </c>
      <c r="Q44" s="34"/>
      <c r="R44" s="34"/>
      <c r="S44" s="34"/>
      <c r="T44" s="34"/>
      <c r="U44" s="34"/>
      <c r="V44" s="34"/>
      <c r="W44" s="38"/>
      <c r="X44" s="38"/>
      <c r="Y44" s="34"/>
      <c r="AB44" s="2">
        <f t="shared" si="0"/>
        <v>1</v>
      </c>
    </row>
    <row r="45" spans="4:28" x14ac:dyDescent="0.45">
      <c r="D45" s="5">
        <v>8</v>
      </c>
      <c r="E45" s="5" t="s">
        <v>1177</v>
      </c>
      <c r="F45" s="6" t="s">
        <v>569</v>
      </c>
      <c r="G45" s="5">
        <v>1</v>
      </c>
      <c r="H45" s="5" t="s">
        <v>797</v>
      </c>
      <c r="I45" s="8" t="s">
        <v>277</v>
      </c>
      <c r="J45" s="9"/>
      <c r="K45" s="9" t="s">
        <v>530</v>
      </c>
      <c r="L45" s="8" t="s">
        <v>110</v>
      </c>
      <c r="M45" s="8" t="s">
        <v>326</v>
      </c>
      <c r="N45" s="13">
        <v>7</v>
      </c>
      <c r="O45" s="13">
        <v>2</v>
      </c>
      <c r="P45" s="14"/>
      <c r="Q45" s="34"/>
      <c r="R45" s="34"/>
      <c r="S45" s="34"/>
      <c r="T45" s="34"/>
      <c r="U45" s="34"/>
      <c r="V45" s="34"/>
      <c r="W45" s="38"/>
      <c r="X45" s="38"/>
      <c r="Y45" s="34"/>
      <c r="AB45" s="2">
        <f t="shared" si="0"/>
        <v>1</v>
      </c>
    </row>
    <row r="46" spans="4:28" x14ac:dyDescent="0.45">
      <c r="D46" s="5">
        <v>8</v>
      </c>
      <c r="E46" s="5" t="s">
        <v>1177</v>
      </c>
      <c r="F46" s="6" t="s">
        <v>569</v>
      </c>
      <c r="G46" s="5">
        <v>1</v>
      </c>
      <c r="H46" s="5" t="s">
        <v>797</v>
      </c>
      <c r="I46" s="8" t="s">
        <v>277</v>
      </c>
      <c r="J46" s="9"/>
      <c r="K46" s="9" t="s">
        <v>539</v>
      </c>
      <c r="L46" s="8" t="s">
        <v>988</v>
      </c>
      <c r="M46" s="8" t="s">
        <v>7</v>
      </c>
      <c r="N46" s="13">
        <v>1</v>
      </c>
      <c r="O46" s="13">
        <v>1</v>
      </c>
      <c r="P46" s="14" t="s">
        <v>1523</v>
      </c>
      <c r="Q46" s="34"/>
      <c r="R46" s="34"/>
      <c r="S46" s="34"/>
      <c r="T46" s="34"/>
      <c r="U46" s="34"/>
      <c r="V46" s="34"/>
      <c r="W46" s="38"/>
      <c r="X46" s="38"/>
      <c r="Y46" s="34"/>
      <c r="AB46" s="2">
        <f t="shared" si="0"/>
        <v>1</v>
      </c>
    </row>
    <row r="47" spans="4:28" x14ac:dyDescent="0.45">
      <c r="D47" s="5">
        <v>8</v>
      </c>
      <c r="E47" s="5" t="s">
        <v>1177</v>
      </c>
      <c r="F47" s="6" t="s">
        <v>569</v>
      </c>
      <c r="G47" s="5">
        <v>2</v>
      </c>
      <c r="H47" s="5" t="s">
        <v>797</v>
      </c>
      <c r="I47" s="8" t="s">
        <v>218</v>
      </c>
      <c r="J47" s="9"/>
      <c r="K47" s="9" t="s">
        <v>430</v>
      </c>
      <c r="L47" s="8" t="s">
        <v>294</v>
      </c>
      <c r="M47" s="8" t="s">
        <v>191</v>
      </c>
      <c r="N47" s="13">
        <v>9</v>
      </c>
      <c r="O47" s="13">
        <v>2</v>
      </c>
      <c r="P47" s="14"/>
      <c r="Q47" s="34"/>
      <c r="R47" s="34"/>
      <c r="S47" s="34"/>
      <c r="T47" s="34"/>
      <c r="U47" s="34"/>
      <c r="V47" s="34"/>
      <c r="W47" s="38"/>
      <c r="X47" s="38"/>
      <c r="Y47" s="34"/>
      <c r="AB47" s="2">
        <f t="shared" si="0"/>
        <v>1</v>
      </c>
    </row>
    <row r="48" spans="4:28" x14ac:dyDescent="0.45">
      <c r="D48" s="5">
        <v>8</v>
      </c>
      <c r="E48" s="5" t="s">
        <v>1177</v>
      </c>
      <c r="F48" s="6" t="s">
        <v>569</v>
      </c>
      <c r="G48" s="5">
        <v>2</v>
      </c>
      <c r="H48" s="5" t="s">
        <v>797</v>
      </c>
      <c r="I48" s="8" t="s">
        <v>218</v>
      </c>
      <c r="J48" s="9"/>
      <c r="K48" s="9" t="s">
        <v>362</v>
      </c>
      <c r="L48" s="8" t="s">
        <v>359</v>
      </c>
      <c r="M48" s="8" t="s">
        <v>191</v>
      </c>
      <c r="N48" s="13">
        <v>2</v>
      </c>
      <c r="O48" s="13">
        <v>1</v>
      </c>
      <c r="P48" s="14"/>
      <c r="Q48" s="34"/>
      <c r="R48" s="34"/>
      <c r="S48" s="34"/>
      <c r="T48" s="34"/>
      <c r="U48" s="34"/>
      <c r="V48" s="34"/>
      <c r="W48" s="38"/>
      <c r="X48" s="38"/>
      <c r="Y48" s="34"/>
      <c r="AB48" s="2">
        <f t="shared" si="0"/>
        <v>1</v>
      </c>
    </row>
    <row r="49" spans="4:28" x14ac:dyDescent="0.45">
      <c r="D49" s="5">
        <v>8</v>
      </c>
      <c r="E49" s="5" t="s">
        <v>1177</v>
      </c>
      <c r="F49" s="6" t="s">
        <v>569</v>
      </c>
      <c r="G49" s="5">
        <v>2</v>
      </c>
      <c r="H49" s="5" t="s">
        <v>797</v>
      </c>
      <c r="I49" s="8" t="s">
        <v>117</v>
      </c>
      <c r="J49" s="9"/>
      <c r="K49" s="9" t="s">
        <v>430</v>
      </c>
      <c r="L49" s="8" t="s">
        <v>294</v>
      </c>
      <c r="M49" s="8" t="s">
        <v>191</v>
      </c>
      <c r="N49" s="13">
        <v>9</v>
      </c>
      <c r="O49" s="13">
        <v>2</v>
      </c>
      <c r="P49" s="14"/>
      <c r="Q49" s="34"/>
      <c r="R49" s="34"/>
      <c r="S49" s="34"/>
      <c r="T49" s="34"/>
      <c r="U49" s="34"/>
      <c r="V49" s="34"/>
      <c r="W49" s="38"/>
      <c r="X49" s="38"/>
      <c r="Y49" s="34"/>
      <c r="AB49" s="2">
        <f t="shared" si="0"/>
        <v>1</v>
      </c>
    </row>
    <row r="50" spans="4:28" x14ac:dyDescent="0.45">
      <c r="D50" s="5">
        <v>8</v>
      </c>
      <c r="E50" s="5" t="s">
        <v>1177</v>
      </c>
      <c r="F50" s="6" t="s">
        <v>569</v>
      </c>
      <c r="G50" s="5">
        <v>2</v>
      </c>
      <c r="H50" s="5" t="s">
        <v>797</v>
      </c>
      <c r="I50" s="8" t="s">
        <v>117</v>
      </c>
      <c r="J50" s="9"/>
      <c r="K50" s="9" t="s">
        <v>362</v>
      </c>
      <c r="L50" s="8" t="s">
        <v>359</v>
      </c>
      <c r="M50" s="8" t="s">
        <v>191</v>
      </c>
      <c r="N50" s="13">
        <v>2</v>
      </c>
      <c r="O50" s="13">
        <v>1</v>
      </c>
      <c r="P50" s="14"/>
      <c r="Q50" s="34"/>
      <c r="R50" s="34"/>
      <c r="S50" s="34"/>
      <c r="T50" s="34"/>
      <c r="U50" s="34"/>
      <c r="V50" s="34"/>
      <c r="W50" s="38"/>
      <c r="X50" s="38"/>
      <c r="Y50" s="34"/>
      <c r="AB50" s="2">
        <f t="shared" si="0"/>
        <v>1</v>
      </c>
    </row>
    <row r="51" spans="4:28" x14ac:dyDescent="0.45">
      <c r="D51" s="5">
        <v>8</v>
      </c>
      <c r="E51" s="5" t="s">
        <v>1177</v>
      </c>
      <c r="F51" s="6" t="s">
        <v>569</v>
      </c>
      <c r="G51" s="5">
        <v>2</v>
      </c>
      <c r="H51" s="5" t="s">
        <v>797</v>
      </c>
      <c r="I51" s="8" t="s">
        <v>213</v>
      </c>
      <c r="J51" s="9"/>
      <c r="K51" s="9" t="s">
        <v>430</v>
      </c>
      <c r="L51" s="8" t="s">
        <v>294</v>
      </c>
      <c r="M51" s="8" t="s">
        <v>191</v>
      </c>
      <c r="N51" s="13">
        <v>9</v>
      </c>
      <c r="O51" s="13">
        <v>2</v>
      </c>
      <c r="P51" s="14"/>
      <c r="Q51" s="34"/>
      <c r="R51" s="34"/>
      <c r="S51" s="34"/>
      <c r="T51" s="34"/>
      <c r="U51" s="34"/>
      <c r="V51" s="34"/>
      <c r="W51" s="38"/>
      <c r="X51" s="38"/>
      <c r="Y51" s="34"/>
      <c r="AB51" s="2">
        <f t="shared" si="0"/>
        <v>1</v>
      </c>
    </row>
    <row r="52" spans="4:28" x14ac:dyDescent="0.45">
      <c r="D52" s="5">
        <v>8</v>
      </c>
      <c r="E52" s="5" t="s">
        <v>1177</v>
      </c>
      <c r="F52" s="6" t="s">
        <v>569</v>
      </c>
      <c r="G52" s="5">
        <v>2</v>
      </c>
      <c r="H52" s="5" t="s">
        <v>797</v>
      </c>
      <c r="I52" s="8" t="s">
        <v>213</v>
      </c>
      <c r="J52" s="9"/>
      <c r="K52" s="9" t="s">
        <v>362</v>
      </c>
      <c r="L52" s="8" t="s">
        <v>359</v>
      </c>
      <c r="M52" s="8" t="s">
        <v>191</v>
      </c>
      <c r="N52" s="13">
        <v>2</v>
      </c>
      <c r="O52" s="13">
        <v>1</v>
      </c>
      <c r="P52" s="14"/>
      <c r="Q52" s="34"/>
      <c r="R52" s="34"/>
      <c r="S52" s="34"/>
      <c r="T52" s="34"/>
      <c r="U52" s="34"/>
      <c r="V52" s="34"/>
      <c r="W52" s="38"/>
      <c r="X52" s="38"/>
      <c r="Y52" s="34"/>
      <c r="AB52" s="2">
        <f t="shared" si="0"/>
        <v>1</v>
      </c>
    </row>
    <row r="53" spans="4:28" x14ac:dyDescent="0.45">
      <c r="D53" s="5">
        <v>8</v>
      </c>
      <c r="E53" s="5" t="s">
        <v>1177</v>
      </c>
      <c r="F53" s="6" t="s">
        <v>569</v>
      </c>
      <c r="G53" s="5">
        <v>2</v>
      </c>
      <c r="H53" s="5" t="s">
        <v>797</v>
      </c>
      <c r="I53" s="8" t="s">
        <v>211</v>
      </c>
      <c r="J53" s="9"/>
      <c r="K53" s="9" t="s">
        <v>430</v>
      </c>
      <c r="L53" s="8" t="s">
        <v>294</v>
      </c>
      <c r="M53" s="8" t="s">
        <v>191</v>
      </c>
      <c r="N53" s="13">
        <v>9</v>
      </c>
      <c r="O53" s="13">
        <v>2</v>
      </c>
      <c r="P53" s="14"/>
      <c r="Q53" s="34"/>
      <c r="R53" s="34"/>
      <c r="S53" s="34"/>
      <c r="T53" s="34"/>
      <c r="U53" s="34"/>
      <c r="V53" s="34"/>
      <c r="W53" s="38"/>
      <c r="X53" s="38"/>
      <c r="Y53" s="34"/>
      <c r="AB53" s="2">
        <f t="shared" si="0"/>
        <v>1</v>
      </c>
    </row>
    <row r="54" spans="4:28" x14ac:dyDescent="0.45">
      <c r="D54" s="5">
        <v>8</v>
      </c>
      <c r="E54" s="5" t="s">
        <v>1177</v>
      </c>
      <c r="F54" s="6" t="s">
        <v>569</v>
      </c>
      <c r="G54" s="5">
        <v>2</v>
      </c>
      <c r="H54" s="5" t="s">
        <v>797</v>
      </c>
      <c r="I54" s="8" t="s">
        <v>211</v>
      </c>
      <c r="J54" s="9"/>
      <c r="K54" s="9" t="s">
        <v>362</v>
      </c>
      <c r="L54" s="8" t="s">
        <v>359</v>
      </c>
      <c r="M54" s="8" t="s">
        <v>191</v>
      </c>
      <c r="N54" s="13">
        <v>2</v>
      </c>
      <c r="O54" s="13">
        <v>1</v>
      </c>
      <c r="P54" s="14"/>
      <c r="Q54" s="34"/>
      <c r="R54" s="34"/>
      <c r="S54" s="34"/>
      <c r="T54" s="34"/>
      <c r="U54" s="34"/>
      <c r="V54" s="34"/>
      <c r="W54" s="38"/>
      <c r="X54" s="38"/>
      <c r="Y54" s="34"/>
      <c r="AB54" s="2">
        <f t="shared" si="0"/>
        <v>1</v>
      </c>
    </row>
    <row r="55" spans="4:28" x14ac:dyDescent="0.45">
      <c r="D55" s="5">
        <v>8</v>
      </c>
      <c r="E55" s="5" t="s">
        <v>1177</v>
      </c>
      <c r="F55" s="6" t="s">
        <v>569</v>
      </c>
      <c r="G55" s="5">
        <v>2</v>
      </c>
      <c r="H55" s="5" t="s">
        <v>797</v>
      </c>
      <c r="I55" s="8" t="s">
        <v>205</v>
      </c>
      <c r="J55" s="9"/>
      <c r="K55" s="9" t="s">
        <v>430</v>
      </c>
      <c r="L55" s="8" t="s">
        <v>294</v>
      </c>
      <c r="M55" s="8" t="s">
        <v>191</v>
      </c>
      <c r="N55" s="13">
        <v>9</v>
      </c>
      <c r="O55" s="13">
        <v>2</v>
      </c>
      <c r="P55" s="14"/>
      <c r="Q55" s="34"/>
      <c r="R55" s="34"/>
      <c r="S55" s="34"/>
      <c r="T55" s="34"/>
      <c r="U55" s="34"/>
      <c r="V55" s="34"/>
      <c r="W55" s="38"/>
      <c r="X55" s="38"/>
      <c r="Y55" s="34"/>
      <c r="AB55" s="2">
        <f t="shared" si="0"/>
        <v>1</v>
      </c>
    </row>
    <row r="56" spans="4:28" x14ac:dyDescent="0.45">
      <c r="D56" s="5">
        <v>8</v>
      </c>
      <c r="E56" s="5" t="s">
        <v>1177</v>
      </c>
      <c r="F56" s="6" t="s">
        <v>569</v>
      </c>
      <c r="G56" s="5">
        <v>2</v>
      </c>
      <c r="H56" s="5" t="s">
        <v>797</v>
      </c>
      <c r="I56" s="8" t="s">
        <v>205</v>
      </c>
      <c r="J56" s="9"/>
      <c r="K56" s="9" t="s">
        <v>362</v>
      </c>
      <c r="L56" s="8" t="s">
        <v>359</v>
      </c>
      <c r="M56" s="8" t="s">
        <v>191</v>
      </c>
      <c r="N56" s="13">
        <v>2</v>
      </c>
      <c r="O56" s="13">
        <v>1</v>
      </c>
      <c r="P56" s="14"/>
      <c r="Q56" s="34"/>
      <c r="R56" s="34"/>
      <c r="S56" s="34"/>
      <c r="T56" s="34"/>
      <c r="U56" s="34"/>
      <c r="V56" s="34"/>
      <c r="W56" s="38"/>
      <c r="X56" s="38"/>
      <c r="Y56" s="34"/>
      <c r="AB56" s="2">
        <f t="shared" si="0"/>
        <v>1</v>
      </c>
    </row>
    <row r="57" spans="4:28" x14ac:dyDescent="0.45">
      <c r="D57" s="5">
        <v>8</v>
      </c>
      <c r="E57" s="5" t="s">
        <v>1177</v>
      </c>
      <c r="F57" s="6" t="s">
        <v>569</v>
      </c>
      <c r="G57" s="5">
        <v>2</v>
      </c>
      <c r="H57" s="5" t="s">
        <v>797</v>
      </c>
      <c r="I57" s="8" t="s">
        <v>201</v>
      </c>
      <c r="J57" s="9"/>
      <c r="K57" s="9" t="s">
        <v>430</v>
      </c>
      <c r="L57" s="8" t="s">
        <v>294</v>
      </c>
      <c r="M57" s="8" t="s">
        <v>191</v>
      </c>
      <c r="N57" s="13">
        <v>9</v>
      </c>
      <c r="O57" s="13">
        <v>2</v>
      </c>
      <c r="P57" s="14"/>
      <c r="Q57" s="34"/>
      <c r="R57" s="34"/>
      <c r="S57" s="34"/>
      <c r="T57" s="34"/>
      <c r="U57" s="34"/>
      <c r="V57" s="34"/>
      <c r="W57" s="38"/>
      <c r="X57" s="38"/>
      <c r="Y57" s="34"/>
      <c r="AB57" s="2">
        <f t="shared" si="0"/>
        <v>1</v>
      </c>
    </row>
    <row r="58" spans="4:28" x14ac:dyDescent="0.45">
      <c r="D58" s="5">
        <v>8</v>
      </c>
      <c r="E58" s="5" t="s">
        <v>1177</v>
      </c>
      <c r="F58" s="6" t="s">
        <v>569</v>
      </c>
      <c r="G58" s="5">
        <v>2</v>
      </c>
      <c r="H58" s="5" t="s">
        <v>797</v>
      </c>
      <c r="I58" s="8" t="s">
        <v>201</v>
      </c>
      <c r="J58" s="9"/>
      <c r="K58" s="9" t="s">
        <v>362</v>
      </c>
      <c r="L58" s="8" t="s">
        <v>359</v>
      </c>
      <c r="M58" s="8" t="s">
        <v>191</v>
      </c>
      <c r="N58" s="13">
        <v>2</v>
      </c>
      <c r="O58" s="13">
        <v>1</v>
      </c>
      <c r="P58" s="14"/>
      <c r="Q58" s="34"/>
      <c r="R58" s="34"/>
      <c r="S58" s="34"/>
      <c r="T58" s="34"/>
      <c r="U58" s="34"/>
      <c r="V58" s="34"/>
      <c r="W58" s="38"/>
      <c r="X58" s="38"/>
      <c r="Y58" s="34"/>
      <c r="AB58" s="2">
        <f t="shared" si="0"/>
        <v>1</v>
      </c>
    </row>
    <row r="59" spans="4:28" x14ac:dyDescent="0.45">
      <c r="D59" s="5">
        <v>8</v>
      </c>
      <c r="E59" s="5" t="s">
        <v>1177</v>
      </c>
      <c r="F59" s="6" t="s">
        <v>569</v>
      </c>
      <c r="G59" s="5">
        <v>2</v>
      </c>
      <c r="H59" s="5" t="s">
        <v>797</v>
      </c>
      <c r="I59" s="8" t="s">
        <v>249</v>
      </c>
      <c r="J59" s="9"/>
      <c r="K59" s="9" t="s">
        <v>124</v>
      </c>
      <c r="L59" s="8" t="s">
        <v>1048</v>
      </c>
      <c r="M59" s="8" t="s">
        <v>1686</v>
      </c>
      <c r="N59" s="13">
        <v>4</v>
      </c>
      <c r="O59" s="13">
        <v>2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 s="2">
        <f t="shared" si="0"/>
        <v>1</v>
      </c>
    </row>
    <row r="60" spans="4:28" x14ac:dyDescent="0.45">
      <c r="D60" s="5">
        <v>8</v>
      </c>
      <c r="E60" s="5" t="s">
        <v>1177</v>
      </c>
      <c r="F60" s="6" t="s">
        <v>569</v>
      </c>
      <c r="G60" s="5">
        <v>2</v>
      </c>
      <c r="H60" s="5" t="s">
        <v>797</v>
      </c>
      <c r="I60" s="8" t="s">
        <v>249</v>
      </c>
      <c r="J60" s="9"/>
      <c r="K60" s="9" t="s">
        <v>141</v>
      </c>
      <c r="L60" s="8" t="s">
        <v>1014</v>
      </c>
      <c r="M60" s="8" t="s">
        <v>72</v>
      </c>
      <c r="N60" s="13">
        <v>1</v>
      </c>
      <c r="O60" s="13">
        <v>1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 s="2">
        <f t="shared" si="0"/>
        <v>1</v>
      </c>
    </row>
    <row r="61" spans="4:28" x14ac:dyDescent="0.45">
      <c r="D61" s="5">
        <v>8</v>
      </c>
      <c r="E61" s="5" t="s">
        <v>1177</v>
      </c>
      <c r="F61" s="6" t="s">
        <v>569</v>
      </c>
      <c r="G61" s="5">
        <v>2</v>
      </c>
      <c r="H61" s="5" t="s">
        <v>797</v>
      </c>
      <c r="I61" s="8" t="s">
        <v>798</v>
      </c>
      <c r="J61" s="9"/>
      <c r="K61" s="9" t="s">
        <v>124</v>
      </c>
      <c r="L61" s="8" t="s">
        <v>1048</v>
      </c>
      <c r="M61" s="8" t="s">
        <v>1686</v>
      </c>
      <c r="N61" s="13">
        <v>2</v>
      </c>
      <c r="O61" s="13">
        <v>2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 s="2">
        <f t="shared" si="0"/>
        <v>1</v>
      </c>
    </row>
    <row r="62" spans="4:28" x14ac:dyDescent="0.45">
      <c r="D62" s="5">
        <v>8</v>
      </c>
      <c r="E62" s="5" t="s">
        <v>1177</v>
      </c>
      <c r="F62" s="6" t="s">
        <v>569</v>
      </c>
      <c r="G62" s="5">
        <v>2</v>
      </c>
      <c r="H62" s="5" t="s">
        <v>797</v>
      </c>
      <c r="I62" s="8" t="s">
        <v>226</v>
      </c>
      <c r="J62" s="9"/>
      <c r="K62" s="9" t="s">
        <v>124</v>
      </c>
      <c r="L62" s="8" t="s">
        <v>1048</v>
      </c>
      <c r="M62" s="8" t="s">
        <v>1686</v>
      </c>
      <c r="N62" s="13">
        <v>2</v>
      </c>
      <c r="O62" s="13">
        <v>2</v>
      </c>
      <c r="P62" s="14"/>
      <c r="Q62" s="34"/>
      <c r="R62" s="34"/>
      <c r="S62" s="34"/>
      <c r="T62" s="34"/>
      <c r="U62" s="34"/>
      <c r="V62" s="34"/>
      <c r="W62" s="38"/>
      <c r="X62" s="38"/>
      <c r="Y62" s="34"/>
      <c r="AB62" s="2">
        <f t="shared" si="0"/>
        <v>1</v>
      </c>
    </row>
    <row r="63" spans="4:28" x14ac:dyDescent="0.45">
      <c r="D63" s="5">
        <v>8</v>
      </c>
      <c r="E63" s="5" t="s">
        <v>1177</v>
      </c>
      <c r="F63" s="6" t="s">
        <v>569</v>
      </c>
      <c r="G63" s="5">
        <v>2</v>
      </c>
      <c r="H63" s="5" t="s">
        <v>797</v>
      </c>
      <c r="I63" s="8" t="s">
        <v>1261</v>
      </c>
      <c r="J63" s="9"/>
      <c r="K63" s="9" t="s">
        <v>124</v>
      </c>
      <c r="L63" s="8" t="s">
        <v>1048</v>
      </c>
      <c r="M63" s="8" t="s">
        <v>1686</v>
      </c>
      <c r="N63" s="13">
        <v>6</v>
      </c>
      <c r="O63" s="13">
        <v>2</v>
      </c>
      <c r="P63" s="14"/>
      <c r="Q63" s="34"/>
      <c r="R63" s="34"/>
      <c r="S63" s="34"/>
      <c r="T63" s="34"/>
      <c r="U63" s="34"/>
      <c r="V63" s="34"/>
      <c r="W63" s="38"/>
      <c r="X63" s="38"/>
      <c r="Y63" s="34"/>
      <c r="AB63" s="2">
        <f t="shared" si="0"/>
        <v>1</v>
      </c>
    </row>
    <row r="64" spans="4:28" x14ac:dyDescent="0.45">
      <c r="D64" s="5">
        <v>8</v>
      </c>
      <c r="E64" s="5" t="s">
        <v>1177</v>
      </c>
      <c r="F64" s="6" t="s">
        <v>569</v>
      </c>
      <c r="G64" s="5">
        <v>2</v>
      </c>
      <c r="H64" s="5" t="s">
        <v>797</v>
      </c>
      <c r="I64" s="8" t="s">
        <v>1261</v>
      </c>
      <c r="J64" s="9"/>
      <c r="K64" s="9" t="s">
        <v>141</v>
      </c>
      <c r="L64" s="8" t="s">
        <v>1014</v>
      </c>
      <c r="M64" s="8" t="s">
        <v>72</v>
      </c>
      <c r="N64" s="13">
        <v>1</v>
      </c>
      <c r="O64" s="13">
        <v>1</v>
      </c>
      <c r="P64" s="14"/>
      <c r="Q64" s="34"/>
      <c r="R64" s="34"/>
      <c r="S64" s="34"/>
      <c r="T64" s="34"/>
      <c r="U64" s="34"/>
      <c r="V64" s="34"/>
      <c r="W64" s="38"/>
      <c r="X64" s="38"/>
      <c r="Y64" s="34"/>
      <c r="AB64" s="2">
        <f t="shared" si="0"/>
        <v>1</v>
      </c>
    </row>
    <row r="65" spans="4:28" x14ac:dyDescent="0.45">
      <c r="D65" s="5">
        <v>8</v>
      </c>
      <c r="E65" s="5" t="s">
        <v>1177</v>
      </c>
      <c r="F65" s="6" t="s">
        <v>569</v>
      </c>
      <c r="G65" s="5">
        <v>2</v>
      </c>
      <c r="H65" s="5" t="s">
        <v>797</v>
      </c>
      <c r="I65" s="8" t="s">
        <v>168</v>
      </c>
      <c r="J65" s="9"/>
      <c r="K65" s="9" t="s">
        <v>1265</v>
      </c>
      <c r="L65" s="8" t="s">
        <v>242</v>
      </c>
      <c r="M65" s="8" t="s">
        <v>427</v>
      </c>
      <c r="N65" s="13">
        <v>6</v>
      </c>
      <c r="O65" s="13">
        <v>1</v>
      </c>
      <c r="P65" s="14" t="s">
        <v>2135</v>
      </c>
      <c r="Q65" s="34"/>
      <c r="R65" s="34"/>
      <c r="S65" s="34"/>
      <c r="T65" s="34"/>
      <c r="U65" s="34"/>
      <c r="V65" s="34"/>
      <c r="W65" s="38"/>
      <c r="X65" s="38"/>
      <c r="Y65" s="34"/>
      <c r="AB65" s="2">
        <f t="shared" si="0"/>
        <v>1</v>
      </c>
    </row>
    <row r="66" spans="4:28" x14ac:dyDescent="0.45">
      <c r="D66" s="5">
        <v>8</v>
      </c>
      <c r="E66" s="5" t="s">
        <v>1177</v>
      </c>
      <c r="F66" s="6" t="s">
        <v>569</v>
      </c>
      <c r="G66" s="5">
        <v>2</v>
      </c>
      <c r="H66" s="5" t="s">
        <v>797</v>
      </c>
      <c r="I66" s="8" t="s">
        <v>16</v>
      </c>
      <c r="J66" s="9"/>
      <c r="K66" s="9" t="s">
        <v>1265</v>
      </c>
      <c r="L66" s="8" t="s">
        <v>242</v>
      </c>
      <c r="M66" s="8" t="s">
        <v>427</v>
      </c>
      <c r="N66" s="13">
        <v>6</v>
      </c>
      <c r="O66" s="13">
        <v>1</v>
      </c>
      <c r="P66" s="14" t="s">
        <v>2135</v>
      </c>
      <c r="Q66" s="34"/>
      <c r="R66" s="34"/>
      <c r="S66" s="34"/>
      <c r="T66" s="34"/>
      <c r="U66" s="34"/>
      <c r="V66" s="34"/>
      <c r="W66" s="38"/>
      <c r="X66" s="38"/>
      <c r="Y66" s="34"/>
      <c r="AB66" s="2">
        <f t="shared" si="0"/>
        <v>1</v>
      </c>
    </row>
    <row r="67" spans="4:28" x14ac:dyDescent="0.45">
      <c r="D67" s="5">
        <v>8</v>
      </c>
      <c r="E67" s="5" t="s">
        <v>1177</v>
      </c>
      <c r="F67" s="6" t="s">
        <v>569</v>
      </c>
      <c r="G67" s="5">
        <v>2</v>
      </c>
      <c r="H67" s="5" t="s">
        <v>797</v>
      </c>
      <c r="I67" s="8" t="s">
        <v>935</v>
      </c>
      <c r="J67" s="9"/>
      <c r="K67" s="9" t="s">
        <v>712</v>
      </c>
      <c r="L67" s="8" t="s">
        <v>1272</v>
      </c>
      <c r="M67" s="8" t="s">
        <v>326</v>
      </c>
      <c r="N67" s="13">
        <v>2</v>
      </c>
      <c r="O67" s="13">
        <v>1</v>
      </c>
      <c r="P67" s="14"/>
      <c r="Q67" s="34"/>
      <c r="R67" s="34"/>
      <c r="S67" s="34"/>
      <c r="T67" s="34"/>
      <c r="U67" s="34"/>
      <c r="V67" s="34"/>
      <c r="W67" s="38"/>
      <c r="X67" s="38"/>
      <c r="Y67" s="34"/>
      <c r="AB67" s="2">
        <f t="shared" si="0"/>
        <v>1</v>
      </c>
    </row>
    <row r="68" spans="4:28" x14ac:dyDescent="0.45">
      <c r="D68" s="5">
        <v>8</v>
      </c>
      <c r="E68" s="5" t="s">
        <v>1177</v>
      </c>
      <c r="F68" s="6" t="s">
        <v>569</v>
      </c>
      <c r="G68" s="5">
        <v>2</v>
      </c>
      <c r="H68" s="5" t="s">
        <v>797</v>
      </c>
      <c r="I68" s="8" t="s">
        <v>935</v>
      </c>
      <c r="J68" s="9"/>
      <c r="K68" s="9" t="s">
        <v>539</v>
      </c>
      <c r="L68" s="8" t="s">
        <v>988</v>
      </c>
      <c r="M68" s="8" t="s">
        <v>7</v>
      </c>
      <c r="N68" s="13">
        <v>1</v>
      </c>
      <c r="O68" s="13">
        <v>1</v>
      </c>
      <c r="P68" s="14" t="s">
        <v>1523</v>
      </c>
      <c r="Q68" s="34"/>
      <c r="R68" s="34"/>
      <c r="S68" s="34"/>
      <c r="T68" s="34"/>
      <c r="U68" s="34"/>
      <c r="V68" s="34"/>
      <c r="W68" s="38"/>
      <c r="X68" s="38"/>
      <c r="Y68" s="34"/>
      <c r="AB68" s="2">
        <f t="shared" si="0"/>
        <v>1</v>
      </c>
    </row>
    <row r="69" spans="4:28" x14ac:dyDescent="0.45">
      <c r="D69" s="5">
        <v>8</v>
      </c>
      <c r="E69" s="5" t="s">
        <v>1177</v>
      </c>
      <c r="F69" s="6" t="s">
        <v>569</v>
      </c>
      <c r="G69" s="5">
        <v>2</v>
      </c>
      <c r="H69" s="5" t="s">
        <v>797</v>
      </c>
      <c r="I69" s="8" t="s">
        <v>818</v>
      </c>
      <c r="J69" s="9"/>
      <c r="K69" s="9" t="s">
        <v>712</v>
      </c>
      <c r="L69" s="8" t="s">
        <v>1272</v>
      </c>
      <c r="M69" s="8" t="s">
        <v>326</v>
      </c>
      <c r="N69" s="13">
        <v>2</v>
      </c>
      <c r="O69" s="13">
        <v>1</v>
      </c>
      <c r="P69" s="14"/>
      <c r="Q69" s="34"/>
      <c r="R69" s="34"/>
      <c r="S69" s="34"/>
      <c r="T69" s="34"/>
      <c r="U69" s="34"/>
      <c r="V69" s="34"/>
      <c r="W69" s="38"/>
      <c r="X69" s="38"/>
      <c r="Y69" s="34"/>
      <c r="AB69" s="2">
        <f t="shared" si="0"/>
        <v>1</v>
      </c>
    </row>
    <row r="70" spans="4:28" x14ac:dyDescent="0.45">
      <c r="D70" s="5">
        <v>8</v>
      </c>
      <c r="E70" s="5" t="s">
        <v>1177</v>
      </c>
      <c r="F70" s="6" t="s">
        <v>569</v>
      </c>
      <c r="G70" s="5">
        <v>2</v>
      </c>
      <c r="H70" s="5" t="s">
        <v>797</v>
      </c>
      <c r="I70" s="8" t="s">
        <v>818</v>
      </c>
      <c r="J70" s="9"/>
      <c r="K70" s="9" t="s">
        <v>539</v>
      </c>
      <c r="L70" s="8" t="s">
        <v>988</v>
      </c>
      <c r="M70" s="8" t="s">
        <v>7</v>
      </c>
      <c r="N70" s="13">
        <v>1</v>
      </c>
      <c r="O70" s="13">
        <v>1</v>
      </c>
      <c r="P70" s="14" t="s">
        <v>1523</v>
      </c>
      <c r="Q70" s="34"/>
      <c r="R70" s="34"/>
      <c r="S70" s="34"/>
      <c r="T70" s="34"/>
      <c r="U70" s="34"/>
      <c r="V70" s="34"/>
      <c r="W70" s="38"/>
      <c r="X70" s="38"/>
      <c r="Y70" s="34"/>
      <c r="AB70" s="2">
        <f t="shared" si="0"/>
        <v>1</v>
      </c>
    </row>
    <row r="71" spans="4:28" x14ac:dyDescent="0.45">
      <c r="D71" s="5">
        <v>8</v>
      </c>
      <c r="E71" s="5" t="s">
        <v>1177</v>
      </c>
      <c r="F71" s="6" t="s">
        <v>569</v>
      </c>
      <c r="G71" s="5">
        <v>2</v>
      </c>
      <c r="H71" s="5" t="s">
        <v>797</v>
      </c>
      <c r="I71" s="8" t="s">
        <v>277</v>
      </c>
      <c r="J71" s="9"/>
      <c r="K71" s="9" t="s">
        <v>530</v>
      </c>
      <c r="L71" s="8" t="s">
        <v>110</v>
      </c>
      <c r="M71" s="8" t="s">
        <v>326</v>
      </c>
      <c r="N71" s="13">
        <v>7</v>
      </c>
      <c r="O71" s="13">
        <v>2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 s="2">
        <f t="shared" si="0"/>
        <v>1</v>
      </c>
    </row>
    <row r="72" spans="4:28" x14ac:dyDescent="0.45">
      <c r="D72" s="5">
        <v>8</v>
      </c>
      <c r="E72" s="5" t="s">
        <v>1177</v>
      </c>
      <c r="F72" s="6" t="s">
        <v>569</v>
      </c>
      <c r="G72" s="5">
        <v>3</v>
      </c>
      <c r="H72" s="5" t="s">
        <v>797</v>
      </c>
      <c r="I72" s="8" t="s">
        <v>218</v>
      </c>
      <c r="J72" s="9"/>
      <c r="K72" s="9" t="s">
        <v>430</v>
      </c>
      <c r="L72" s="8" t="s">
        <v>294</v>
      </c>
      <c r="M72" s="8" t="s">
        <v>191</v>
      </c>
      <c r="N72" s="13">
        <v>9</v>
      </c>
      <c r="O72" s="13">
        <v>2</v>
      </c>
      <c r="P72" s="14"/>
      <c r="Q72" s="34"/>
      <c r="R72" s="34"/>
      <c r="S72" s="34"/>
      <c r="T72" s="34"/>
      <c r="U72" s="34"/>
      <c r="V72" s="34"/>
      <c r="W72" s="38"/>
      <c r="X72" s="38"/>
      <c r="Y72" s="34"/>
      <c r="AB72" s="2">
        <f t="shared" si="0"/>
        <v>1</v>
      </c>
    </row>
    <row r="73" spans="4:28" x14ac:dyDescent="0.45">
      <c r="D73" s="5">
        <v>8</v>
      </c>
      <c r="E73" s="5" t="s">
        <v>1177</v>
      </c>
      <c r="F73" s="6" t="s">
        <v>569</v>
      </c>
      <c r="G73" s="5">
        <v>3</v>
      </c>
      <c r="H73" s="5" t="s">
        <v>797</v>
      </c>
      <c r="I73" s="8" t="s">
        <v>218</v>
      </c>
      <c r="J73" s="9"/>
      <c r="K73" s="9" t="s">
        <v>362</v>
      </c>
      <c r="L73" s="8" t="s">
        <v>359</v>
      </c>
      <c r="M73" s="8" t="s">
        <v>191</v>
      </c>
      <c r="N73" s="13">
        <v>2</v>
      </c>
      <c r="O73" s="13">
        <v>1</v>
      </c>
      <c r="P73" s="14"/>
      <c r="Q73" s="34"/>
      <c r="R73" s="34"/>
      <c r="S73" s="34"/>
      <c r="T73" s="34"/>
      <c r="U73" s="34"/>
      <c r="V73" s="34"/>
      <c r="W73" s="38"/>
      <c r="X73" s="38"/>
      <c r="Y73" s="34"/>
      <c r="AB73" s="2">
        <f t="shared" si="0"/>
        <v>1</v>
      </c>
    </row>
    <row r="74" spans="4:28" x14ac:dyDescent="0.45">
      <c r="D74" s="5">
        <v>8</v>
      </c>
      <c r="E74" s="5" t="s">
        <v>1177</v>
      </c>
      <c r="F74" s="6" t="s">
        <v>569</v>
      </c>
      <c r="G74" s="5">
        <v>3</v>
      </c>
      <c r="H74" s="5" t="s">
        <v>797</v>
      </c>
      <c r="I74" s="8" t="s">
        <v>117</v>
      </c>
      <c r="J74" s="9"/>
      <c r="K74" s="9" t="s">
        <v>430</v>
      </c>
      <c r="L74" s="8" t="s">
        <v>294</v>
      </c>
      <c r="M74" s="8" t="s">
        <v>191</v>
      </c>
      <c r="N74" s="13">
        <v>9</v>
      </c>
      <c r="O74" s="13">
        <v>2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 s="2">
        <f t="shared" si="0"/>
        <v>1</v>
      </c>
    </row>
    <row r="75" spans="4:28" x14ac:dyDescent="0.45">
      <c r="D75" s="5">
        <v>8</v>
      </c>
      <c r="E75" s="5" t="s">
        <v>1177</v>
      </c>
      <c r="F75" s="6" t="s">
        <v>569</v>
      </c>
      <c r="G75" s="5">
        <v>3</v>
      </c>
      <c r="H75" s="5" t="s">
        <v>797</v>
      </c>
      <c r="I75" s="8" t="s">
        <v>117</v>
      </c>
      <c r="J75" s="9"/>
      <c r="K75" s="9" t="s">
        <v>362</v>
      </c>
      <c r="L75" s="8" t="s">
        <v>359</v>
      </c>
      <c r="M75" s="8" t="s">
        <v>191</v>
      </c>
      <c r="N75" s="13">
        <v>2</v>
      </c>
      <c r="O75" s="13">
        <v>1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 s="2">
        <f t="shared" ref="AB75:AB131" si="1">IF(AA75="外",0,1)</f>
        <v>1</v>
      </c>
    </row>
    <row r="76" spans="4:28" x14ac:dyDescent="0.45">
      <c r="D76" s="5">
        <v>8</v>
      </c>
      <c r="E76" s="5" t="s">
        <v>1177</v>
      </c>
      <c r="F76" s="6" t="s">
        <v>569</v>
      </c>
      <c r="G76" s="5">
        <v>3</v>
      </c>
      <c r="H76" s="5" t="s">
        <v>797</v>
      </c>
      <c r="I76" s="8" t="s">
        <v>213</v>
      </c>
      <c r="J76" s="9"/>
      <c r="K76" s="9" t="s">
        <v>430</v>
      </c>
      <c r="L76" s="8" t="s">
        <v>294</v>
      </c>
      <c r="M76" s="8" t="s">
        <v>191</v>
      </c>
      <c r="N76" s="13">
        <v>9</v>
      </c>
      <c r="O76" s="13">
        <v>2</v>
      </c>
      <c r="P76" s="14"/>
      <c r="Q76" s="34"/>
      <c r="R76" s="34"/>
      <c r="S76" s="34"/>
      <c r="T76" s="34"/>
      <c r="U76" s="34"/>
      <c r="V76" s="34"/>
      <c r="W76" s="38"/>
      <c r="X76" s="38"/>
      <c r="Y76" s="34"/>
      <c r="AB76" s="2">
        <f t="shared" si="1"/>
        <v>1</v>
      </c>
    </row>
    <row r="77" spans="4:28" x14ac:dyDescent="0.45">
      <c r="D77" s="5">
        <v>8</v>
      </c>
      <c r="E77" s="5" t="s">
        <v>1177</v>
      </c>
      <c r="F77" s="6" t="s">
        <v>569</v>
      </c>
      <c r="G77" s="5">
        <v>3</v>
      </c>
      <c r="H77" s="5" t="s">
        <v>797</v>
      </c>
      <c r="I77" s="8" t="s">
        <v>213</v>
      </c>
      <c r="J77" s="9"/>
      <c r="K77" s="9" t="s">
        <v>362</v>
      </c>
      <c r="L77" s="8" t="s">
        <v>359</v>
      </c>
      <c r="M77" s="8" t="s">
        <v>191</v>
      </c>
      <c r="N77" s="13">
        <v>2</v>
      </c>
      <c r="O77" s="13">
        <v>1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 s="2">
        <f t="shared" si="1"/>
        <v>1</v>
      </c>
    </row>
    <row r="78" spans="4:28" x14ac:dyDescent="0.45">
      <c r="D78" s="5">
        <v>8</v>
      </c>
      <c r="E78" s="5" t="s">
        <v>1177</v>
      </c>
      <c r="F78" s="6" t="s">
        <v>569</v>
      </c>
      <c r="G78" s="5">
        <v>3</v>
      </c>
      <c r="H78" s="5" t="s">
        <v>797</v>
      </c>
      <c r="I78" s="8" t="s">
        <v>211</v>
      </c>
      <c r="J78" s="9"/>
      <c r="K78" s="9" t="s">
        <v>430</v>
      </c>
      <c r="L78" s="8" t="s">
        <v>294</v>
      </c>
      <c r="M78" s="8" t="s">
        <v>191</v>
      </c>
      <c r="N78" s="13">
        <v>9</v>
      </c>
      <c r="O78" s="13">
        <v>2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 s="2">
        <f t="shared" si="1"/>
        <v>1</v>
      </c>
    </row>
    <row r="79" spans="4:28" x14ac:dyDescent="0.45">
      <c r="D79" s="5">
        <v>8</v>
      </c>
      <c r="E79" s="5" t="s">
        <v>1177</v>
      </c>
      <c r="F79" s="6" t="s">
        <v>569</v>
      </c>
      <c r="G79" s="5">
        <v>3</v>
      </c>
      <c r="H79" s="5" t="s">
        <v>797</v>
      </c>
      <c r="I79" s="8" t="s">
        <v>211</v>
      </c>
      <c r="J79" s="9"/>
      <c r="K79" s="9" t="s">
        <v>362</v>
      </c>
      <c r="L79" s="8" t="s">
        <v>359</v>
      </c>
      <c r="M79" s="8" t="s">
        <v>191</v>
      </c>
      <c r="N79" s="13">
        <v>2</v>
      </c>
      <c r="O79" s="13">
        <v>1</v>
      </c>
      <c r="P79" s="14"/>
      <c r="Q79" s="34"/>
      <c r="R79" s="34"/>
      <c r="S79" s="34"/>
      <c r="T79" s="34"/>
      <c r="U79" s="34"/>
      <c r="V79" s="34"/>
      <c r="W79" s="38"/>
      <c r="X79" s="38"/>
      <c r="Y79" s="34"/>
      <c r="AB79" s="2">
        <f t="shared" si="1"/>
        <v>1</v>
      </c>
    </row>
    <row r="80" spans="4:28" x14ac:dyDescent="0.45">
      <c r="D80" s="5">
        <v>8</v>
      </c>
      <c r="E80" s="5" t="s">
        <v>1177</v>
      </c>
      <c r="F80" s="6" t="s">
        <v>569</v>
      </c>
      <c r="G80" s="5">
        <v>3</v>
      </c>
      <c r="H80" s="5" t="s">
        <v>797</v>
      </c>
      <c r="I80" s="8" t="s">
        <v>205</v>
      </c>
      <c r="J80" s="9"/>
      <c r="K80" s="9" t="s">
        <v>430</v>
      </c>
      <c r="L80" s="8" t="s">
        <v>294</v>
      </c>
      <c r="M80" s="8" t="s">
        <v>191</v>
      </c>
      <c r="N80" s="13">
        <v>9</v>
      </c>
      <c r="O80" s="13">
        <v>2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 s="2">
        <f t="shared" si="1"/>
        <v>1</v>
      </c>
    </row>
    <row r="81" spans="4:28" x14ac:dyDescent="0.45">
      <c r="D81" s="5">
        <v>8</v>
      </c>
      <c r="E81" s="5" t="s">
        <v>1177</v>
      </c>
      <c r="F81" s="6" t="s">
        <v>569</v>
      </c>
      <c r="G81" s="5">
        <v>3</v>
      </c>
      <c r="H81" s="5" t="s">
        <v>797</v>
      </c>
      <c r="I81" s="8" t="s">
        <v>205</v>
      </c>
      <c r="J81" s="9"/>
      <c r="K81" s="9" t="s">
        <v>362</v>
      </c>
      <c r="L81" s="8" t="s">
        <v>359</v>
      </c>
      <c r="M81" s="8" t="s">
        <v>191</v>
      </c>
      <c r="N81" s="13">
        <v>2</v>
      </c>
      <c r="O81" s="13">
        <v>1</v>
      </c>
      <c r="P81" s="14"/>
      <c r="Q81" s="34"/>
      <c r="R81" s="34"/>
      <c r="S81" s="34"/>
      <c r="T81" s="34"/>
      <c r="U81" s="34"/>
      <c r="V81" s="34"/>
      <c r="W81" s="38"/>
      <c r="X81" s="38"/>
      <c r="Y81" s="34"/>
      <c r="AB81" s="2">
        <f t="shared" si="1"/>
        <v>1</v>
      </c>
    </row>
    <row r="82" spans="4:28" x14ac:dyDescent="0.45">
      <c r="D82" s="5">
        <v>8</v>
      </c>
      <c r="E82" s="5" t="s">
        <v>1177</v>
      </c>
      <c r="F82" s="6" t="s">
        <v>569</v>
      </c>
      <c r="G82" s="5">
        <v>3</v>
      </c>
      <c r="H82" s="5" t="s">
        <v>797</v>
      </c>
      <c r="I82" s="8" t="s">
        <v>201</v>
      </c>
      <c r="J82" s="9"/>
      <c r="K82" s="9" t="s">
        <v>430</v>
      </c>
      <c r="L82" s="8" t="s">
        <v>294</v>
      </c>
      <c r="M82" s="8" t="s">
        <v>191</v>
      </c>
      <c r="N82" s="13">
        <v>9</v>
      </c>
      <c r="O82" s="13">
        <v>2</v>
      </c>
      <c r="P82" s="14"/>
      <c r="Q82" s="34"/>
      <c r="R82" s="34"/>
      <c r="S82" s="34"/>
      <c r="T82" s="34"/>
      <c r="U82" s="34"/>
      <c r="V82" s="34"/>
      <c r="W82" s="38"/>
      <c r="X82" s="38"/>
      <c r="Y82" s="34"/>
      <c r="AB82" s="2">
        <f t="shared" si="1"/>
        <v>1</v>
      </c>
    </row>
    <row r="83" spans="4:28" x14ac:dyDescent="0.45">
      <c r="D83" s="5">
        <v>8</v>
      </c>
      <c r="E83" s="5" t="s">
        <v>1177</v>
      </c>
      <c r="F83" s="6" t="s">
        <v>569</v>
      </c>
      <c r="G83" s="5">
        <v>3</v>
      </c>
      <c r="H83" s="5" t="s">
        <v>797</v>
      </c>
      <c r="I83" s="8" t="s">
        <v>201</v>
      </c>
      <c r="J83" s="9"/>
      <c r="K83" s="9" t="s">
        <v>362</v>
      </c>
      <c r="L83" s="8" t="s">
        <v>359</v>
      </c>
      <c r="M83" s="8" t="s">
        <v>191</v>
      </c>
      <c r="N83" s="13">
        <v>2</v>
      </c>
      <c r="O83" s="13">
        <v>1</v>
      </c>
      <c r="P83" s="14"/>
      <c r="Q83" s="34"/>
      <c r="R83" s="34"/>
      <c r="S83" s="34"/>
      <c r="T83" s="34"/>
      <c r="U83" s="34"/>
      <c r="V83" s="34"/>
      <c r="W83" s="38"/>
      <c r="X83" s="38"/>
      <c r="Y83" s="34"/>
      <c r="AB83" s="2">
        <f t="shared" si="1"/>
        <v>1</v>
      </c>
    </row>
    <row r="84" spans="4:28" x14ac:dyDescent="0.45">
      <c r="D84" s="5">
        <v>8</v>
      </c>
      <c r="E84" s="5" t="s">
        <v>1177</v>
      </c>
      <c r="F84" s="6" t="s">
        <v>569</v>
      </c>
      <c r="G84" s="5">
        <v>3</v>
      </c>
      <c r="H84" s="5" t="s">
        <v>797</v>
      </c>
      <c r="I84" s="8" t="s">
        <v>249</v>
      </c>
      <c r="J84" s="9"/>
      <c r="K84" s="9" t="s">
        <v>124</v>
      </c>
      <c r="L84" s="8" t="s">
        <v>1048</v>
      </c>
      <c r="M84" s="8" t="s">
        <v>1686</v>
      </c>
      <c r="N84" s="13">
        <v>4</v>
      </c>
      <c r="O84" s="13">
        <v>2</v>
      </c>
      <c r="P84" s="14"/>
      <c r="Q84" s="34"/>
      <c r="R84" s="34"/>
      <c r="S84" s="34"/>
      <c r="T84" s="34"/>
      <c r="U84" s="34"/>
      <c r="V84" s="34"/>
      <c r="W84" s="38"/>
      <c r="X84" s="38"/>
      <c r="Y84" s="34"/>
      <c r="AB84" s="2">
        <f t="shared" si="1"/>
        <v>1</v>
      </c>
    </row>
    <row r="85" spans="4:28" x14ac:dyDescent="0.45">
      <c r="D85" s="5">
        <v>8</v>
      </c>
      <c r="E85" s="5" t="s">
        <v>1177</v>
      </c>
      <c r="F85" s="6" t="s">
        <v>569</v>
      </c>
      <c r="G85" s="5">
        <v>3</v>
      </c>
      <c r="H85" s="5" t="s">
        <v>797</v>
      </c>
      <c r="I85" s="8" t="s">
        <v>249</v>
      </c>
      <c r="J85" s="9"/>
      <c r="K85" s="9" t="s">
        <v>141</v>
      </c>
      <c r="L85" s="8" t="s">
        <v>1014</v>
      </c>
      <c r="M85" s="8" t="s">
        <v>72</v>
      </c>
      <c r="N85" s="13">
        <v>1</v>
      </c>
      <c r="O85" s="13">
        <v>1</v>
      </c>
      <c r="P85" s="14"/>
      <c r="Q85" s="34"/>
      <c r="R85" s="34"/>
      <c r="S85" s="34"/>
      <c r="T85" s="34"/>
      <c r="U85" s="34"/>
      <c r="V85" s="34"/>
      <c r="W85" s="38"/>
      <c r="X85" s="38"/>
      <c r="Y85" s="34"/>
      <c r="AB85" s="2">
        <f t="shared" si="1"/>
        <v>1</v>
      </c>
    </row>
    <row r="86" spans="4:28" x14ac:dyDescent="0.45">
      <c r="D86" s="5">
        <v>8</v>
      </c>
      <c r="E86" s="5" t="s">
        <v>1177</v>
      </c>
      <c r="F86" s="6" t="s">
        <v>569</v>
      </c>
      <c r="G86" s="5">
        <v>3</v>
      </c>
      <c r="H86" s="5" t="s">
        <v>797</v>
      </c>
      <c r="I86" s="8" t="s">
        <v>798</v>
      </c>
      <c r="J86" s="9"/>
      <c r="K86" s="9" t="s">
        <v>124</v>
      </c>
      <c r="L86" s="8" t="s">
        <v>1048</v>
      </c>
      <c r="M86" s="8" t="s">
        <v>1686</v>
      </c>
      <c r="N86" s="13">
        <v>2</v>
      </c>
      <c r="O86" s="13">
        <v>2</v>
      </c>
      <c r="P86" s="14"/>
      <c r="Q86" s="34"/>
      <c r="R86" s="34"/>
      <c r="S86" s="34"/>
      <c r="T86" s="34"/>
      <c r="U86" s="34"/>
      <c r="V86" s="34"/>
      <c r="W86" s="38"/>
      <c r="X86" s="38"/>
      <c r="Y86" s="34"/>
      <c r="AB86" s="2">
        <f t="shared" si="1"/>
        <v>1</v>
      </c>
    </row>
    <row r="87" spans="4:28" x14ac:dyDescent="0.45">
      <c r="D87" s="5">
        <v>8</v>
      </c>
      <c r="E87" s="5" t="s">
        <v>1177</v>
      </c>
      <c r="F87" s="6" t="s">
        <v>569</v>
      </c>
      <c r="G87" s="5">
        <v>3</v>
      </c>
      <c r="H87" s="5" t="s">
        <v>797</v>
      </c>
      <c r="I87" s="8" t="s">
        <v>636</v>
      </c>
      <c r="J87" s="9"/>
      <c r="K87" s="9" t="s">
        <v>124</v>
      </c>
      <c r="L87" s="8" t="s">
        <v>1048</v>
      </c>
      <c r="M87" s="8" t="s">
        <v>1686</v>
      </c>
      <c r="N87" s="13">
        <v>2</v>
      </c>
      <c r="O87" s="13">
        <v>2</v>
      </c>
      <c r="P87" s="14"/>
      <c r="Q87" s="34"/>
      <c r="R87" s="34"/>
      <c r="S87" s="34"/>
      <c r="T87" s="34"/>
      <c r="U87" s="34"/>
      <c r="V87" s="34"/>
      <c r="W87" s="38"/>
      <c r="X87" s="38"/>
      <c r="Y87" s="34"/>
      <c r="AB87" s="2">
        <f t="shared" si="1"/>
        <v>1</v>
      </c>
    </row>
    <row r="88" spans="4:28" x14ac:dyDescent="0.45">
      <c r="D88" s="5">
        <v>8</v>
      </c>
      <c r="E88" s="5" t="s">
        <v>1177</v>
      </c>
      <c r="F88" s="6" t="s">
        <v>569</v>
      </c>
      <c r="G88" s="5">
        <v>3</v>
      </c>
      <c r="H88" s="5" t="s">
        <v>797</v>
      </c>
      <c r="I88" s="8" t="s">
        <v>26</v>
      </c>
      <c r="J88" s="9"/>
      <c r="K88" s="9" t="s">
        <v>124</v>
      </c>
      <c r="L88" s="8" t="s">
        <v>1048</v>
      </c>
      <c r="M88" s="8" t="s">
        <v>1686</v>
      </c>
      <c r="N88" s="13">
        <v>6</v>
      </c>
      <c r="O88" s="13">
        <v>2</v>
      </c>
      <c r="P88" s="14"/>
      <c r="Q88" s="34"/>
      <c r="R88" s="34"/>
      <c r="S88" s="34"/>
      <c r="T88" s="34"/>
      <c r="U88" s="34"/>
      <c r="V88" s="34"/>
      <c r="W88" s="38"/>
      <c r="X88" s="38"/>
      <c r="Y88" s="34"/>
      <c r="AB88" s="2">
        <f t="shared" si="1"/>
        <v>1</v>
      </c>
    </row>
    <row r="89" spans="4:28" x14ac:dyDescent="0.45">
      <c r="D89" s="5">
        <v>8</v>
      </c>
      <c r="E89" s="5" t="s">
        <v>1177</v>
      </c>
      <c r="F89" s="6" t="s">
        <v>569</v>
      </c>
      <c r="G89" s="5">
        <v>3</v>
      </c>
      <c r="H89" s="5" t="s">
        <v>797</v>
      </c>
      <c r="I89" s="8" t="s">
        <v>26</v>
      </c>
      <c r="J89" s="9"/>
      <c r="K89" s="9" t="s">
        <v>141</v>
      </c>
      <c r="L89" s="8" t="s">
        <v>1014</v>
      </c>
      <c r="M89" s="8" t="s">
        <v>72</v>
      </c>
      <c r="N89" s="13">
        <v>1</v>
      </c>
      <c r="O89" s="13">
        <v>1</v>
      </c>
      <c r="P89" s="14"/>
      <c r="Q89" s="34"/>
      <c r="R89" s="34"/>
      <c r="S89" s="34"/>
      <c r="T89" s="34"/>
      <c r="U89" s="34"/>
      <c r="V89" s="34"/>
      <c r="W89" s="38"/>
      <c r="X89" s="38"/>
      <c r="Y89" s="34"/>
      <c r="AB89" s="2">
        <f t="shared" si="1"/>
        <v>1</v>
      </c>
    </row>
    <row r="90" spans="4:28" x14ac:dyDescent="0.45">
      <c r="D90" s="5">
        <v>8</v>
      </c>
      <c r="E90" s="5" t="s">
        <v>1177</v>
      </c>
      <c r="F90" s="6" t="s">
        <v>569</v>
      </c>
      <c r="G90" s="5">
        <v>2</v>
      </c>
      <c r="H90" s="5" t="s">
        <v>797</v>
      </c>
      <c r="I90" s="8" t="s">
        <v>168</v>
      </c>
      <c r="J90" s="9"/>
      <c r="K90" s="9" t="s">
        <v>1265</v>
      </c>
      <c r="L90" s="8" t="s">
        <v>242</v>
      </c>
      <c r="M90" s="8" t="s">
        <v>427</v>
      </c>
      <c r="N90" s="13">
        <v>6</v>
      </c>
      <c r="O90" s="13">
        <v>1</v>
      </c>
      <c r="P90" s="14" t="s">
        <v>2135</v>
      </c>
      <c r="Q90" s="34"/>
      <c r="R90" s="34"/>
      <c r="S90" s="34"/>
      <c r="T90" s="34"/>
      <c r="U90" s="34"/>
      <c r="V90" s="34"/>
      <c r="W90" s="38"/>
      <c r="X90" s="38"/>
      <c r="Y90" s="34"/>
      <c r="AB90" s="2">
        <f t="shared" si="1"/>
        <v>1</v>
      </c>
    </row>
    <row r="91" spans="4:28" x14ac:dyDescent="0.45">
      <c r="D91" s="5">
        <v>8</v>
      </c>
      <c r="E91" s="5" t="s">
        <v>1177</v>
      </c>
      <c r="F91" s="6" t="s">
        <v>569</v>
      </c>
      <c r="G91" s="5">
        <v>2</v>
      </c>
      <c r="H91" s="5" t="s">
        <v>797</v>
      </c>
      <c r="I91" s="8" t="s">
        <v>16</v>
      </c>
      <c r="J91" s="9"/>
      <c r="K91" s="9" t="s">
        <v>1265</v>
      </c>
      <c r="L91" s="8" t="s">
        <v>242</v>
      </c>
      <c r="M91" s="8" t="s">
        <v>427</v>
      </c>
      <c r="N91" s="13">
        <v>6</v>
      </c>
      <c r="O91" s="13">
        <v>1</v>
      </c>
      <c r="P91" s="14" t="s">
        <v>2135</v>
      </c>
      <c r="Q91" s="34"/>
      <c r="R91" s="34"/>
      <c r="S91" s="34"/>
      <c r="T91" s="34"/>
      <c r="U91" s="34"/>
      <c r="V91" s="34"/>
      <c r="W91" s="38"/>
      <c r="X91" s="38"/>
      <c r="Y91" s="34"/>
      <c r="AB91" s="2">
        <f t="shared" si="1"/>
        <v>1</v>
      </c>
    </row>
    <row r="92" spans="4:28" x14ac:dyDescent="0.45">
      <c r="D92" s="5">
        <v>8</v>
      </c>
      <c r="E92" s="5" t="s">
        <v>1177</v>
      </c>
      <c r="F92" s="6" t="s">
        <v>569</v>
      </c>
      <c r="G92" s="5">
        <v>3</v>
      </c>
      <c r="H92" s="5" t="s">
        <v>797</v>
      </c>
      <c r="I92" s="8" t="s">
        <v>935</v>
      </c>
      <c r="J92" s="9"/>
      <c r="K92" s="9" t="s">
        <v>712</v>
      </c>
      <c r="L92" s="8" t="s">
        <v>1272</v>
      </c>
      <c r="M92" s="8" t="s">
        <v>326</v>
      </c>
      <c r="N92" s="13">
        <v>2</v>
      </c>
      <c r="O92" s="13">
        <v>1</v>
      </c>
      <c r="P92" s="14"/>
      <c r="Q92" s="34"/>
      <c r="R92" s="34"/>
      <c r="S92" s="34"/>
      <c r="T92" s="34"/>
      <c r="U92" s="34"/>
      <c r="V92" s="34"/>
      <c r="W92" s="38"/>
      <c r="X92" s="38"/>
      <c r="Y92" s="34"/>
      <c r="AB92" s="2">
        <f t="shared" si="1"/>
        <v>1</v>
      </c>
    </row>
    <row r="93" spans="4:28" x14ac:dyDescent="0.45">
      <c r="D93" s="5">
        <v>8</v>
      </c>
      <c r="E93" s="5" t="s">
        <v>1177</v>
      </c>
      <c r="F93" s="6" t="s">
        <v>569</v>
      </c>
      <c r="G93" s="5">
        <v>3</v>
      </c>
      <c r="H93" s="5" t="s">
        <v>797</v>
      </c>
      <c r="I93" s="8" t="s">
        <v>935</v>
      </c>
      <c r="J93" s="9"/>
      <c r="K93" s="9" t="s">
        <v>539</v>
      </c>
      <c r="L93" s="8" t="s">
        <v>988</v>
      </c>
      <c r="M93" s="8" t="s">
        <v>7</v>
      </c>
      <c r="N93" s="13">
        <v>1</v>
      </c>
      <c r="O93" s="13">
        <v>1</v>
      </c>
      <c r="P93" s="14" t="s">
        <v>1523</v>
      </c>
      <c r="Q93" s="34"/>
      <c r="R93" s="34"/>
      <c r="S93" s="34"/>
      <c r="T93" s="34"/>
      <c r="U93" s="34"/>
      <c r="V93" s="34"/>
      <c r="W93" s="38"/>
      <c r="X93" s="38"/>
      <c r="Y93" s="34"/>
      <c r="AB93" s="2">
        <f t="shared" si="1"/>
        <v>1</v>
      </c>
    </row>
    <row r="94" spans="4:28" x14ac:dyDescent="0.45">
      <c r="D94" s="5">
        <v>8</v>
      </c>
      <c r="E94" s="5" t="s">
        <v>1177</v>
      </c>
      <c r="F94" s="6" t="s">
        <v>569</v>
      </c>
      <c r="G94" s="5">
        <v>3</v>
      </c>
      <c r="H94" s="5" t="s">
        <v>797</v>
      </c>
      <c r="I94" s="8" t="s">
        <v>818</v>
      </c>
      <c r="J94" s="9"/>
      <c r="K94" s="9" t="s">
        <v>712</v>
      </c>
      <c r="L94" s="8" t="s">
        <v>1272</v>
      </c>
      <c r="M94" s="8" t="s">
        <v>326</v>
      </c>
      <c r="N94" s="13">
        <v>2</v>
      </c>
      <c r="O94" s="13">
        <v>1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 s="2">
        <f t="shared" si="1"/>
        <v>1</v>
      </c>
    </row>
    <row r="95" spans="4:28" x14ac:dyDescent="0.45">
      <c r="D95" s="5">
        <v>8</v>
      </c>
      <c r="E95" s="5" t="s">
        <v>1177</v>
      </c>
      <c r="F95" s="6" t="s">
        <v>569</v>
      </c>
      <c r="G95" s="5">
        <v>3</v>
      </c>
      <c r="H95" s="5" t="s">
        <v>797</v>
      </c>
      <c r="I95" s="8" t="s">
        <v>818</v>
      </c>
      <c r="J95" s="9"/>
      <c r="K95" s="9" t="s">
        <v>539</v>
      </c>
      <c r="L95" s="8" t="s">
        <v>988</v>
      </c>
      <c r="M95" s="8" t="s">
        <v>7</v>
      </c>
      <c r="N95" s="13">
        <v>1</v>
      </c>
      <c r="O95" s="13">
        <v>1</v>
      </c>
      <c r="P95" s="14" t="s">
        <v>1523</v>
      </c>
      <c r="Q95" s="34"/>
      <c r="R95" s="34"/>
      <c r="S95" s="34"/>
      <c r="T95" s="34"/>
      <c r="U95" s="34"/>
      <c r="V95" s="34"/>
      <c r="W95" s="38"/>
      <c r="X95" s="38"/>
      <c r="Y95" s="34"/>
      <c r="AB95" s="2">
        <f t="shared" si="1"/>
        <v>1</v>
      </c>
    </row>
    <row r="96" spans="4:28" x14ac:dyDescent="0.45">
      <c r="D96" s="5">
        <v>8</v>
      </c>
      <c r="E96" s="5" t="s">
        <v>1177</v>
      </c>
      <c r="F96" s="6" t="s">
        <v>569</v>
      </c>
      <c r="G96" s="5">
        <v>3</v>
      </c>
      <c r="H96" s="5" t="s">
        <v>797</v>
      </c>
      <c r="I96" s="8" t="s">
        <v>277</v>
      </c>
      <c r="J96" s="9"/>
      <c r="K96" s="9" t="s">
        <v>530</v>
      </c>
      <c r="L96" s="8" t="s">
        <v>110</v>
      </c>
      <c r="M96" s="8" t="s">
        <v>326</v>
      </c>
      <c r="N96" s="13">
        <v>7</v>
      </c>
      <c r="O96" s="13">
        <v>2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 s="2">
        <f t="shared" si="1"/>
        <v>1</v>
      </c>
    </row>
    <row r="97" spans="4:28" x14ac:dyDescent="0.45">
      <c r="D97" s="5">
        <v>8</v>
      </c>
      <c r="E97" s="5" t="s">
        <v>1177</v>
      </c>
      <c r="F97" s="6" t="s">
        <v>569</v>
      </c>
      <c r="G97" s="5">
        <v>1</v>
      </c>
      <c r="H97" s="5" t="s">
        <v>1251</v>
      </c>
      <c r="I97" s="8" t="s">
        <v>249</v>
      </c>
      <c r="J97" s="9"/>
      <c r="K97" s="9" t="s">
        <v>945</v>
      </c>
      <c r="L97" s="8" t="s">
        <v>110</v>
      </c>
      <c r="M97" s="8" t="s">
        <v>72</v>
      </c>
      <c r="N97" s="13">
        <v>3</v>
      </c>
      <c r="O97" s="13">
        <v>1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 s="2">
        <f t="shared" si="1"/>
        <v>1</v>
      </c>
    </row>
    <row r="98" spans="4:28" x14ac:dyDescent="0.45">
      <c r="D98" s="5">
        <v>8</v>
      </c>
      <c r="E98" s="5" t="s">
        <v>1177</v>
      </c>
      <c r="F98" s="6" t="s">
        <v>569</v>
      </c>
      <c r="G98" s="5">
        <v>1</v>
      </c>
      <c r="H98" s="5" t="s">
        <v>1251</v>
      </c>
      <c r="I98" s="8" t="s">
        <v>457</v>
      </c>
      <c r="J98" s="9"/>
      <c r="K98" s="9" t="s">
        <v>124</v>
      </c>
      <c r="L98" s="8" t="s">
        <v>1262</v>
      </c>
      <c r="M98" s="8" t="s">
        <v>72</v>
      </c>
      <c r="N98" s="13">
        <v>12</v>
      </c>
      <c r="O98" s="13">
        <v>2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 s="2">
        <f t="shared" si="1"/>
        <v>1</v>
      </c>
    </row>
    <row r="99" spans="4:28" x14ac:dyDescent="0.45">
      <c r="D99" s="5">
        <v>8</v>
      </c>
      <c r="E99" s="5" t="s">
        <v>1177</v>
      </c>
      <c r="F99" s="6" t="s">
        <v>569</v>
      </c>
      <c r="G99" s="5">
        <v>1</v>
      </c>
      <c r="H99" s="5" t="s">
        <v>1251</v>
      </c>
      <c r="I99" s="8" t="s">
        <v>457</v>
      </c>
      <c r="J99" s="9"/>
      <c r="K99" s="9" t="s">
        <v>109</v>
      </c>
      <c r="L99" s="8" t="s">
        <v>1014</v>
      </c>
      <c r="M99" s="8" t="s">
        <v>72</v>
      </c>
      <c r="N99" s="13">
        <v>2</v>
      </c>
      <c r="O99" s="13">
        <v>1</v>
      </c>
      <c r="P99" s="14"/>
      <c r="Q99" s="34"/>
      <c r="R99" s="34"/>
      <c r="S99" s="34"/>
      <c r="T99" s="34"/>
      <c r="U99" s="34"/>
      <c r="V99" s="34"/>
      <c r="W99" s="38"/>
      <c r="X99" s="38"/>
      <c r="Y99" s="34"/>
      <c r="AB99" s="2">
        <f t="shared" si="1"/>
        <v>1</v>
      </c>
    </row>
    <row r="100" spans="4:28" x14ac:dyDescent="0.45">
      <c r="D100" s="5">
        <v>8</v>
      </c>
      <c r="E100" s="5" t="s">
        <v>1177</v>
      </c>
      <c r="F100" s="6" t="s">
        <v>569</v>
      </c>
      <c r="G100" s="5">
        <v>1</v>
      </c>
      <c r="H100" s="5" t="s">
        <v>1251</v>
      </c>
      <c r="I100" s="8" t="s">
        <v>636</v>
      </c>
      <c r="J100" s="9"/>
      <c r="K100" s="9" t="s">
        <v>124</v>
      </c>
      <c r="L100" s="8" t="s">
        <v>1262</v>
      </c>
      <c r="M100" s="8" t="s">
        <v>72</v>
      </c>
      <c r="N100" s="13">
        <v>3</v>
      </c>
      <c r="O100" s="13">
        <v>2</v>
      </c>
      <c r="P100" s="14"/>
      <c r="Q100" s="34"/>
      <c r="R100" s="34"/>
      <c r="S100" s="34"/>
      <c r="T100" s="34"/>
      <c r="U100" s="34"/>
      <c r="V100" s="34"/>
      <c r="W100" s="38"/>
      <c r="X100" s="38"/>
      <c r="Y100" s="34"/>
      <c r="AB100" s="2">
        <f t="shared" si="1"/>
        <v>1</v>
      </c>
    </row>
    <row r="101" spans="4:28" x14ac:dyDescent="0.45">
      <c r="D101" s="5">
        <v>8</v>
      </c>
      <c r="E101" s="5" t="s">
        <v>1177</v>
      </c>
      <c r="F101" s="6" t="s">
        <v>569</v>
      </c>
      <c r="G101" s="5">
        <v>1</v>
      </c>
      <c r="H101" s="5" t="s">
        <v>1251</v>
      </c>
      <c r="I101" s="8" t="s">
        <v>585</v>
      </c>
      <c r="J101" s="9"/>
      <c r="K101" s="9" t="s">
        <v>124</v>
      </c>
      <c r="L101" s="8" t="s">
        <v>1262</v>
      </c>
      <c r="M101" s="8" t="s">
        <v>72</v>
      </c>
      <c r="N101" s="13">
        <v>12</v>
      </c>
      <c r="O101" s="13">
        <v>2</v>
      </c>
      <c r="P101" s="14"/>
      <c r="Q101" s="34"/>
      <c r="R101" s="34"/>
      <c r="S101" s="34"/>
      <c r="T101" s="34"/>
      <c r="U101" s="34"/>
      <c r="V101" s="34"/>
      <c r="W101" s="38"/>
      <c r="X101" s="38"/>
      <c r="Y101" s="34"/>
      <c r="AB101" s="2">
        <f t="shared" si="1"/>
        <v>1</v>
      </c>
    </row>
    <row r="102" spans="4:28" x14ac:dyDescent="0.45">
      <c r="D102" s="5">
        <v>8</v>
      </c>
      <c r="E102" s="5" t="s">
        <v>1177</v>
      </c>
      <c r="F102" s="6" t="s">
        <v>569</v>
      </c>
      <c r="G102" s="5">
        <v>1</v>
      </c>
      <c r="H102" s="5" t="s">
        <v>1251</v>
      </c>
      <c r="I102" s="8" t="s">
        <v>585</v>
      </c>
      <c r="J102" s="9"/>
      <c r="K102" s="9" t="s">
        <v>109</v>
      </c>
      <c r="L102" s="8" t="s">
        <v>1014</v>
      </c>
      <c r="M102" s="8" t="s">
        <v>72</v>
      </c>
      <c r="N102" s="13">
        <v>2</v>
      </c>
      <c r="O102" s="13">
        <v>1</v>
      </c>
      <c r="P102" s="14"/>
      <c r="Q102" s="34"/>
      <c r="R102" s="34"/>
      <c r="S102" s="34"/>
      <c r="T102" s="34"/>
      <c r="U102" s="34"/>
      <c r="V102" s="34"/>
      <c r="W102" s="38"/>
      <c r="X102" s="38"/>
      <c r="Y102" s="34"/>
      <c r="AB102" s="2">
        <f t="shared" si="1"/>
        <v>1</v>
      </c>
    </row>
    <row r="103" spans="4:28" x14ac:dyDescent="0.45">
      <c r="D103" s="5">
        <v>8</v>
      </c>
      <c r="E103" s="5" t="s">
        <v>1177</v>
      </c>
      <c r="F103" s="6" t="s">
        <v>569</v>
      </c>
      <c r="G103" s="5">
        <v>1</v>
      </c>
      <c r="H103" s="5" t="s">
        <v>1251</v>
      </c>
      <c r="I103" s="8" t="s">
        <v>277</v>
      </c>
      <c r="J103" s="9"/>
      <c r="K103" s="9" t="s">
        <v>1269</v>
      </c>
      <c r="L103" s="8" t="s">
        <v>110</v>
      </c>
      <c r="M103" s="8" t="s">
        <v>326</v>
      </c>
      <c r="N103" s="13">
        <v>4</v>
      </c>
      <c r="O103" s="13">
        <v>2</v>
      </c>
      <c r="P103" s="14"/>
      <c r="Q103" s="34"/>
      <c r="R103" s="34"/>
      <c r="S103" s="34"/>
      <c r="T103" s="34"/>
      <c r="U103" s="34"/>
      <c r="V103" s="34"/>
      <c r="W103" s="38"/>
      <c r="X103" s="38"/>
      <c r="Y103" s="34"/>
      <c r="AB103" s="2">
        <f t="shared" si="1"/>
        <v>1</v>
      </c>
    </row>
    <row r="104" spans="4:28" x14ac:dyDescent="0.45">
      <c r="D104" s="5">
        <v>8</v>
      </c>
      <c r="E104" s="5" t="s">
        <v>1177</v>
      </c>
      <c r="F104" s="6" t="s">
        <v>569</v>
      </c>
      <c r="G104" s="5">
        <v>1</v>
      </c>
      <c r="H104" s="5" t="s">
        <v>1251</v>
      </c>
      <c r="I104" s="8" t="s">
        <v>277</v>
      </c>
      <c r="J104" s="9"/>
      <c r="K104" s="9" t="s">
        <v>539</v>
      </c>
      <c r="L104" s="8" t="s">
        <v>1276</v>
      </c>
      <c r="M104" s="8" t="s">
        <v>7</v>
      </c>
      <c r="N104" s="13">
        <v>1</v>
      </c>
      <c r="O104" s="13">
        <v>1</v>
      </c>
      <c r="P104" s="14"/>
      <c r="Q104" s="34"/>
      <c r="R104" s="34"/>
      <c r="S104" s="34"/>
      <c r="T104" s="34"/>
      <c r="U104" s="34"/>
      <c r="V104" s="34"/>
      <c r="W104" s="38"/>
      <c r="X104" s="38"/>
      <c r="Y104" s="34"/>
      <c r="AB104" s="2">
        <f t="shared" si="1"/>
        <v>1</v>
      </c>
    </row>
    <row r="105" spans="4:28" x14ac:dyDescent="0.45">
      <c r="D105" s="5">
        <v>8</v>
      </c>
      <c r="E105" s="5" t="s">
        <v>1177</v>
      </c>
      <c r="F105" s="6" t="s">
        <v>569</v>
      </c>
      <c r="G105" s="5">
        <v>1</v>
      </c>
      <c r="H105" s="5" t="s">
        <v>1251</v>
      </c>
      <c r="I105" s="8" t="s">
        <v>1192</v>
      </c>
      <c r="J105" s="9"/>
      <c r="K105" s="9" t="s">
        <v>766</v>
      </c>
      <c r="L105" s="8" t="s">
        <v>1277</v>
      </c>
      <c r="M105" s="8" t="s">
        <v>326</v>
      </c>
      <c r="N105" s="13">
        <v>1</v>
      </c>
      <c r="O105" s="13">
        <v>1</v>
      </c>
      <c r="P105" s="14" t="s">
        <v>18</v>
      </c>
      <c r="Q105" s="34"/>
      <c r="R105" s="34"/>
      <c r="S105" s="34"/>
      <c r="T105" s="34"/>
      <c r="U105" s="34"/>
      <c r="V105" s="34"/>
      <c r="W105" s="38"/>
      <c r="X105" s="38"/>
      <c r="Y105" s="34"/>
      <c r="AB105" s="2">
        <f t="shared" si="1"/>
        <v>1</v>
      </c>
    </row>
    <row r="106" spans="4:28" x14ac:dyDescent="0.45">
      <c r="D106" s="5">
        <v>8</v>
      </c>
      <c r="E106" s="5" t="s">
        <v>1177</v>
      </c>
      <c r="F106" s="6" t="s">
        <v>569</v>
      </c>
      <c r="G106" s="5">
        <v>2</v>
      </c>
      <c r="H106" s="5" t="s">
        <v>1251</v>
      </c>
      <c r="I106" s="8" t="s">
        <v>249</v>
      </c>
      <c r="J106" s="9"/>
      <c r="K106" s="9" t="s">
        <v>945</v>
      </c>
      <c r="L106" s="8" t="s">
        <v>110</v>
      </c>
      <c r="M106" s="8" t="s">
        <v>72</v>
      </c>
      <c r="N106" s="13">
        <v>3</v>
      </c>
      <c r="O106" s="13">
        <v>1</v>
      </c>
      <c r="P106" s="14"/>
      <c r="Q106" s="34"/>
      <c r="R106" s="34"/>
      <c r="S106" s="34"/>
      <c r="T106" s="34"/>
      <c r="U106" s="34"/>
      <c r="V106" s="34"/>
      <c r="W106" s="38"/>
      <c r="X106" s="38"/>
      <c r="Y106" s="34"/>
      <c r="AB106" s="2">
        <f t="shared" si="1"/>
        <v>1</v>
      </c>
    </row>
    <row r="107" spans="4:28" x14ac:dyDescent="0.45">
      <c r="D107" s="5">
        <v>8</v>
      </c>
      <c r="E107" s="5" t="s">
        <v>1177</v>
      </c>
      <c r="F107" s="6" t="s">
        <v>569</v>
      </c>
      <c r="G107" s="5">
        <v>2</v>
      </c>
      <c r="H107" s="5" t="s">
        <v>1251</v>
      </c>
      <c r="I107" s="8" t="s">
        <v>66</v>
      </c>
      <c r="J107" s="9"/>
      <c r="K107" s="9" t="s">
        <v>530</v>
      </c>
      <c r="L107" s="8" t="s">
        <v>1262</v>
      </c>
      <c r="M107" s="8" t="s">
        <v>72</v>
      </c>
      <c r="N107" s="13">
        <v>18</v>
      </c>
      <c r="O107" s="13">
        <v>3</v>
      </c>
      <c r="P107" s="14" t="s">
        <v>2137</v>
      </c>
      <c r="Q107" s="34"/>
      <c r="R107" s="34"/>
      <c r="S107" s="34"/>
      <c r="T107" s="34"/>
      <c r="U107" s="34"/>
      <c r="V107" s="34"/>
      <c r="W107" s="38"/>
      <c r="X107" s="38"/>
      <c r="Y107" s="34"/>
      <c r="AB107" s="2">
        <f t="shared" si="1"/>
        <v>1</v>
      </c>
    </row>
    <row r="108" spans="4:28" x14ac:dyDescent="0.45">
      <c r="D108" s="5">
        <v>8</v>
      </c>
      <c r="E108" s="5" t="s">
        <v>1177</v>
      </c>
      <c r="F108" s="6" t="s">
        <v>569</v>
      </c>
      <c r="G108" s="5">
        <v>2</v>
      </c>
      <c r="H108" s="5" t="s">
        <v>1251</v>
      </c>
      <c r="I108" s="8" t="s">
        <v>1100</v>
      </c>
      <c r="J108" s="9"/>
      <c r="K108" s="9" t="s">
        <v>141</v>
      </c>
      <c r="L108" s="8" t="s">
        <v>1262</v>
      </c>
      <c r="M108" s="8" t="s">
        <v>72</v>
      </c>
      <c r="N108" s="13">
        <v>30</v>
      </c>
      <c r="O108" s="13">
        <v>2</v>
      </c>
      <c r="P108" s="14" t="s">
        <v>1284</v>
      </c>
      <c r="Q108" s="34"/>
      <c r="R108" s="34"/>
      <c r="S108" s="34"/>
      <c r="T108" s="34"/>
      <c r="U108" s="34"/>
      <c r="V108" s="34"/>
      <c r="W108" s="38"/>
      <c r="X108" s="38"/>
      <c r="Y108" s="34"/>
      <c r="AB108" s="2">
        <f t="shared" si="1"/>
        <v>1</v>
      </c>
    </row>
    <row r="109" spans="4:28" x14ac:dyDescent="0.45">
      <c r="D109" s="5">
        <v>8</v>
      </c>
      <c r="E109" s="5" t="s">
        <v>1177</v>
      </c>
      <c r="F109" s="6" t="s">
        <v>569</v>
      </c>
      <c r="G109" s="5">
        <v>2</v>
      </c>
      <c r="H109" s="5" t="s">
        <v>1251</v>
      </c>
      <c r="I109" s="8" t="s">
        <v>1263</v>
      </c>
      <c r="J109" s="9"/>
      <c r="K109" s="9" t="s">
        <v>141</v>
      </c>
      <c r="L109" s="8" t="s">
        <v>1262</v>
      </c>
      <c r="M109" s="8" t="s">
        <v>72</v>
      </c>
      <c r="N109" s="13">
        <v>2</v>
      </c>
      <c r="O109" s="13">
        <v>2</v>
      </c>
      <c r="P109" s="14" t="s">
        <v>1284</v>
      </c>
      <c r="Q109" s="34"/>
      <c r="R109" s="34"/>
      <c r="S109" s="34"/>
      <c r="T109" s="34"/>
      <c r="U109" s="34"/>
      <c r="V109" s="34"/>
      <c r="W109" s="38"/>
      <c r="X109" s="38"/>
      <c r="Y109" s="34"/>
      <c r="AB109" s="2">
        <f t="shared" si="1"/>
        <v>1</v>
      </c>
    </row>
    <row r="110" spans="4:28" x14ac:dyDescent="0.45">
      <c r="D110" s="5">
        <v>8</v>
      </c>
      <c r="E110" s="5" t="s">
        <v>1177</v>
      </c>
      <c r="F110" s="6" t="s">
        <v>569</v>
      </c>
      <c r="G110" s="5">
        <v>2</v>
      </c>
      <c r="H110" s="5" t="s">
        <v>1251</v>
      </c>
      <c r="I110" s="8" t="s">
        <v>1264</v>
      </c>
      <c r="J110" s="9"/>
      <c r="K110" s="9" t="s">
        <v>141</v>
      </c>
      <c r="L110" s="8" t="s">
        <v>1262</v>
      </c>
      <c r="M110" s="8" t="s">
        <v>72</v>
      </c>
      <c r="N110" s="13">
        <v>1</v>
      </c>
      <c r="O110" s="13">
        <v>2</v>
      </c>
      <c r="P110" s="14" t="s">
        <v>1284</v>
      </c>
      <c r="Q110" s="34"/>
      <c r="R110" s="34"/>
      <c r="S110" s="34"/>
      <c r="T110" s="34"/>
      <c r="U110" s="34"/>
      <c r="V110" s="34"/>
      <c r="W110" s="38"/>
      <c r="X110" s="38"/>
      <c r="Y110" s="34"/>
      <c r="AB110" s="2">
        <f t="shared" si="1"/>
        <v>1</v>
      </c>
    </row>
    <row r="111" spans="4:28" x14ac:dyDescent="0.45">
      <c r="D111" s="5">
        <v>8</v>
      </c>
      <c r="E111" s="5" t="s">
        <v>1177</v>
      </c>
      <c r="F111" s="6" t="s">
        <v>569</v>
      </c>
      <c r="G111" s="5">
        <v>2</v>
      </c>
      <c r="H111" s="5" t="s">
        <v>1251</v>
      </c>
      <c r="I111" s="8" t="s">
        <v>277</v>
      </c>
      <c r="J111" s="9"/>
      <c r="K111" s="9" t="s">
        <v>1269</v>
      </c>
      <c r="L111" s="8" t="s">
        <v>110</v>
      </c>
      <c r="M111" s="8" t="s">
        <v>326</v>
      </c>
      <c r="N111" s="13">
        <v>4</v>
      </c>
      <c r="O111" s="13">
        <v>2</v>
      </c>
      <c r="P111" s="14"/>
      <c r="Q111" s="34"/>
      <c r="R111" s="34"/>
      <c r="S111" s="34"/>
      <c r="T111" s="34"/>
      <c r="U111" s="34"/>
      <c r="V111" s="34"/>
      <c r="W111" s="38"/>
      <c r="X111" s="38"/>
      <c r="Y111" s="34"/>
      <c r="AB111" s="2">
        <f t="shared" si="1"/>
        <v>1</v>
      </c>
    </row>
    <row r="112" spans="4:28" x14ac:dyDescent="0.45">
      <c r="D112" s="5">
        <v>8</v>
      </c>
      <c r="E112" s="5" t="s">
        <v>1177</v>
      </c>
      <c r="F112" s="6" t="s">
        <v>569</v>
      </c>
      <c r="G112" s="5">
        <v>2</v>
      </c>
      <c r="H112" s="5" t="s">
        <v>1251</v>
      </c>
      <c r="I112" s="8" t="s">
        <v>277</v>
      </c>
      <c r="J112" s="9"/>
      <c r="K112" s="9" t="s">
        <v>539</v>
      </c>
      <c r="L112" s="8" t="s">
        <v>1276</v>
      </c>
      <c r="M112" s="8" t="s">
        <v>7</v>
      </c>
      <c r="N112" s="13">
        <v>1</v>
      </c>
      <c r="O112" s="13">
        <v>1</v>
      </c>
      <c r="P112" s="14"/>
      <c r="Q112" s="34"/>
      <c r="R112" s="34"/>
      <c r="S112" s="34"/>
      <c r="T112" s="34"/>
      <c r="U112" s="34"/>
      <c r="V112" s="34"/>
      <c r="W112" s="38"/>
      <c r="X112" s="38"/>
      <c r="Y112" s="34"/>
      <c r="AB112" s="2">
        <f t="shared" si="1"/>
        <v>1</v>
      </c>
    </row>
    <row r="113" spans="4:28" x14ac:dyDescent="0.45">
      <c r="D113" s="5">
        <v>8</v>
      </c>
      <c r="E113" s="5" t="s">
        <v>1177</v>
      </c>
      <c r="F113" s="6" t="s">
        <v>569</v>
      </c>
      <c r="G113" s="5">
        <v>2</v>
      </c>
      <c r="H113" s="5" t="s">
        <v>1251</v>
      </c>
      <c r="I113" s="8" t="s">
        <v>1192</v>
      </c>
      <c r="J113" s="9"/>
      <c r="K113" s="9" t="s">
        <v>766</v>
      </c>
      <c r="L113" s="8" t="s">
        <v>1277</v>
      </c>
      <c r="M113" s="8" t="s">
        <v>326</v>
      </c>
      <c r="N113" s="13">
        <v>1</v>
      </c>
      <c r="O113" s="13">
        <v>1</v>
      </c>
      <c r="P113" s="14" t="s">
        <v>18</v>
      </c>
      <c r="Q113" s="34"/>
      <c r="R113" s="34"/>
      <c r="S113" s="34"/>
      <c r="T113" s="34"/>
      <c r="U113" s="34"/>
      <c r="V113" s="34"/>
      <c r="W113" s="38"/>
      <c r="X113" s="38"/>
      <c r="Y113" s="34"/>
      <c r="AB113" s="2">
        <f t="shared" si="1"/>
        <v>1</v>
      </c>
    </row>
    <row r="114" spans="4:28" x14ac:dyDescent="0.45">
      <c r="D114" s="5">
        <v>8</v>
      </c>
      <c r="E114" s="5" t="s">
        <v>1177</v>
      </c>
      <c r="F114" s="6" t="s">
        <v>569</v>
      </c>
      <c r="G114" s="5">
        <v>3</v>
      </c>
      <c r="H114" s="5" t="s">
        <v>1251</v>
      </c>
      <c r="I114" s="8" t="s">
        <v>249</v>
      </c>
      <c r="J114" s="9"/>
      <c r="K114" s="9" t="s">
        <v>945</v>
      </c>
      <c r="L114" s="8" t="s">
        <v>110</v>
      </c>
      <c r="M114" s="8" t="s">
        <v>72</v>
      </c>
      <c r="N114" s="13">
        <v>3</v>
      </c>
      <c r="O114" s="13">
        <v>1</v>
      </c>
      <c r="P114" s="14"/>
      <c r="Q114" s="34"/>
      <c r="R114" s="34"/>
      <c r="S114" s="34"/>
      <c r="T114" s="34"/>
      <c r="U114" s="34"/>
      <c r="V114" s="34"/>
      <c r="W114" s="38"/>
      <c r="X114" s="38"/>
      <c r="Y114" s="34"/>
      <c r="AB114" s="2">
        <f t="shared" si="1"/>
        <v>1</v>
      </c>
    </row>
    <row r="115" spans="4:28" x14ac:dyDescent="0.45">
      <c r="D115" s="5">
        <v>8</v>
      </c>
      <c r="E115" s="5" t="s">
        <v>1177</v>
      </c>
      <c r="F115" s="6" t="s">
        <v>569</v>
      </c>
      <c r="G115" s="5">
        <v>3</v>
      </c>
      <c r="H115" s="5" t="s">
        <v>1251</v>
      </c>
      <c r="I115" s="8" t="s">
        <v>407</v>
      </c>
      <c r="J115" s="9" t="s">
        <v>2173</v>
      </c>
      <c r="K115" s="9" t="s">
        <v>715</v>
      </c>
      <c r="L115" s="8" t="s">
        <v>1262</v>
      </c>
      <c r="M115" s="8" t="s">
        <v>72</v>
      </c>
      <c r="N115" s="13">
        <v>38</v>
      </c>
      <c r="O115" s="13">
        <v>2</v>
      </c>
      <c r="P115" s="14" t="s">
        <v>2106</v>
      </c>
      <c r="Q115" s="34"/>
      <c r="R115" s="34"/>
      <c r="S115" s="34"/>
      <c r="T115" s="34"/>
      <c r="U115" s="34"/>
      <c r="V115" s="34"/>
      <c r="W115" s="38"/>
      <c r="X115" s="38"/>
      <c r="Y115" s="34"/>
      <c r="AB115" s="2">
        <f t="shared" si="1"/>
        <v>1</v>
      </c>
    </row>
    <row r="116" spans="4:28" x14ac:dyDescent="0.45">
      <c r="D116" s="5">
        <v>8</v>
      </c>
      <c r="E116" s="5" t="s">
        <v>1177</v>
      </c>
      <c r="F116" s="6" t="s">
        <v>569</v>
      </c>
      <c r="G116" s="5">
        <v>3</v>
      </c>
      <c r="H116" s="5" t="s">
        <v>1251</v>
      </c>
      <c r="I116" s="8" t="s">
        <v>407</v>
      </c>
      <c r="J116" s="9"/>
      <c r="K116" s="9" t="s">
        <v>790</v>
      </c>
      <c r="L116" s="8" t="s">
        <v>947</v>
      </c>
      <c r="M116" s="8" t="s">
        <v>72</v>
      </c>
      <c r="N116" s="13">
        <v>66</v>
      </c>
      <c r="O116" s="13">
        <v>1</v>
      </c>
      <c r="P116" s="14" t="s">
        <v>2137</v>
      </c>
      <c r="Q116" s="34"/>
      <c r="R116" s="34"/>
      <c r="S116" s="34"/>
      <c r="T116" s="34"/>
      <c r="U116" s="34"/>
      <c r="V116" s="34"/>
      <c r="W116" s="38"/>
      <c r="X116" s="38"/>
      <c r="Y116" s="34"/>
      <c r="AB116" s="2">
        <f t="shared" si="1"/>
        <v>1</v>
      </c>
    </row>
    <row r="117" spans="4:28" x14ac:dyDescent="0.45">
      <c r="D117" s="5">
        <v>8</v>
      </c>
      <c r="E117" s="5" t="s">
        <v>1177</v>
      </c>
      <c r="F117" s="6" t="s">
        <v>569</v>
      </c>
      <c r="G117" s="5">
        <v>3</v>
      </c>
      <c r="H117" s="5" t="s">
        <v>1251</v>
      </c>
      <c r="I117" s="8" t="s">
        <v>407</v>
      </c>
      <c r="J117" s="9"/>
      <c r="K117" s="9" t="s">
        <v>706</v>
      </c>
      <c r="L117" s="8" t="s">
        <v>1278</v>
      </c>
      <c r="M117" s="8" t="s">
        <v>456</v>
      </c>
      <c r="N117" s="13">
        <v>22</v>
      </c>
      <c r="O117" s="13">
        <v>1</v>
      </c>
      <c r="P117" s="14"/>
      <c r="Q117" s="34"/>
      <c r="R117" s="34"/>
      <c r="S117" s="34"/>
      <c r="T117" s="34"/>
      <c r="U117" s="34"/>
      <c r="V117" s="34"/>
      <c r="W117" s="38"/>
      <c r="X117" s="38"/>
      <c r="Y117" s="34"/>
      <c r="AB117" s="2">
        <f t="shared" si="1"/>
        <v>1</v>
      </c>
    </row>
    <row r="118" spans="4:28" x14ac:dyDescent="0.45">
      <c r="D118" s="5">
        <v>8</v>
      </c>
      <c r="E118" s="5" t="s">
        <v>1177</v>
      </c>
      <c r="F118" s="6" t="s">
        <v>569</v>
      </c>
      <c r="G118" s="5">
        <v>3</v>
      </c>
      <c r="H118" s="5" t="s">
        <v>1251</v>
      </c>
      <c r="I118" s="8" t="s">
        <v>407</v>
      </c>
      <c r="J118" s="9"/>
      <c r="K118" s="9" t="s">
        <v>660</v>
      </c>
      <c r="L118" s="8" t="s">
        <v>1279</v>
      </c>
      <c r="M118" s="8" t="s">
        <v>1281</v>
      </c>
      <c r="N118" s="13">
        <v>10</v>
      </c>
      <c r="O118" s="13">
        <v>1</v>
      </c>
      <c r="P118" s="14" t="s">
        <v>167</v>
      </c>
      <c r="Q118" s="34"/>
      <c r="R118" s="34"/>
      <c r="S118" s="34"/>
      <c r="T118" s="34"/>
      <c r="U118" s="34"/>
      <c r="V118" s="34"/>
      <c r="W118" s="38"/>
      <c r="X118" s="38"/>
      <c r="Y118" s="34"/>
      <c r="AB118" s="2">
        <f t="shared" si="1"/>
        <v>1</v>
      </c>
    </row>
    <row r="119" spans="4:28" x14ac:dyDescent="0.45">
      <c r="D119" s="5">
        <v>8</v>
      </c>
      <c r="E119" s="5" t="s">
        <v>1177</v>
      </c>
      <c r="F119" s="6" t="s">
        <v>569</v>
      </c>
      <c r="G119" s="5">
        <v>3</v>
      </c>
      <c r="H119" s="5" t="s">
        <v>1251</v>
      </c>
      <c r="I119" s="8" t="s">
        <v>277</v>
      </c>
      <c r="J119" s="9"/>
      <c r="K119" s="9" t="s">
        <v>1269</v>
      </c>
      <c r="L119" s="8" t="s">
        <v>110</v>
      </c>
      <c r="M119" s="8" t="s">
        <v>326</v>
      </c>
      <c r="N119" s="13">
        <v>1</v>
      </c>
      <c r="O119" s="13">
        <v>2</v>
      </c>
      <c r="P119" s="14"/>
      <c r="Q119" s="34"/>
      <c r="R119" s="34"/>
      <c r="S119" s="34"/>
      <c r="T119" s="34"/>
      <c r="U119" s="34"/>
      <c r="V119" s="34"/>
      <c r="W119" s="38"/>
      <c r="X119" s="38"/>
      <c r="Y119" s="34"/>
      <c r="AB119" s="2">
        <f t="shared" si="1"/>
        <v>1</v>
      </c>
    </row>
    <row r="120" spans="4:28" x14ac:dyDescent="0.45">
      <c r="D120" s="5">
        <v>8</v>
      </c>
      <c r="E120" s="5" t="s">
        <v>1177</v>
      </c>
      <c r="F120" s="6" t="s">
        <v>569</v>
      </c>
      <c r="G120" s="5">
        <v>3</v>
      </c>
      <c r="H120" s="5" t="s">
        <v>1251</v>
      </c>
      <c r="I120" s="8" t="s">
        <v>407</v>
      </c>
      <c r="J120" s="9"/>
      <c r="K120" s="9" t="s">
        <v>539</v>
      </c>
      <c r="L120" s="8" t="s">
        <v>1276</v>
      </c>
      <c r="M120" s="8" t="s">
        <v>7</v>
      </c>
      <c r="N120" s="13">
        <v>2</v>
      </c>
      <c r="O120" s="13">
        <v>1</v>
      </c>
      <c r="P120" s="14"/>
      <c r="Q120" s="34"/>
      <c r="R120" s="34"/>
      <c r="S120" s="34"/>
      <c r="T120" s="34"/>
      <c r="U120" s="34"/>
      <c r="V120" s="34"/>
      <c r="W120" s="38"/>
      <c r="X120" s="38"/>
      <c r="Y120" s="34"/>
      <c r="AB120" s="2">
        <f t="shared" si="1"/>
        <v>1</v>
      </c>
    </row>
    <row r="121" spans="4:28" x14ac:dyDescent="0.45">
      <c r="D121" s="5">
        <v>8</v>
      </c>
      <c r="E121" s="5" t="s">
        <v>1177</v>
      </c>
      <c r="F121" s="6" t="s">
        <v>924</v>
      </c>
      <c r="G121" s="5">
        <v>1</v>
      </c>
      <c r="H121" s="5" t="s">
        <v>35</v>
      </c>
      <c r="I121" s="8" t="s">
        <v>821</v>
      </c>
      <c r="J121" s="9"/>
      <c r="K121" s="9" t="s">
        <v>141</v>
      </c>
      <c r="L121" s="8" t="s">
        <v>110</v>
      </c>
      <c r="M121" s="8" t="s">
        <v>72</v>
      </c>
      <c r="N121" s="13">
        <v>2</v>
      </c>
      <c r="O121" s="13">
        <v>1</v>
      </c>
      <c r="P121" s="14"/>
      <c r="Q121" s="34"/>
      <c r="R121" s="34"/>
      <c r="S121" s="34"/>
      <c r="T121" s="34"/>
      <c r="U121" s="34"/>
      <c r="V121" s="34"/>
      <c r="W121" s="38"/>
      <c r="X121" s="38"/>
      <c r="Y121" s="34"/>
      <c r="AB121" s="2">
        <f t="shared" si="1"/>
        <v>1</v>
      </c>
    </row>
    <row r="122" spans="4:28" x14ac:dyDescent="0.45">
      <c r="D122" s="5">
        <v>8</v>
      </c>
      <c r="E122" s="5" t="s">
        <v>1177</v>
      </c>
      <c r="F122" s="6" t="s">
        <v>924</v>
      </c>
      <c r="G122" s="5">
        <v>1</v>
      </c>
      <c r="H122" s="5" t="s">
        <v>35</v>
      </c>
      <c r="I122" s="8" t="s">
        <v>613</v>
      </c>
      <c r="J122" s="9"/>
      <c r="K122" s="9" t="s">
        <v>141</v>
      </c>
      <c r="L122" s="8" t="s">
        <v>110</v>
      </c>
      <c r="M122" s="8" t="s">
        <v>72</v>
      </c>
      <c r="N122" s="13">
        <v>2</v>
      </c>
      <c r="O122" s="13">
        <v>1</v>
      </c>
      <c r="P122" s="14"/>
      <c r="Q122" s="34"/>
      <c r="R122" s="34"/>
      <c r="S122" s="34"/>
      <c r="T122" s="34"/>
      <c r="U122" s="34"/>
      <c r="V122" s="34"/>
      <c r="W122" s="38"/>
      <c r="X122" s="38"/>
      <c r="Y122" s="34"/>
      <c r="AB122" s="2">
        <f t="shared" si="1"/>
        <v>1</v>
      </c>
    </row>
    <row r="123" spans="4:28" x14ac:dyDescent="0.45">
      <c r="D123" s="5">
        <v>8</v>
      </c>
      <c r="E123" s="5" t="s">
        <v>1177</v>
      </c>
      <c r="F123" s="6" t="s">
        <v>924</v>
      </c>
      <c r="G123" s="5">
        <v>1</v>
      </c>
      <c r="H123" s="5" t="s">
        <v>35</v>
      </c>
      <c r="I123" s="8" t="s">
        <v>168</v>
      </c>
      <c r="J123" s="9"/>
      <c r="K123" s="9" t="s">
        <v>124</v>
      </c>
      <c r="L123" s="8" t="s">
        <v>110</v>
      </c>
      <c r="M123" s="8" t="s">
        <v>326</v>
      </c>
      <c r="N123" s="13">
        <v>2</v>
      </c>
      <c r="O123" s="13">
        <v>1</v>
      </c>
      <c r="P123" s="14"/>
      <c r="Q123" s="34"/>
      <c r="R123" s="34"/>
      <c r="S123" s="34"/>
      <c r="T123" s="34"/>
      <c r="U123" s="34"/>
      <c r="V123" s="34"/>
      <c r="W123" s="38"/>
      <c r="X123" s="38"/>
      <c r="Y123" s="34"/>
      <c r="AB123" s="2">
        <f t="shared" si="1"/>
        <v>1</v>
      </c>
    </row>
    <row r="124" spans="4:28" x14ac:dyDescent="0.45">
      <c r="D124" s="5">
        <v>8</v>
      </c>
      <c r="E124" s="5" t="s">
        <v>1177</v>
      </c>
      <c r="F124" s="6" t="s">
        <v>924</v>
      </c>
      <c r="G124" s="5">
        <v>1</v>
      </c>
      <c r="H124" s="5" t="s">
        <v>35</v>
      </c>
      <c r="I124" s="8" t="s">
        <v>16</v>
      </c>
      <c r="J124" s="9"/>
      <c r="K124" s="9" t="s">
        <v>124</v>
      </c>
      <c r="L124" s="8" t="s">
        <v>110</v>
      </c>
      <c r="M124" s="8" t="s">
        <v>326</v>
      </c>
      <c r="N124" s="13">
        <v>2</v>
      </c>
      <c r="O124" s="13">
        <v>1</v>
      </c>
      <c r="P124" s="14"/>
      <c r="Q124" s="34"/>
      <c r="R124" s="34"/>
      <c r="S124" s="34"/>
      <c r="T124" s="34"/>
      <c r="U124" s="34"/>
      <c r="V124" s="34"/>
      <c r="W124" s="38"/>
      <c r="X124" s="38"/>
      <c r="Y124" s="34"/>
      <c r="AB124" s="2">
        <f t="shared" si="1"/>
        <v>1</v>
      </c>
    </row>
    <row r="125" spans="4:28" x14ac:dyDescent="0.45">
      <c r="D125" s="5">
        <v>8</v>
      </c>
      <c r="E125" s="5" t="s">
        <v>1177</v>
      </c>
      <c r="F125" s="6" t="s">
        <v>924</v>
      </c>
      <c r="G125" s="5">
        <v>1</v>
      </c>
      <c r="H125" s="5" t="s">
        <v>35</v>
      </c>
      <c r="I125" s="8" t="s">
        <v>203</v>
      </c>
      <c r="J125" s="9"/>
      <c r="K125" s="9" t="s">
        <v>124</v>
      </c>
      <c r="L125" s="8" t="s">
        <v>110</v>
      </c>
      <c r="M125" s="8" t="s">
        <v>326</v>
      </c>
      <c r="N125" s="13">
        <v>3</v>
      </c>
      <c r="O125" s="13">
        <v>1</v>
      </c>
      <c r="P125" s="14"/>
      <c r="Q125" s="34"/>
      <c r="R125" s="34"/>
      <c r="S125" s="34"/>
      <c r="T125" s="34"/>
      <c r="U125" s="34"/>
      <c r="V125" s="34"/>
      <c r="W125" s="38"/>
      <c r="X125" s="38"/>
      <c r="Y125" s="34"/>
      <c r="AB125" s="2">
        <f t="shared" si="1"/>
        <v>1</v>
      </c>
    </row>
    <row r="126" spans="4:28" x14ac:dyDescent="0.45">
      <c r="D126" s="5">
        <v>8</v>
      </c>
      <c r="E126" s="5" t="s">
        <v>1177</v>
      </c>
      <c r="F126" s="6" t="s">
        <v>924</v>
      </c>
      <c r="G126" s="5">
        <v>1</v>
      </c>
      <c r="H126" s="5" t="s">
        <v>35</v>
      </c>
      <c r="I126" s="8" t="s">
        <v>203</v>
      </c>
      <c r="J126" s="9"/>
      <c r="K126" s="9" t="s">
        <v>141</v>
      </c>
      <c r="L126" s="8" t="s">
        <v>110</v>
      </c>
      <c r="M126" s="8" t="s">
        <v>72</v>
      </c>
      <c r="N126" s="13">
        <v>1</v>
      </c>
      <c r="O126" s="13">
        <v>1</v>
      </c>
      <c r="P126" s="14"/>
      <c r="Q126" s="34"/>
      <c r="R126" s="34"/>
      <c r="S126" s="34"/>
      <c r="T126" s="34"/>
      <c r="U126" s="34"/>
      <c r="V126" s="34"/>
      <c r="W126" s="38"/>
      <c r="X126" s="38"/>
      <c r="Y126" s="34"/>
      <c r="AB126" s="2">
        <f t="shared" si="1"/>
        <v>1</v>
      </c>
    </row>
    <row r="127" spans="4:28" x14ac:dyDescent="0.45">
      <c r="D127" s="5">
        <v>8</v>
      </c>
      <c r="E127" s="5" t="s">
        <v>1177</v>
      </c>
      <c r="F127" s="6" t="s">
        <v>924</v>
      </c>
      <c r="G127" s="5">
        <v>1</v>
      </c>
      <c r="H127" s="5" t="s">
        <v>35</v>
      </c>
      <c r="I127" s="8" t="s">
        <v>463</v>
      </c>
      <c r="J127" s="9"/>
      <c r="K127" s="9" t="s">
        <v>141</v>
      </c>
      <c r="L127" s="8" t="s">
        <v>110</v>
      </c>
      <c r="M127" s="8" t="s">
        <v>72</v>
      </c>
      <c r="N127" s="13">
        <v>2</v>
      </c>
      <c r="O127" s="13">
        <v>1</v>
      </c>
      <c r="P127" s="14"/>
      <c r="Q127" s="34"/>
      <c r="R127" s="34"/>
      <c r="S127" s="34"/>
      <c r="T127" s="34"/>
      <c r="U127" s="34"/>
      <c r="V127" s="34"/>
      <c r="W127" s="38"/>
      <c r="X127" s="38"/>
      <c r="Y127" s="34"/>
      <c r="AB127" s="2">
        <f t="shared" si="1"/>
        <v>1</v>
      </c>
    </row>
    <row r="128" spans="4:28" x14ac:dyDescent="0.45">
      <c r="D128" s="5">
        <v>8</v>
      </c>
      <c r="E128" s="5" t="s">
        <v>1177</v>
      </c>
      <c r="F128" s="6"/>
      <c r="G128" s="5">
        <v>1</v>
      </c>
      <c r="H128" s="5" t="s">
        <v>59</v>
      </c>
      <c r="I128" s="8" t="s">
        <v>168</v>
      </c>
      <c r="J128" s="9"/>
      <c r="K128" s="9" t="s">
        <v>851</v>
      </c>
      <c r="L128" s="8" t="s">
        <v>110</v>
      </c>
      <c r="M128" s="8" t="s">
        <v>7</v>
      </c>
      <c r="N128" s="13">
        <v>1</v>
      </c>
      <c r="O128" s="13">
        <v>1</v>
      </c>
      <c r="P128" s="14"/>
      <c r="Q128" s="34"/>
      <c r="R128" s="34"/>
      <c r="S128" s="34"/>
      <c r="T128" s="34"/>
      <c r="U128" s="34"/>
      <c r="V128" s="34"/>
      <c r="W128" s="38"/>
      <c r="X128" s="38"/>
      <c r="Y128" s="34"/>
      <c r="AB128" s="2">
        <f t="shared" si="1"/>
        <v>1</v>
      </c>
    </row>
    <row r="129" spans="4:28" x14ac:dyDescent="0.45">
      <c r="D129" s="5">
        <v>8</v>
      </c>
      <c r="E129" s="5" t="s">
        <v>1177</v>
      </c>
      <c r="F129" s="6"/>
      <c r="G129" s="5">
        <v>1</v>
      </c>
      <c r="H129" s="5" t="s">
        <v>59</v>
      </c>
      <c r="I129" s="8" t="s">
        <v>168</v>
      </c>
      <c r="J129" s="9"/>
      <c r="K129" s="9" t="s">
        <v>981</v>
      </c>
      <c r="L129" s="8" t="s">
        <v>110</v>
      </c>
      <c r="M129" s="8" t="s">
        <v>326</v>
      </c>
      <c r="N129" s="13">
        <v>1</v>
      </c>
      <c r="O129" s="13">
        <v>1</v>
      </c>
      <c r="P129" s="14"/>
      <c r="Q129" s="34"/>
      <c r="R129" s="34"/>
      <c r="S129" s="34"/>
      <c r="T129" s="34"/>
      <c r="U129" s="34"/>
      <c r="V129" s="34"/>
      <c r="W129" s="38"/>
      <c r="X129" s="38"/>
      <c r="Y129" s="34"/>
      <c r="AB129" s="2">
        <f t="shared" si="1"/>
        <v>1</v>
      </c>
    </row>
    <row r="130" spans="4:28" x14ac:dyDescent="0.45">
      <c r="D130" s="5">
        <v>8</v>
      </c>
      <c r="E130" s="5" t="s">
        <v>1177</v>
      </c>
      <c r="F130" s="6"/>
      <c r="G130" s="5">
        <v>1</v>
      </c>
      <c r="H130" s="5" t="s">
        <v>59</v>
      </c>
      <c r="I130" s="8" t="s">
        <v>16</v>
      </c>
      <c r="J130" s="9"/>
      <c r="K130" s="9" t="s">
        <v>851</v>
      </c>
      <c r="L130" s="8" t="s">
        <v>110</v>
      </c>
      <c r="M130" s="8" t="s">
        <v>7</v>
      </c>
      <c r="N130" s="13">
        <v>3</v>
      </c>
      <c r="O130" s="13">
        <v>1</v>
      </c>
      <c r="P130" s="14"/>
      <c r="Q130" s="34"/>
      <c r="R130" s="34"/>
      <c r="S130" s="34"/>
      <c r="T130" s="34"/>
      <c r="U130" s="34"/>
      <c r="V130" s="34"/>
      <c r="W130" s="38"/>
      <c r="X130" s="38"/>
      <c r="Y130" s="34"/>
      <c r="AB130" s="2">
        <f t="shared" si="1"/>
        <v>1</v>
      </c>
    </row>
    <row r="131" spans="4:28" x14ac:dyDescent="0.45">
      <c r="D131" s="5">
        <v>8</v>
      </c>
      <c r="E131" s="5" t="s">
        <v>1177</v>
      </c>
      <c r="F131" s="6"/>
      <c r="G131" s="5">
        <v>1</v>
      </c>
      <c r="H131" s="5" t="s">
        <v>59</v>
      </c>
      <c r="I131" s="8" t="s">
        <v>16</v>
      </c>
      <c r="J131" s="9"/>
      <c r="K131" s="9" t="s">
        <v>981</v>
      </c>
      <c r="L131" s="8" t="s">
        <v>110</v>
      </c>
      <c r="M131" s="8" t="s">
        <v>326</v>
      </c>
      <c r="N131" s="13">
        <v>1</v>
      </c>
      <c r="O131" s="13">
        <v>1</v>
      </c>
      <c r="P131" s="14"/>
      <c r="Q131" s="34"/>
      <c r="R131" s="34"/>
      <c r="S131" s="34"/>
      <c r="T131" s="34"/>
      <c r="U131" s="34"/>
      <c r="V131" s="34"/>
      <c r="W131" s="38"/>
      <c r="X131" s="38"/>
      <c r="Y131" s="34"/>
      <c r="AB131" s="2">
        <f t="shared" si="1"/>
        <v>1</v>
      </c>
    </row>
  </sheetData>
  <autoFilter ref="D10:AB131" xr:uid="{00000000-0009-0000-0000-00000B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D1:AB129"/>
  <sheetViews>
    <sheetView view="pageBreakPreview" zoomScale="60" zoomScaleNormal="50" workbookViewId="0">
      <pane xSplit="16" ySplit="10" topLeftCell="Q11" activePane="bottomRight" state="frozen"/>
      <selection activeCell="I1" sqref="I1:I5"/>
      <selection pane="topRight" activeCell="I1" sqref="I1:I5"/>
      <selection pane="bottomLeft" activeCell="I1" sqref="I1:I5"/>
      <selection pane="bottomRight" activeCell="I5" sqref="I5"/>
    </sheetView>
  </sheetViews>
  <sheetFormatPr defaultRowHeight="18" x14ac:dyDescent="0.45"/>
  <cols>
    <col min="4" max="4" width="6" customWidth="1"/>
    <col min="6" max="6" width="8.69921875" customWidth="1"/>
    <col min="9" max="9" width="19.5" style="2" bestFit="1" customWidth="1"/>
    <col min="10" max="10" width="7.69921875" style="2" customWidth="1"/>
    <col min="11" max="11" width="6.69921875" style="2" customWidth="1"/>
    <col min="12" max="12" width="18.69921875" style="2" customWidth="1"/>
    <col min="13" max="13" width="10.69921875" style="2" customWidth="1"/>
    <col min="14" max="15" width="10.3984375" style="2" bestFit="1" customWidth="1"/>
    <col min="16" max="16" width="22.69921875" style="2" customWidth="1"/>
    <col min="17" max="19" width="12.19921875" style="2" customWidth="1"/>
    <col min="20" max="20" width="38.09765625" style="2" customWidth="1"/>
    <col min="21" max="21" width="25.5" style="2" customWidth="1"/>
    <col min="22" max="23" width="12.19921875" style="2" customWidth="1"/>
    <col min="24" max="24" width="12.19921875" style="35" customWidth="1"/>
    <col min="25" max="25" width="22.69921875" style="2" customWidth="1"/>
    <col min="26" max="28" width="8.796875" style="2" customWidth="1"/>
  </cols>
  <sheetData>
    <row r="1" spans="4:28" x14ac:dyDescent="0.45">
      <c r="I1">
        <v>0.42099999999999999</v>
      </c>
    </row>
    <row r="2" spans="4:28" s="4" customFormat="1" ht="63" customHeight="1" x14ac:dyDescent="0.45">
      <c r="D2" s="4" t="s">
        <v>1286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37"/>
      <c r="Y2" s="10"/>
      <c r="Z2" s="10"/>
      <c r="AA2" s="10"/>
      <c r="AB2" s="10"/>
    </row>
    <row r="3" spans="4:28" ht="18" customHeight="1" x14ac:dyDescent="0.45">
      <c r="I3"/>
    </row>
    <row r="4" spans="4:28" x14ac:dyDescent="0.45">
      <c r="I4" t="s">
        <v>2190</v>
      </c>
      <c r="J4"/>
      <c r="L4"/>
      <c r="M4"/>
      <c r="N4" t="s">
        <v>293</v>
      </c>
      <c r="O4" t="s">
        <v>656</v>
      </c>
      <c r="P4"/>
      <c r="Q4" t="s">
        <v>1657</v>
      </c>
      <c r="R4" t="s">
        <v>2096</v>
      </c>
      <c r="S4" s="1" t="s">
        <v>2187</v>
      </c>
      <c r="T4"/>
      <c r="U4"/>
      <c r="V4" t="s">
        <v>1657</v>
      </c>
      <c r="W4" t="s">
        <v>2096</v>
      </c>
      <c r="X4" s="1" t="s">
        <v>2186</v>
      </c>
      <c r="Z4"/>
      <c r="AA4" t="s">
        <v>1242</v>
      </c>
      <c r="AB4" t="s">
        <v>165</v>
      </c>
    </row>
    <row r="5" spans="4:28" x14ac:dyDescent="0.45">
      <c r="I5" s="7">
        <f>I1</f>
        <v>0.42099999999999999</v>
      </c>
      <c r="J5"/>
      <c r="L5"/>
      <c r="M5"/>
      <c r="N5" s="1">
        <f>SUM(N11:N129)</f>
        <v>668</v>
      </c>
      <c r="O5" s="1">
        <f>SUM(O11:O129)</f>
        <v>154</v>
      </c>
      <c r="P5" s="1"/>
      <c r="Q5" s="1">
        <f>SUM(Q11:Q129)</f>
        <v>0</v>
      </c>
      <c r="R5" s="1">
        <f>SUM(R11:R129)</f>
        <v>0</v>
      </c>
      <c r="S5" s="1">
        <f>SUM(S11:S129)</f>
        <v>0</v>
      </c>
      <c r="T5"/>
      <c r="U5"/>
      <c r="V5" s="1">
        <f>SUM(V11:V129)</f>
        <v>0</v>
      </c>
      <c r="W5" s="1" t="e">
        <f>SUM(W11:W129)</f>
        <v>#REF!</v>
      </c>
      <c r="X5" s="1">
        <f>SUM(X11:X129)</f>
        <v>0</v>
      </c>
      <c r="Z5"/>
      <c r="AA5"/>
      <c r="AB5"/>
    </row>
    <row r="6" spans="4:28" s="4" customFormat="1" ht="18" customHeight="1" x14ac:dyDescent="0.45">
      <c r="I6" s="10"/>
      <c r="J6" s="10"/>
      <c r="K6" s="10"/>
      <c r="L6" s="10"/>
      <c r="M6" s="10"/>
      <c r="N6" s="10"/>
      <c r="O6" s="10"/>
      <c r="P6" s="10"/>
      <c r="Q6" s="10"/>
      <c r="R6" s="10"/>
      <c r="S6" s="37"/>
      <c r="T6" s="10"/>
      <c r="U6" s="10"/>
      <c r="V6" s="10"/>
      <c r="W6" s="10"/>
      <c r="X6" s="37"/>
      <c r="Y6" s="10"/>
      <c r="Z6" s="10"/>
      <c r="AA6" s="10"/>
      <c r="AB6" s="10"/>
    </row>
    <row r="7" spans="4:28" x14ac:dyDescent="0.45">
      <c r="D7" s="55" t="s">
        <v>8</v>
      </c>
      <c r="E7" s="55" t="s">
        <v>20</v>
      </c>
      <c r="F7" s="55" t="s">
        <v>22</v>
      </c>
      <c r="G7" s="55" t="s">
        <v>17</v>
      </c>
      <c r="H7" s="55" t="s">
        <v>12</v>
      </c>
      <c r="I7" s="62" t="s">
        <v>23</v>
      </c>
      <c r="J7" s="61" t="s">
        <v>32</v>
      </c>
      <c r="K7" s="61" t="s">
        <v>33</v>
      </c>
      <c r="L7" s="62" t="s">
        <v>36</v>
      </c>
      <c r="M7" s="62" t="s">
        <v>41</v>
      </c>
      <c r="N7" s="62" t="s">
        <v>47</v>
      </c>
      <c r="O7" s="62"/>
      <c r="P7" s="86" t="s">
        <v>42</v>
      </c>
      <c r="Q7" s="82" t="s">
        <v>2184</v>
      </c>
      <c r="R7" s="82"/>
      <c r="S7" s="83"/>
      <c r="T7" s="42"/>
      <c r="U7" s="42"/>
      <c r="V7" s="84" t="s">
        <v>2185</v>
      </c>
      <c r="W7" s="84"/>
      <c r="X7" s="85"/>
      <c r="Y7" s="66" t="s">
        <v>42</v>
      </c>
    </row>
    <row r="8" spans="4:28" x14ac:dyDescent="0.45">
      <c r="D8" s="55"/>
      <c r="E8" s="55"/>
      <c r="F8" s="55"/>
      <c r="G8" s="55"/>
      <c r="H8" s="55"/>
      <c r="I8" s="62"/>
      <c r="J8" s="62"/>
      <c r="K8" s="62"/>
      <c r="L8" s="62"/>
      <c r="M8" s="62"/>
      <c r="N8" s="61" t="s">
        <v>60</v>
      </c>
      <c r="O8" s="61" t="s">
        <v>45</v>
      </c>
      <c r="P8" s="87"/>
      <c r="Q8" s="89" t="s">
        <v>68</v>
      </c>
      <c r="R8" s="91" t="s">
        <v>78</v>
      </c>
      <c r="S8" s="93" t="s">
        <v>2187</v>
      </c>
      <c r="T8" s="95" t="s">
        <v>61</v>
      </c>
      <c r="U8" s="98" t="s">
        <v>13</v>
      </c>
      <c r="V8" s="101" t="s">
        <v>68</v>
      </c>
      <c r="W8" s="102" t="s">
        <v>78</v>
      </c>
      <c r="X8" s="103" t="s">
        <v>2186</v>
      </c>
      <c r="Y8" s="66"/>
    </row>
    <row r="9" spans="4:28" x14ac:dyDescent="0.45">
      <c r="D9" s="55"/>
      <c r="E9" s="55"/>
      <c r="F9" s="55"/>
      <c r="G9" s="55"/>
      <c r="H9" s="55"/>
      <c r="I9" s="62"/>
      <c r="J9" s="62"/>
      <c r="K9" s="62"/>
      <c r="L9" s="62"/>
      <c r="M9" s="62"/>
      <c r="N9" s="61"/>
      <c r="O9" s="61"/>
      <c r="P9" s="87"/>
      <c r="Q9" s="90"/>
      <c r="R9" s="92"/>
      <c r="S9" s="94"/>
      <c r="T9" s="96"/>
      <c r="U9" s="99"/>
      <c r="V9" s="101"/>
      <c r="W9" s="102"/>
      <c r="X9" s="103"/>
      <c r="Y9" s="66"/>
    </row>
    <row r="10" spans="4:28" x14ac:dyDescent="0.45">
      <c r="D10" s="55"/>
      <c r="E10" s="55"/>
      <c r="F10" s="55"/>
      <c r="G10" s="55"/>
      <c r="H10" s="55"/>
      <c r="I10" s="62"/>
      <c r="J10" s="62"/>
      <c r="K10" s="62"/>
      <c r="L10" s="62"/>
      <c r="M10" s="62"/>
      <c r="N10" s="12" t="s">
        <v>126</v>
      </c>
      <c r="O10" s="39" t="s">
        <v>131</v>
      </c>
      <c r="P10" s="88"/>
      <c r="Q10" s="40" t="s">
        <v>2188</v>
      </c>
      <c r="R10" s="40" t="s">
        <v>83</v>
      </c>
      <c r="S10" s="41" t="s">
        <v>341</v>
      </c>
      <c r="T10" s="97"/>
      <c r="U10" s="100"/>
      <c r="V10" s="43" t="s">
        <v>2189</v>
      </c>
      <c r="W10" s="43" t="s">
        <v>83</v>
      </c>
      <c r="X10" s="44" t="s">
        <v>341</v>
      </c>
      <c r="Y10" s="66"/>
    </row>
    <row r="11" spans="4:28" x14ac:dyDescent="0.45">
      <c r="D11" s="5">
        <v>9</v>
      </c>
      <c r="E11" s="5" t="s">
        <v>1286</v>
      </c>
      <c r="F11" s="6" t="s">
        <v>1056</v>
      </c>
      <c r="G11" s="5">
        <v>1</v>
      </c>
      <c r="H11" s="5" t="s">
        <v>333</v>
      </c>
      <c r="I11" s="8" t="s">
        <v>717</v>
      </c>
      <c r="J11" s="9"/>
      <c r="K11" s="9" t="s">
        <v>141</v>
      </c>
      <c r="L11" s="8" t="s">
        <v>114</v>
      </c>
      <c r="M11" s="8" t="s">
        <v>72</v>
      </c>
      <c r="N11" s="13">
        <v>12</v>
      </c>
      <c r="O11" s="13">
        <v>1</v>
      </c>
      <c r="P11" s="14"/>
      <c r="Q11" s="34"/>
      <c r="R11" s="34"/>
      <c r="S11" s="34"/>
      <c r="T11" s="34"/>
      <c r="U11" s="34"/>
      <c r="V11" s="34"/>
      <c r="W11" s="38" t="e">
        <f>#REF!*V11*N11/1000</f>
        <v>#REF!</v>
      </c>
      <c r="X11" s="38"/>
      <c r="Y11" s="34"/>
      <c r="AB11" s="2">
        <f t="shared" ref="AB11:AB74" si="0">IF(AA11="外",0,1)</f>
        <v>1</v>
      </c>
    </row>
    <row r="12" spans="4:28" x14ac:dyDescent="0.45">
      <c r="D12" s="5">
        <v>9</v>
      </c>
      <c r="E12" s="5" t="s">
        <v>1286</v>
      </c>
      <c r="F12" s="6" t="s">
        <v>1056</v>
      </c>
      <c r="G12" s="5">
        <v>1</v>
      </c>
      <c r="H12" s="5" t="s">
        <v>333</v>
      </c>
      <c r="I12" s="8" t="s">
        <v>717</v>
      </c>
      <c r="J12" s="9"/>
      <c r="K12" s="9" t="s">
        <v>604</v>
      </c>
      <c r="L12" s="8" t="s">
        <v>1329</v>
      </c>
      <c r="M12" s="8" t="s">
        <v>72</v>
      </c>
      <c r="N12" s="13">
        <v>2</v>
      </c>
      <c r="O12" s="13">
        <v>1</v>
      </c>
      <c r="P12" s="14"/>
      <c r="Q12" s="34"/>
      <c r="R12" s="34"/>
      <c r="S12" s="34"/>
      <c r="T12" s="34"/>
      <c r="U12" s="34"/>
      <c r="V12" s="34"/>
      <c r="W12" s="38"/>
      <c r="X12" s="38"/>
      <c r="Y12" s="34"/>
      <c r="AB12" s="2">
        <f t="shared" si="0"/>
        <v>1</v>
      </c>
    </row>
    <row r="13" spans="4:28" x14ac:dyDescent="0.45">
      <c r="D13" s="5">
        <v>9</v>
      </c>
      <c r="E13" s="5" t="s">
        <v>1286</v>
      </c>
      <c r="F13" s="6" t="s">
        <v>1056</v>
      </c>
      <c r="G13" s="5">
        <v>1</v>
      </c>
      <c r="H13" s="5" t="s">
        <v>333</v>
      </c>
      <c r="I13" s="8" t="s">
        <v>717</v>
      </c>
      <c r="J13" s="9"/>
      <c r="K13" s="9" t="s">
        <v>141</v>
      </c>
      <c r="L13" s="8" t="s">
        <v>114</v>
      </c>
      <c r="M13" s="8" t="s">
        <v>72</v>
      </c>
      <c r="N13" s="13">
        <v>12</v>
      </c>
      <c r="O13" s="13">
        <v>1</v>
      </c>
      <c r="P13" s="14"/>
      <c r="Q13" s="34"/>
      <c r="R13" s="34"/>
      <c r="S13" s="34"/>
      <c r="T13" s="34"/>
      <c r="U13" s="34"/>
      <c r="V13" s="34"/>
      <c r="W13" s="38"/>
      <c r="X13" s="38"/>
      <c r="Y13" s="34"/>
      <c r="AB13" s="2">
        <f t="shared" si="0"/>
        <v>1</v>
      </c>
    </row>
    <row r="14" spans="4:28" x14ac:dyDescent="0.45">
      <c r="D14" s="5">
        <v>9</v>
      </c>
      <c r="E14" s="5" t="s">
        <v>1286</v>
      </c>
      <c r="F14" s="6" t="s">
        <v>1056</v>
      </c>
      <c r="G14" s="5">
        <v>1</v>
      </c>
      <c r="H14" s="5" t="s">
        <v>333</v>
      </c>
      <c r="I14" s="8" t="s">
        <v>717</v>
      </c>
      <c r="J14" s="9"/>
      <c r="K14" s="9" t="s">
        <v>604</v>
      </c>
      <c r="L14" s="8" t="s">
        <v>1329</v>
      </c>
      <c r="M14" s="8" t="s">
        <v>72</v>
      </c>
      <c r="N14" s="13">
        <v>2</v>
      </c>
      <c r="O14" s="13">
        <v>1</v>
      </c>
      <c r="P14" s="14"/>
      <c r="Q14" s="34"/>
      <c r="R14" s="34"/>
      <c r="S14" s="34"/>
      <c r="T14" s="34"/>
      <c r="U14" s="34"/>
      <c r="V14" s="34"/>
      <c r="W14" s="38"/>
      <c r="X14" s="38"/>
      <c r="Y14" s="34"/>
      <c r="AB14" s="2">
        <f t="shared" si="0"/>
        <v>1</v>
      </c>
    </row>
    <row r="15" spans="4:28" x14ac:dyDescent="0.45">
      <c r="D15" s="5">
        <v>9</v>
      </c>
      <c r="E15" s="5" t="s">
        <v>1286</v>
      </c>
      <c r="F15" s="6" t="s">
        <v>1056</v>
      </c>
      <c r="G15" s="5">
        <v>1</v>
      </c>
      <c r="H15" s="5" t="s">
        <v>333</v>
      </c>
      <c r="I15" s="8" t="s">
        <v>268</v>
      </c>
      <c r="J15" s="9"/>
      <c r="K15" s="9" t="s">
        <v>141</v>
      </c>
      <c r="L15" s="8" t="s">
        <v>114</v>
      </c>
      <c r="M15" s="8" t="s">
        <v>72</v>
      </c>
      <c r="N15" s="13">
        <v>6</v>
      </c>
      <c r="O15" s="13">
        <v>1</v>
      </c>
      <c r="P15" s="14"/>
      <c r="Q15" s="34"/>
      <c r="R15" s="34"/>
      <c r="S15" s="34"/>
      <c r="T15" s="34"/>
      <c r="U15" s="34"/>
      <c r="V15" s="34"/>
      <c r="W15" s="38"/>
      <c r="X15" s="38"/>
      <c r="Y15" s="34"/>
      <c r="AB15" s="2">
        <f t="shared" si="0"/>
        <v>1</v>
      </c>
    </row>
    <row r="16" spans="4:28" x14ac:dyDescent="0.45">
      <c r="D16" s="5">
        <v>9</v>
      </c>
      <c r="E16" s="5" t="s">
        <v>1286</v>
      </c>
      <c r="F16" s="6" t="s">
        <v>1056</v>
      </c>
      <c r="G16" s="5">
        <v>1</v>
      </c>
      <c r="H16" s="5" t="s">
        <v>333</v>
      </c>
      <c r="I16" s="8" t="s">
        <v>268</v>
      </c>
      <c r="J16" s="9"/>
      <c r="K16" s="9" t="s">
        <v>29</v>
      </c>
      <c r="L16" s="8" t="s">
        <v>1332</v>
      </c>
      <c r="M16" s="8" t="s">
        <v>813</v>
      </c>
      <c r="N16" s="13">
        <v>2</v>
      </c>
      <c r="O16" s="13">
        <v>1</v>
      </c>
      <c r="P16" s="14"/>
      <c r="Q16" s="34"/>
      <c r="R16" s="34"/>
      <c r="S16" s="34"/>
      <c r="T16" s="34"/>
      <c r="U16" s="34"/>
      <c r="V16" s="34"/>
      <c r="W16" s="38"/>
      <c r="X16" s="38"/>
      <c r="Y16" s="34"/>
      <c r="AB16" s="2">
        <f t="shared" si="0"/>
        <v>1</v>
      </c>
    </row>
    <row r="17" spans="4:28" x14ac:dyDescent="0.45">
      <c r="D17" s="5">
        <v>9</v>
      </c>
      <c r="E17" s="5" t="s">
        <v>1286</v>
      </c>
      <c r="F17" s="6" t="s">
        <v>1056</v>
      </c>
      <c r="G17" s="5">
        <v>1</v>
      </c>
      <c r="H17" s="5" t="s">
        <v>333</v>
      </c>
      <c r="I17" s="8" t="s">
        <v>351</v>
      </c>
      <c r="J17" s="9"/>
      <c r="K17" s="9" t="s">
        <v>124</v>
      </c>
      <c r="L17" s="8" t="s">
        <v>1333</v>
      </c>
      <c r="M17" s="8" t="s">
        <v>72</v>
      </c>
      <c r="N17" s="13">
        <v>6</v>
      </c>
      <c r="O17" s="13">
        <v>2</v>
      </c>
      <c r="P17" s="14"/>
      <c r="Q17" s="34"/>
      <c r="R17" s="34"/>
      <c r="S17" s="34"/>
      <c r="T17" s="34"/>
      <c r="U17" s="34"/>
      <c r="V17" s="34"/>
      <c r="W17" s="38"/>
      <c r="X17" s="38"/>
      <c r="Y17" s="34"/>
      <c r="AB17" s="2">
        <f t="shared" si="0"/>
        <v>1</v>
      </c>
    </row>
    <row r="18" spans="4:28" x14ac:dyDescent="0.45">
      <c r="D18" s="5">
        <v>9</v>
      </c>
      <c r="E18" s="5" t="s">
        <v>1286</v>
      </c>
      <c r="F18" s="6" t="s">
        <v>1056</v>
      </c>
      <c r="G18" s="5">
        <v>1</v>
      </c>
      <c r="H18" s="5" t="s">
        <v>333</v>
      </c>
      <c r="I18" s="8" t="s">
        <v>366</v>
      </c>
      <c r="J18" s="9"/>
      <c r="K18" s="9" t="s">
        <v>790</v>
      </c>
      <c r="L18" s="8" t="s">
        <v>1336</v>
      </c>
      <c r="M18" s="8" t="s">
        <v>72</v>
      </c>
      <c r="N18" s="13">
        <v>6</v>
      </c>
      <c r="O18" s="13">
        <v>2</v>
      </c>
      <c r="P18" s="14"/>
      <c r="Q18" s="34"/>
      <c r="R18" s="34"/>
      <c r="S18" s="34"/>
      <c r="T18" s="34"/>
      <c r="U18" s="34"/>
      <c r="V18" s="34"/>
      <c r="W18" s="38"/>
      <c r="X18" s="38"/>
      <c r="Y18" s="34"/>
      <c r="AB18" s="2">
        <f t="shared" si="0"/>
        <v>1</v>
      </c>
    </row>
    <row r="19" spans="4:28" x14ac:dyDescent="0.45">
      <c r="D19" s="5">
        <v>9</v>
      </c>
      <c r="E19" s="5" t="s">
        <v>1286</v>
      </c>
      <c r="F19" s="6" t="s">
        <v>1056</v>
      </c>
      <c r="G19" s="5">
        <v>1</v>
      </c>
      <c r="H19" s="5" t="s">
        <v>333</v>
      </c>
      <c r="I19" s="8" t="s">
        <v>337</v>
      </c>
      <c r="J19" s="9"/>
      <c r="K19" s="9" t="s">
        <v>790</v>
      </c>
      <c r="L19" s="8" t="s">
        <v>1336</v>
      </c>
      <c r="M19" s="8" t="s">
        <v>72</v>
      </c>
      <c r="N19" s="13">
        <v>18</v>
      </c>
      <c r="O19" s="13">
        <v>2</v>
      </c>
      <c r="P19" s="14"/>
      <c r="Q19" s="34"/>
      <c r="R19" s="34"/>
      <c r="S19" s="34"/>
      <c r="T19" s="34"/>
      <c r="U19" s="34"/>
      <c r="V19" s="34"/>
      <c r="W19" s="38"/>
      <c r="X19" s="38"/>
      <c r="Y19" s="34"/>
      <c r="AB19" s="2">
        <f t="shared" si="0"/>
        <v>1</v>
      </c>
    </row>
    <row r="20" spans="4:28" x14ac:dyDescent="0.45">
      <c r="D20" s="5">
        <v>9</v>
      </c>
      <c r="E20" s="5" t="s">
        <v>1286</v>
      </c>
      <c r="F20" s="6" t="s">
        <v>1056</v>
      </c>
      <c r="G20" s="5">
        <v>1</v>
      </c>
      <c r="H20" s="5" t="s">
        <v>333</v>
      </c>
      <c r="I20" s="8" t="s">
        <v>1248</v>
      </c>
      <c r="J20" s="9"/>
      <c r="K20" s="9" t="s">
        <v>715</v>
      </c>
      <c r="L20" s="8" t="s">
        <v>1337</v>
      </c>
      <c r="M20" s="8" t="s">
        <v>72</v>
      </c>
      <c r="N20" s="13">
        <v>3</v>
      </c>
      <c r="O20" s="13">
        <v>3</v>
      </c>
      <c r="P20" s="14"/>
      <c r="Q20" s="34"/>
      <c r="R20" s="34"/>
      <c r="S20" s="34"/>
      <c r="T20" s="34"/>
      <c r="U20" s="34"/>
      <c r="V20" s="34"/>
      <c r="W20" s="38"/>
      <c r="X20" s="38"/>
      <c r="Y20" s="34"/>
      <c r="AB20" s="2">
        <f t="shared" si="0"/>
        <v>1</v>
      </c>
    </row>
    <row r="21" spans="4:28" x14ac:dyDescent="0.45">
      <c r="D21" s="5">
        <v>9</v>
      </c>
      <c r="E21" s="5" t="s">
        <v>1286</v>
      </c>
      <c r="F21" s="6" t="s">
        <v>1056</v>
      </c>
      <c r="G21" s="5">
        <v>1</v>
      </c>
      <c r="H21" s="5" t="s">
        <v>333</v>
      </c>
      <c r="I21" s="8" t="s">
        <v>1287</v>
      </c>
      <c r="J21" s="9"/>
      <c r="K21" s="9" t="s">
        <v>790</v>
      </c>
      <c r="L21" s="8" t="s">
        <v>1336</v>
      </c>
      <c r="M21" s="8" t="s">
        <v>72</v>
      </c>
      <c r="N21" s="13">
        <v>2</v>
      </c>
      <c r="O21" s="13">
        <v>2</v>
      </c>
      <c r="P21" s="14"/>
      <c r="Q21" s="34"/>
      <c r="R21" s="34"/>
      <c r="S21" s="34"/>
      <c r="T21" s="34"/>
      <c r="U21" s="34"/>
      <c r="V21" s="34"/>
      <c r="W21" s="38"/>
      <c r="X21" s="38"/>
      <c r="Y21" s="34"/>
      <c r="AB21" s="2">
        <f t="shared" si="0"/>
        <v>1</v>
      </c>
    </row>
    <row r="22" spans="4:28" x14ac:dyDescent="0.45">
      <c r="D22" s="5">
        <v>9</v>
      </c>
      <c r="E22" s="5" t="s">
        <v>1286</v>
      </c>
      <c r="F22" s="6" t="s">
        <v>1056</v>
      </c>
      <c r="G22" s="5">
        <v>1</v>
      </c>
      <c r="H22" s="5" t="s">
        <v>333</v>
      </c>
      <c r="I22" s="8" t="s">
        <v>741</v>
      </c>
      <c r="J22" s="9"/>
      <c r="K22" s="9" t="s">
        <v>766</v>
      </c>
      <c r="L22" s="8" t="s">
        <v>1338</v>
      </c>
      <c r="M22" s="8" t="s">
        <v>88</v>
      </c>
      <c r="N22" s="13">
        <v>6</v>
      </c>
      <c r="O22" s="13">
        <v>1</v>
      </c>
      <c r="P22" s="14"/>
      <c r="Q22" s="34"/>
      <c r="R22" s="34"/>
      <c r="S22" s="34"/>
      <c r="T22" s="34"/>
      <c r="U22" s="34"/>
      <c r="V22" s="34"/>
      <c r="W22" s="38"/>
      <c r="X22" s="38"/>
      <c r="Y22" s="34"/>
      <c r="AA22" s="2" t="s">
        <v>2191</v>
      </c>
      <c r="AB22" s="2">
        <f t="shared" si="0"/>
        <v>0</v>
      </c>
    </row>
    <row r="23" spans="4:28" x14ac:dyDescent="0.45">
      <c r="D23" s="5">
        <v>9</v>
      </c>
      <c r="E23" s="5" t="s">
        <v>1286</v>
      </c>
      <c r="F23" s="6" t="s">
        <v>1056</v>
      </c>
      <c r="G23" s="5">
        <v>1</v>
      </c>
      <c r="H23" s="5" t="s">
        <v>333</v>
      </c>
      <c r="I23" s="8" t="s">
        <v>842</v>
      </c>
      <c r="J23" s="9"/>
      <c r="K23" s="9" t="s">
        <v>660</v>
      </c>
      <c r="L23" s="8" t="s">
        <v>114</v>
      </c>
      <c r="M23" s="8" t="s">
        <v>72</v>
      </c>
      <c r="N23" s="13">
        <v>1</v>
      </c>
      <c r="O23" s="13">
        <v>1</v>
      </c>
      <c r="P23" s="14"/>
      <c r="Q23" s="34"/>
      <c r="R23" s="34"/>
      <c r="S23" s="34"/>
      <c r="T23" s="34"/>
      <c r="U23" s="34"/>
      <c r="V23" s="34"/>
      <c r="W23" s="38"/>
      <c r="X23" s="38"/>
      <c r="Y23" s="34"/>
      <c r="AB23" s="2">
        <f t="shared" si="0"/>
        <v>1</v>
      </c>
    </row>
    <row r="24" spans="4:28" x14ac:dyDescent="0.45">
      <c r="D24" s="5">
        <v>9</v>
      </c>
      <c r="E24" s="5" t="s">
        <v>1286</v>
      </c>
      <c r="F24" s="6" t="s">
        <v>1056</v>
      </c>
      <c r="G24" s="5">
        <v>1</v>
      </c>
      <c r="H24" s="5" t="s">
        <v>333</v>
      </c>
      <c r="I24" s="8" t="s">
        <v>842</v>
      </c>
      <c r="J24" s="9"/>
      <c r="K24" s="9" t="s">
        <v>530</v>
      </c>
      <c r="L24" s="8" t="s">
        <v>1339</v>
      </c>
      <c r="M24" s="8" t="s">
        <v>72</v>
      </c>
      <c r="N24" s="13">
        <v>1</v>
      </c>
      <c r="O24" s="13">
        <v>1</v>
      </c>
      <c r="P24" s="14"/>
      <c r="Q24" s="34"/>
      <c r="R24" s="34"/>
      <c r="S24" s="34"/>
      <c r="T24" s="34"/>
      <c r="U24" s="34"/>
      <c r="V24" s="34"/>
      <c r="W24" s="38"/>
      <c r="X24" s="38"/>
      <c r="Y24" s="34"/>
      <c r="AB24" s="2">
        <f t="shared" si="0"/>
        <v>1</v>
      </c>
    </row>
    <row r="25" spans="4:28" x14ac:dyDescent="0.45">
      <c r="D25" s="5">
        <v>9</v>
      </c>
      <c r="E25" s="5" t="s">
        <v>1286</v>
      </c>
      <c r="F25" s="6" t="s">
        <v>1056</v>
      </c>
      <c r="G25" s="5">
        <v>1</v>
      </c>
      <c r="H25" s="5" t="s">
        <v>333</v>
      </c>
      <c r="I25" s="8" t="s">
        <v>463</v>
      </c>
      <c r="J25" s="9"/>
      <c r="K25" s="9" t="s">
        <v>141</v>
      </c>
      <c r="L25" s="8" t="s">
        <v>114</v>
      </c>
      <c r="M25" s="8" t="s">
        <v>72</v>
      </c>
      <c r="N25" s="13">
        <v>1</v>
      </c>
      <c r="O25" s="13">
        <v>1</v>
      </c>
      <c r="P25" s="14"/>
      <c r="Q25" s="34"/>
      <c r="R25" s="34"/>
      <c r="S25" s="34"/>
      <c r="T25" s="34"/>
      <c r="U25" s="34"/>
      <c r="V25" s="34"/>
      <c r="W25" s="38"/>
      <c r="X25" s="38"/>
      <c r="Y25" s="34"/>
      <c r="AB25" s="2">
        <f t="shared" si="0"/>
        <v>1</v>
      </c>
    </row>
    <row r="26" spans="4:28" x14ac:dyDescent="0.45">
      <c r="D26" s="5">
        <v>9</v>
      </c>
      <c r="E26" s="5" t="s">
        <v>1286</v>
      </c>
      <c r="F26" s="6" t="s">
        <v>1056</v>
      </c>
      <c r="G26" s="5">
        <v>1</v>
      </c>
      <c r="H26" s="5" t="s">
        <v>333</v>
      </c>
      <c r="I26" s="8" t="s">
        <v>138</v>
      </c>
      <c r="J26" s="9"/>
      <c r="K26" s="9" t="s">
        <v>141</v>
      </c>
      <c r="L26" s="8" t="s">
        <v>794</v>
      </c>
      <c r="M26" s="8" t="s">
        <v>1347</v>
      </c>
      <c r="N26" s="13">
        <v>2</v>
      </c>
      <c r="O26" s="13">
        <v>1</v>
      </c>
      <c r="P26" s="14" t="s">
        <v>2134</v>
      </c>
      <c r="Q26" s="34"/>
      <c r="R26" s="34"/>
      <c r="S26" s="34"/>
      <c r="T26" s="34"/>
      <c r="U26" s="34"/>
      <c r="V26" s="34"/>
      <c r="W26" s="38"/>
      <c r="X26" s="38"/>
      <c r="Y26" s="34"/>
      <c r="AA26" s="2" t="s">
        <v>2191</v>
      </c>
      <c r="AB26" s="2">
        <f t="shared" si="0"/>
        <v>0</v>
      </c>
    </row>
    <row r="27" spans="4:28" x14ac:dyDescent="0.45">
      <c r="D27" s="5">
        <v>9</v>
      </c>
      <c r="E27" s="5" t="s">
        <v>1286</v>
      </c>
      <c r="F27" s="6" t="s">
        <v>1056</v>
      </c>
      <c r="G27" s="5">
        <v>1</v>
      </c>
      <c r="H27" s="5" t="s">
        <v>333</v>
      </c>
      <c r="I27" s="8" t="s">
        <v>1162</v>
      </c>
      <c r="J27" s="9"/>
      <c r="K27" s="9" t="s">
        <v>141</v>
      </c>
      <c r="L27" s="8" t="s">
        <v>794</v>
      </c>
      <c r="M27" s="8" t="s">
        <v>1347</v>
      </c>
      <c r="N27" s="13">
        <v>2</v>
      </c>
      <c r="O27" s="13">
        <v>1</v>
      </c>
      <c r="P27" s="14" t="s">
        <v>2134</v>
      </c>
      <c r="Q27" s="34"/>
      <c r="R27" s="34"/>
      <c r="S27" s="34"/>
      <c r="T27" s="34"/>
      <c r="U27" s="34"/>
      <c r="V27" s="34"/>
      <c r="W27" s="38"/>
      <c r="X27" s="38"/>
      <c r="Y27" s="34"/>
      <c r="AA27" s="2" t="s">
        <v>2191</v>
      </c>
      <c r="AB27" s="2">
        <f t="shared" si="0"/>
        <v>0</v>
      </c>
    </row>
    <row r="28" spans="4:28" x14ac:dyDescent="0.45">
      <c r="D28" s="5">
        <v>9</v>
      </c>
      <c r="E28" s="5" t="s">
        <v>1286</v>
      </c>
      <c r="F28" s="6" t="s">
        <v>1056</v>
      </c>
      <c r="G28" s="5">
        <v>1</v>
      </c>
      <c r="H28" s="5" t="s">
        <v>333</v>
      </c>
      <c r="I28" s="8" t="s">
        <v>1288</v>
      </c>
      <c r="J28" s="9"/>
      <c r="K28" s="9" t="s">
        <v>698</v>
      </c>
      <c r="L28" s="8" t="s">
        <v>1195</v>
      </c>
      <c r="M28" s="8" t="s">
        <v>72</v>
      </c>
      <c r="N28" s="13">
        <v>4</v>
      </c>
      <c r="O28" s="13">
        <v>1</v>
      </c>
      <c r="P28" s="14"/>
      <c r="Q28" s="34"/>
      <c r="R28" s="34"/>
      <c r="S28" s="34"/>
      <c r="T28" s="34"/>
      <c r="U28" s="34"/>
      <c r="V28" s="34"/>
      <c r="W28" s="38"/>
      <c r="X28" s="38"/>
      <c r="Y28" s="34"/>
      <c r="AB28" s="2">
        <f t="shared" si="0"/>
        <v>1</v>
      </c>
    </row>
    <row r="29" spans="4:28" x14ac:dyDescent="0.45">
      <c r="D29" s="5">
        <v>9</v>
      </c>
      <c r="E29" s="5" t="s">
        <v>1286</v>
      </c>
      <c r="F29" s="6" t="s">
        <v>1056</v>
      </c>
      <c r="G29" s="5">
        <v>1</v>
      </c>
      <c r="H29" s="5" t="s">
        <v>333</v>
      </c>
      <c r="I29" s="8" t="s">
        <v>446</v>
      </c>
      <c r="J29" s="9"/>
      <c r="K29" s="9" t="s">
        <v>530</v>
      </c>
      <c r="L29" s="8" t="s">
        <v>1341</v>
      </c>
      <c r="M29" s="8" t="s">
        <v>72</v>
      </c>
      <c r="N29" s="13">
        <v>1</v>
      </c>
      <c r="O29" s="13">
        <v>1</v>
      </c>
      <c r="P29" s="14"/>
      <c r="Q29" s="34"/>
      <c r="R29" s="34"/>
      <c r="S29" s="34"/>
      <c r="T29" s="34"/>
      <c r="U29" s="34"/>
      <c r="V29" s="34"/>
      <c r="W29" s="38"/>
      <c r="X29" s="38"/>
      <c r="Y29" s="34"/>
      <c r="AB29" s="2">
        <f t="shared" si="0"/>
        <v>1</v>
      </c>
    </row>
    <row r="30" spans="4:28" x14ac:dyDescent="0.45">
      <c r="D30" s="5">
        <v>9</v>
      </c>
      <c r="E30" s="5" t="s">
        <v>1286</v>
      </c>
      <c r="F30" s="6" t="s">
        <v>1056</v>
      </c>
      <c r="G30" s="5">
        <v>1</v>
      </c>
      <c r="H30" s="5" t="s">
        <v>333</v>
      </c>
      <c r="I30" s="8" t="s">
        <v>446</v>
      </c>
      <c r="J30" s="9"/>
      <c r="K30" s="9" t="s">
        <v>109</v>
      </c>
      <c r="L30" s="8" t="s">
        <v>867</v>
      </c>
      <c r="M30" s="8" t="s">
        <v>72</v>
      </c>
      <c r="N30" s="13">
        <v>1</v>
      </c>
      <c r="O30" s="13">
        <v>1</v>
      </c>
      <c r="P30" s="14"/>
      <c r="Q30" s="34"/>
      <c r="R30" s="34"/>
      <c r="S30" s="34"/>
      <c r="T30" s="34"/>
      <c r="U30" s="34"/>
      <c r="V30" s="34"/>
      <c r="W30" s="38"/>
      <c r="X30" s="38"/>
      <c r="Y30" s="34"/>
      <c r="AB30" s="2">
        <f t="shared" si="0"/>
        <v>1</v>
      </c>
    </row>
    <row r="31" spans="4:28" x14ac:dyDescent="0.45">
      <c r="D31" s="5">
        <v>9</v>
      </c>
      <c r="E31" s="5" t="s">
        <v>1286</v>
      </c>
      <c r="F31" s="6" t="s">
        <v>1056</v>
      </c>
      <c r="G31" s="5">
        <v>1</v>
      </c>
      <c r="H31" s="5" t="s">
        <v>333</v>
      </c>
      <c r="I31" s="8" t="s">
        <v>277</v>
      </c>
      <c r="J31" s="9"/>
      <c r="K31" s="9" t="s">
        <v>141</v>
      </c>
      <c r="L31" s="8" t="s">
        <v>114</v>
      </c>
      <c r="M31" s="8" t="s">
        <v>72</v>
      </c>
      <c r="N31" s="13">
        <v>7</v>
      </c>
      <c r="O31" s="13">
        <v>1</v>
      </c>
      <c r="P31" s="14"/>
      <c r="Q31" s="34"/>
      <c r="R31" s="34"/>
      <c r="S31" s="34"/>
      <c r="T31" s="34"/>
      <c r="U31" s="34"/>
      <c r="V31" s="34"/>
      <c r="W31" s="38"/>
      <c r="X31" s="38"/>
      <c r="Y31" s="34"/>
      <c r="AB31" s="2">
        <f t="shared" si="0"/>
        <v>1</v>
      </c>
    </row>
    <row r="32" spans="4:28" x14ac:dyDescent="0.45">
      <c r="D32" s="5">
        <v>9</v>
      </c>
      <c r="E32" s="5" t="s">
        <v>1286</v>
      </c>
      <c r="F32" s="6" t="s">
        <v>1056</v>
      </c>
      <c r="G32" s="5">
        <v>1</v>
      </c>
      <c r="H32" s="5" t="s">
        <v>333</v>
      </c>
      <c r="I32" s="8" t="s">
        <v>277</v>
      </c>
      <c r="J32" s="9"/>
      <c r="K32" s="9" t="s">
        <v>675</v>
      </c>
      <c r="L32" s="8" t="s">
        <v>556</v>
      </c>
      <c r="M32" s="8" t="s">
        <v>72</v>
      </c>
      <c r="N32" s="13">
        <v>9</v>
      </c>
      <c r="O32" s="13">
        <v>1</v>
      </c>
      <c r="P32" s="14"/>
      <c r="Q32" s="34"/>
      <c r="R32" s="34"/>
      <c r="S32" s="34"/>
      <c r="T32" s="34"/>
      <c r="U32" s="34"/>
      <c r="V32" s="34"/>
      <c r="W32" s="38"/>
      <c r="X32" s="38"/>
      <c r="Y32" s="34"/>
      <c r="AB32" s="2">
        <f t="shared" si="0"/>
        <v>1</v>
      </c>
    </row>
    <row r="33" spans="4:28" x14ac:dyDescent="0.45">
      <c r="D33" s="5">
        <v>9</v>
      </c>
      <c r="E33" s="5" t="s">
        <v>1286</v>
      </c>
      <c r="F33" s="6" t="s">
        <v>1056</v>
      </c>
      <c r="G33" s="5">
        <v>1</v>
      </c>
      <c r="H33" s="5" t="s">
        <v>333</v>
      </c>
      <c r="I33" s="8" t="s">
        <v>277</v>
      </c>
      <c r="J33" s="9"/>
      <c r="K33" s="9" t="s">
        <v>649</v>
      </c>
      <c r="L33" s="8" t="s">
        <v>1342</v>
      </c>
      <c r="M33" s="8" t="s">
        <v>7</v>
      </c>
      <c r="N33" s="13">
        <v>4</v>
      </c>
      <c r="O33" s="13">
        <v>1</v>
      </c>
      <c r="P33" s="14"/>
      <c r="Q33" s="34"/>
      <c r="R33" s="34"/>
      <c r="S33" s="34"/>
      <c r="T33" s="34"/>
      <c r="U33" s="34"/>
      <c r="V33" s="34"/>
      <c r="W33" s="38"/>
      <c r="X33" s="38"/>
      <c r="Y33" s="34"/>
      <c r="AB33" s="2">
        <f t="shared" si="0"/>
        <v>1</v>
      </c>
    </row>
    <row r="34" spans="4:28" x14ac:dyDescent="0.45">
      <c r="D34" s="5">
        <v>9</v>
      </c>
      <c r="E34" s="5" t="s">
        <v>1286</v>
      </c>
      <c r="F34" s="6" t="s">
        <v>1056</v>
      </c>
      <c r="G34" s="5">
        <v>1</v>
      </c>
      <c r="H34" s="5" t="s">
        <v>333</v>
      </c>
      <c r="I34" s="8" t="s">
        <v>277</v>
      </c>
      <c r="J34" s="9"/>
      <c r="K34" s="9" t="s">
        <v>725</v>
      </c>
      <c r="L34" s="8" t="s">
        <v>1123</v>
      </c>
      <c r="M34" s="8" t="s">
        <v>7</v>
      </c>
      <c r="N34" s="13">
        <v>2</v>
      </c>
      <c r="O34" s="13">
        <v>1</v>
      </c>
      <c r="P34" s="14"/>
      <c r="Q34" s="34"/>
      <c r="R34" s="34"/>
      <c r="S34" s="34"/>
      <c r="T34" s="34"/>
      <c r="U34" s="34"/>
      <c r="V34" s="34"/>
      <c r="W34" s="38"/>
      <c r="X34" s="38"/>
      <c r="Y34" s="34"/>
      <c r="AB34" s="2">
        <f t="shared" si="0"/>
        <v>1</v>
      </c>
    </row>
    <row r="35" spans="4:28" x14ac:dyDescent="0.45">
      <c r="D35" s="5">
        <v>9</v>
      </c>
      <c r="E35" s="5" t="s">
        <v>1286</v>
      </c>
      <c r="F35" s="6" t="s">
        <v>1056</v>
      </c>
      <c r="G35" s="5">
        <v>1</v>
      </c>
      <c r="H35" s="5" t="s">
        <v>1251</v>
      </c>
      <c r="I35" s="8" t="s">
        <v>825</v>
      </c>
      <c r="J35" s="9"/>
      <c r="K35" s="9" t="s">
        <v>707</v>
      </c>
      <c r="L35" s="8" t="s">
        <v>1336</v>
      </c>
      <c r="M35" s="8" t="s">
        <v>72</v>
      </c>
      <c r="N35" s="13">
        <v>3</v>
      </c>
      <c r="O35" s="13">
        <v>1</v>
      </c>
      <c r="P35" s="14"/>
      <c r="Q35" s="34"/>
      <c r="R35" s="34"/>
      <c r="S35" s="34"/>
      <c r="T35" s="34"/>
      <c r="U35" s="34"/>
      <c r="V35" s="34"/>
      <c r="W35" s="38"/>
      <c r="X35" s="38"/>
      <c r="Y35" s="34"/>
      <c r="AB35" s="2">
        <f t="shared" si="0"/>
        <v>1</v>
      </c>
    </row>
    <row r="36" spans="4:28" x14ac:dyDescent="0.45">
      <c r="D36" s="5">
        <v>9</v>
      </c>
      <c r="E36" s="5" t="s">
        <v>1286</v>
      </c>
      <c r="F36" s="6" t="s">
        <v>1056</v>
      </c>
      <c r="G36" s="5">
        <v>1</v>
      </c>
      <c r="H36" s="5" t="s">
        <v>1251</v>
      </c>
      <c r="I36" s="8" t="s">
        <v>1292</v>
      </c>
      <c r="J36" s="9"/>
      <c r="K36" s="9" t="s">
        <v>1269</v>
      </c>
      <c r="L36" s="8" t="s">
        <v>114</v>
      </c>
      <c r="M36" s="8" t="s">
        <v>72</v>
      </c>
      <c r="N36" s="13">
        <v>9</v>
      </c>
      <c r="O36" s="13">
        <v>2</v>
      </c>
      <c r="P36" s="14"/>
      <c r="Q36" s="34"/>
      <c r="R36" s="34"/>
      <c r="S36" s="34"/>
      <c r="T36" s="34"/>
      <c r="U36" s="34"/>
      <c r="V36" s="34"/>
      <c r="W36" s="38"/>
      <c r="X36" s="38"/>
      <c r="Y36" s="34"/>
      <c r="AB36" s="2">
        <f t="shared" si="0"/>
        <v>1</v>
      </c>
    </row>
    <row r="37" spans="4:28" x14ac:dyDescent="0.45">
      <c r="D37" s="5">
        <v>9</v>
      </c>
      <c r="E37" s="5" t="s">
        <v>1286</v>
      </c>
      <c r="F37" s="6" t="s">
        <v>1056</v>
      </c>
      <c r="G37" s="5">
        <v>1</v>
      </c>
      <c r="H37" s="5" t="s">
        <v>1251</v>
      </c>
      <c r="I37" s="8" t="s">
        <v>1295</v>
      </c>
      <c r="J37" s="9"/>
      <c r="K37" s="9" t="s">
        <v>1269</v>
      </c>
      <c r="L37" s="8" t="s">
        <v>114</v>
      </c>
      <c r="M37" s="8" t="s">
        <v>72</v>
      </c>
      <c r="N37" s="13">
        <v>3</v>
      </c>
      <c r="O37" s="13">
        <v>2</v>
      </c>
      <c r="P37" s="14"/>
      <c r="Q37" s="34"/>
      <c r="R37" s="34"/>
      <c r="S37" s="34"/>
      <c r="T37" s="34"/>
      <c r="U37" s="34"/>
      <c r="V37" s="34"/>
      <c r="W37" s="38"/>
      <c r="X37" s="38"/>
      <c r="Y37" s="34"/>
      <c r="AB37" s="2">
        <f t="shared" si="0"/>
        <v>1</v>
      </c>
    </row>
    <row r="38" spans="4:28" x14ac:dyDescent="0.45">
      <c r="D38" s="5">
        <v>9</v>
      </c>
      <c r="E38" s="5" t="s">
        <v>1286</v>
      </c>
      <c r="F38" s="6" t="s">
        <v>1056</v>
      </c>
      <c r="G38" s="5">
        <v>1</v>
      </c>
      <c r="H38" s="5" t="s">
        <v>1251</v>
      </c>
      <c r="I38" s="8" t="s">
        <v>457</v>
      </c>
      <c r="J38" s="9"/>
      <c r="K38" s="9" t="s">
        <v>1269</v>
      </c>
      <c r="L38" s="8" t="s">
        <v>114</v>
      </c>
      <c r="M38" s="8" t="s">
        <v>72</v>
      </c>
      <c r="N38" s="13">
        <v>18</v>
      </c>
      <c r="O38" s="13">
        <v>2</v>
      </c>
      <c r="P38" s="14"/>
      <c r="Q38" s="34"/>
      <c r="R38" s="34"/>
      <c r="S38" s="34"/>
      <c r="T38" s="34"/>
      <c r="U38" s="34"/>
      <c r="V38" s="34"/>
      <c r="W38" s="38"/>
      <c r="X38" s="38"/>
      <c r="Y38" s="34"/>
      <c r="AB38" s="2">
        <f t="shared" si="0"/>
        <v>1</v>
      </c>
    </row>
    <row r="39" spans="4:28" x14ac:dyDescent="0.45">
      <c r="D39" s="5">
        <v>9</v>
      </c>
      <c r="E39" s="5" t="s">
        <v>1286</v>
      </c>
      <c r="F39" s="6" t="s">
        <v>1056</v>
      </c>
      <c r="G39" s="5">
        <v>1</v>
      </c>
      <c r="H39" s="5" t="s">
        <v>1251</v>
      </c>
      <c r="I39" s="8" t="s">
        <v>457</v>
      </c>
      <c r="J39" s="9"/>
      <c r="K39" s="9" t="s">
        <v>109</v>
      </c>
      <c r="L39" s="8" t="s">
        <v>260</v>
      </c>
      <c r="M39" s="8" t="s">
        <v>72</v>
      </c>
      <c r="N39" s="13">
        <v>2</v>
      </c>
      <c r="O39" s="13">
        <v>2</v>
      </c>
      <c r="P39" s="14"/>
      <c r="Q39" s="34"/>
      <c r="R39" s="34"/>
      <c r="S39" s="34"/>
      <c r="T39" s="34"/>
      <c r="U39" s="34"/>
      <c r="V39" s="34"/>
      <c r="W39" s="38"/>
      <c r="X39" s="38"/>
      <c r="Y39" s="34"/>
      <c r="AB39" s="2">
        <f t="shared" si="0"/>
        <v>1</v>
      </c>
    </row>
    <row r="40" spans="4:28" x14ac:dyDescent="0.45">
      <c r="D40" s="5">
        <v>9</v>
      </c>
      <c r="E40" s="5" t="s">
        <v>1286</v>
      </c>
      <c r="F40" s="6" t="s">
        <v>1056</v>
      </c>
      <c r="G40" s="5">
        <v>1</v>
      </c>
      <c r="H40" s="5" t="s">
        <v>1251</v>
      </c>
      <c r="I40" s="8" t="s">
        <v>571</v>
      </c>
      <c r="J40" s="9"/>
      <c r="K40" s="9" t="s">
        <v>1269</v>
      </c>
      <c r="L40" s="8" t="s">
        <v>114</v>
      </c>
      <c r="M40" s="8" t="s">
        <v>72</v>
      </c>
      <c r="N40" s="13">
        <v>18</v>
      </c>
      <c r="O40" s="13">
        <v>2</v>
      </c>
      <c r="P40" s="14"/>
      <c r="Q40" s="34"/>
      <c r="R40" s="34"/>
      <c r="S40" s="34"/>
      <c r="T40" s="34"/>
      <c r="U40" s="34"/>
      <c r="V40" s="34"/>
      <c r="W40" s="38"/>
      <c r="X40" s="38"/>
      <c r="Y40" s="34"/>
      <c r="AB40" s="2">
        <f t="shared" si="0"/>
        <v>1</v>
      </c>
    </row>
    <row r="41" spans="4:28" x14ac:dyDescent="0.45">
      <c r="D41" s="5">
        <v>9</v>
      </c>
      <c r="E41" s="5" t="s">
        <v>1286</v>
      </c>
      <c r="F41" s="6" t="s">
        <v>1056</v>
      </c>
      <c r="G41" s="5">
        <v>1</v>
      </c>
      <c r="H41" s="5" t="s">
        <v>1251</v>
      </c>
      <c r="I41" s="8" t="s">
        <v>571</v>
      </c>
      <c r="J41" s="9"/>
      <c r="K41" s="9" t="s">
        <v>109</v>
      </c>
      <c r="L41" s="8" t="s">
        <v>260</v>
      </c>
      <c r="M41" s="8" t="s">
        <v>72</v>
      </c>
      <c r="N41" s="13">
        <v>2</v>
      </c>
      <c r="O41" s="13">
        <v>2</v>
      </c>
      <c r="P41" s="14"/>
      <c r="Q41" s="34"/>
      <c r="R41" s="34"/>
      <c r="S41" s="34"/>
      <c r="T41" s="34"/>
      <c r="U41" s="34"/>
      <c r="V41" s="34"/>
      <c r="W41" s="38"/>
      <c r="X41" s="38"/>
      <c r="Y41" s="34"/>
      <c r="AB41" s="2">
        <f t="shared" si="0"/>
        <v>1</v>
      </c>
    </row>
    <row r="42" spans="4:28" x14ac:dyDescent="0.45">
      <c r="D42" s="5">
        <v>9</v>
      </c>
      <c r="E42" s="5" t="s">
        <v>1286</v>
      </c>
      <c r="F42" s="6" t="s">
        <v>1056</v>
      </c>
      <c r="G42" s="5">
        <v>1</v>
      </c>
      <c r="H42" s="5" t="s">
        <v>1251</v>
      </c>
      <c r="I42" s="8" t="s">
        <v>585</v>
      </c>
      <c r="J42" s="9"/>
      <c r="K42" s="9" t="s">
        <v>1269</v>
      </c>
      <c r="L42" s="8" t="s">
        <v>114</v>
      </c>
      <c r="M42" s="8" t="s">
        <v>72</v>
      </c>
      <c r="N42" s="13">
        <v>18</v>
      </c>
      <c r="O42" s="13">
        <v>2</v>
      </c>
      <c r="P42" s="14"/>
      <c r="Q42" s="34"/>
      <c r="R42" s="34"/>
      <c r="S42" s="34"/>
      <c r="T42" s="34"/>
      <c r="U42" s="34"/>
      <c r="V42" s="34"/>
      <c r="W42" s="38"/>
      <c r="X42" s="38"/>
      <c r="Y42" s="34"/>
      <c r="AB42" s="2">
        <f t="shared" si="0"/>
        <v>1</v>
      </c>
    </row>
    <row r="43" spans="4:28" x14ac:dyDescent="0.45">
      <c r="D43" s="5">
        <v>9</v>
      </c>
      <c r="E43" s="5" t="s">
        <v>1286</v>
      </c>
      <c r="F43" s="6" t="s">
        <v>1056</v>
      </c>
      <c r="G43" s="5">
        <v>1</v>
      </c>
      <c r="H43" s="5" t="s">
        <v>1251</v>
      </c>
      <c r="I43" s="8" t="s">
        <v>585</v>
      </c>
      <c r="J43" s="9"/>
      <c r="K43" s="9" t="s">
        <v>109</v>
      </c>
      <c r="L43" s="8" t="s">
        <v>260</v>
      </c>
      <c r="M43" s="8" t="s">
        <v>72</v>
      </c>
      <c r="N43" s="13">
        <v>2</v>
      </c>
      <c r="O43" s="13">
        <v>2</v>
      </c>
      <c r="P43" s="14"/>
      <c r="Q43" s="34"/>
      <c r="R43" s="34"/>
      <c r="S43" s="34"/>
      <c r="T43" s="34"/>
      <c r="U43" s="34"/>
      <c r="V43" s="34"/>
      <c r="W43" s="38"/>
      <c r="X43" s="38"/>
      <c r="Y43" s="34"/>
      <c r="AB43" s="2">
        <f t="shared" si="0"/>
        <v>1</v>
      </c>
    </row>
    <row r="44" spans="4:28" x14ac:dyDescent="0.45">
      <c r="D44" s="5">
        <v>9</v>
      </c>
      <c r="E44" s="5" t="s">
        <v>1286</v>
      </c>
      <c r="F44" s="6" t="s">
        <v>1056</v>
      </c>
      <c r="G44" s="5">
        <v>1</v>
      </c>
      <c r="H44" s="5" t="s">
        <v>1251</v>
      </c>
      <c r="I44" s="8" t="s">
        <v>969</v>
      </c>
      <c r="J44" s="9"/>
      <c r="K44" s="9" t="s">
        <v>141</v>
      </c>
      <c r="L44" s="8" t="s">
        <v>794</v>
      </c>
      <c r="M44" s="8" t="s">
        <v>1347</v>
      </c>
      <c r="N44" s="13">
        <v>2</v>
      </c>
      <c r="O44" s="13">
        <v>1</v>
      </c>
      <c r="P44" s="14" t="s">
        <v>2134</v>
      </c>
      <c r="Q44" s="34"/>
      <c r="R44" s="34"/>
      <c r="S44" s="34"/>
      <c r="T44" s="34"/>
      <c r="U44" s="34"/>
      <c r="V44" s="34"/>
      <c r="W44" s="38"/>
      <c r="X44" s="38"/>
      <c r="Y44" s="34"/>
      <c r="AA44" s="2" t="s">
        <v>2191</v>
      </c>
      <c r="AB44" s="2">
        <f t="shared" si="0"/>
        <v>0</v>
      </c>
    </row>
    <row r="45" spans="4:28" x14ac:dyDescent="0.45">
      <c r="D45" s="5">
        <v>9</v>
      </c>
      <c r="E45" s="5" t="s">
        <v>1286</v>
      </c>
      <c r="F45" s="6" t="s">
        <v>1056</v>
      </c>
      <c r="G45" s="5">
        <v>1</v>
      </c>
      <c r="H45" s="5" t="s">
        <v>1251</v>
      </c>
      <c r="I45" s="8" t="s">
        <v>610</v>
      </c>
      <c r="J45" s="9"/>
      <c r="K45" s="9" t="s">
        <v>141</v>
      </c>
      <c r="L45" s="8" t="s">
        <v>794</v>
      </c>
      <c r="M45" s="8" t="s">
        <v>1347</v>
      </c>
      <c r="N45" s="13">
        <v>2</v>
      </c>
      <c r="O45" s="13">
        <v>1</v>
      </c>
      <c r="P45" s="14" t="s">
        <v>2134</v>
      </c>
      <c r="Q45" s="34"/>
      <c r="R45" s="34"/>
      <c r="S45" s="34"/>
      <c r="T45" s="34"/>
      <c r="U45" s="34"/>
      <c r="V45" s="34"/>
      <c r="W45" s="38"/>
      <c r="X45" s="38"/>
      <c r="Y45" s="34"/>
      <c r="AA45" s="2" t="s">
        <v>2191</v>
      </c>
      <c r="AB45" s="2">
        <f t="shared" si="0"/>
        <v>0</v>
      </c>
    </row>
    <row r="46" spans="4:28" x14ac:dyDescent="0.45">
      <c r="D46" s="5">
        <v>9</v>
      </c>
      <c r="E46" s="5" t="s">
        <v>1286</v>
      </c>
      <c r="F46" s="6" t="s">
        <v>1056</v>
      </c>
      <c r="G46" s="5">
        <v>1</v>
      </c>
      <c r="H46" s="5" t="s">
        <v>1251</v>
      </c>
      <c r="I46" s="8" t="s">
        <v>119</v>
      </c>
      <c r="J46" s="9"/>
      <c r="K46" s="9" t="s">
        <v>698</v>
      </c>
      <c r="L46" s="8" t="s">
        <v>628</v>
      </c>
      <c r="M46" s="8" t="s">
        <v>72</v>
      </c>
      <c r="N46" s="13">
        <v>1</v>
      </c>
      <c r="O46" s="13">
        <v>1</v>
      </c>
      <c r="P46" s="14"/>
      <c r="Q46" s="34"/>
      <c r="R46" s="34"/>
      <c r="S46" s="34"/>
      <c r="T46" s="34"/>
      <c r="U46" s="34"/>
      <c r="V46" s="34"/>
      <c r="W46" s="38"/>
      <c r="X46" s="38"/>
      <c r="Y46" s="34"/>
      <c r="AB46" s="2">
        <f t="shared" si="0"/>
        <v>1</v>
      </c>
    </row>
    <row r="47" spans="4:28" x14ac:dyDescent="0.45">
      <c r="D47" s="5">
        <v>9</v>
      </c>
      <c r="E47" s="5" t="s">
        <v>1286</v>
      </c>
      <c r="F47" s="6" t="s">
        <v>1056</v>
      </c>
      <c r="G47" s="5">
        <v>1</v>
      </c>
      <c r="H47" s="5" t="s">
        <v>1251</v>
      </c>
      <c r="I47" s="8" t="s">
        <v>119</v>
      </c>
      <c r="J47" s="9"/>
      <c r="K47" s="9" t="s">
        <v>649</v>
      </c>
      <c r="L47" s="8" t="s">
        <v>1343</v>
      </c>
      <c r="M47" s="8" t="s">
        <v>72</v>
      </c>
      <c r="N47" s="13">
        <v>1</v>
      </c>
      <c r="O47" s="13">
        <v>2</v>
      </c>
      <c r="P47" s="14"/>
      <c r="Q47" s="34"/>
      <c r="R47" s="34"/>
      <c r="S47" s="34"/>
      <c r="T47" s="34"/>
      <c r="U47" s="34"/>
      <c r="V47" s="34"/>
      <c r="W47" s="38"/>
      <c r="X47" s="38"/>
      <c r="Y47" s="34"/>
      <c r="AB47" s="2">
        <f t="shared" si="0"/>
        <v>1</v>
      </c>
    </row>
    <row r="48" spans="4:28" x14ac:dyDescent="0.45">
      <c r="D48" s="5">
        <v>9</v>
      </c>
      <c r="E48" s="5" t="s">
        <v>1286</v>
      </c>
      <c r="F48" s="6" t="s">
        <v>1056</v>
      </c>
      <c r="G48" s="5">
        <v>1</v>
      </c>
      <c r="H48" s="5" t="s">
        <v>1251</v>
      </c>
      <c r="I48" s="8" t="s">
        <v>249</v>
      </c>
      <c r="J48" s="9"/>
      <c r="K48" s="9" t="s">
        <v>707</v>
      </c>
      <c r="L48" s="8" t="s">
        <v>1336</v>
      </c>
      <c r="M48" s="8" t="s">
        <v>72</v>
      </c>
      <c r="N48" s="13">
        <v>1</v>
      </c>
      <c r="O48" s="13">
        <v>1</v>
      </c>
      <c r="P48" s="14"/>
      <c r="Q48" s="34"/>
      <c r="R48" s="34"/>
      <c r="S48" s="34"/>
      <c r="T48" s="34"/>
      <c r="U48" s="34"/>
      <c r="V48" s="34"/>
      <c r="W48" s="38"/>
      <c r="X48" s="38"/>
      <c r="Y48" s="34"/>
      <c r="AB48" s="2">
        <f t="shared" si="0"/>
        <v>1</v>
      </c>
    </row>
    <row r="49" spans="4:28" x14ac:dyDescent="0.45">
      <c r="D49" s="5">
        <v>9</v>
      </c>
      <c r="E49" s="5" t="s">
        <v>1286</v>
      </c>
      <c r="F49" s="6" t="s">
        <v>1056</v>
      </c>
      <c r="G49" s="5">
        <v>1</v>
      </c>
      <c r="H49" s="5" t="s">
        <v>1251</v>
      </c>
      <c r="I49" s="8" t="s">
        <v>277</v>
      </c>
      <c r="J49" s="9"/>
      <c r="K49" s="9" t="s">
        <v>766</v>
      </c>
      <c r="L49" s="8" t="s">
        <v>1342</v>
      </c>
      <c r="M49" s="8" t="s">
        <v>7</v>
      </c>
      <c r="N49" s="13">
        <v>2</v>
      </c>
      <c r="O49" s="13">
        <v>1</v>
      </c>
      <c r="P49" s="14"/>
      <c r="Q49" s="34"/>
      <c r="R49" s="34"/>
      <c r="S49" s="34"/>
      <c r="T49" s="34"/>
      <c r="U49" s="34"/>
      <c r="V49" s="34"/>
      <c r="W49" s="38"/>
      <c r="X49" s="38"/>
      <c r="Y49" s="34"/>
      <c r="AB49" s="2">
        <f t="shared" si="0"/>
        <v>1</v>
      </c>
    </row>
    <row r="50" spans="4:28" x14ac:dyDescent="0.45">
      <c r="D50" s="5">
        <v>9</v>
      </c>
      <c r="E50" s="5" t="s">
        <v>1286</v>
      </c>
      <c r="F50" s="6" t="s">
        <v>1056</v>
      </c>
      <c r="G50" s="5">
        <v>1</v>
      </c>
      <c r="H50" s="5" t="s">
        <v>1251</v>
      </c>
      <c r="I50" s="8" t="s">
        <v>277</v>
      </c>
      <c r="J50" s="9"/>
      <c r="K50" s="9" t="s">
        <v>539</v>
      </c>
      <c r="L50" s="8" t="s">
        <v>1123</v>
      </c>
      <c r="M50" s="8" t="s">
        <v>7</v>
      </c>
      <c r="N50" s="13">
        <v>1</v>
      </c>
      <c r="O50" s="13">
        <v>1</v>
      </c>
      <c r="P50" s="14"/>
      <c r="Q50" s="34"/>
      <c r="R50" s="34"/>
      <c r="S50" s="34"/>
      <c r="T50" s="34"/>
      <c r="U50" s="34"/>
      <c r="V50" s="34"/>
      <c r="W50" s="38"/>
      <c r="X50" s="38"/>
      <c r="Y50" s="34"/>
      <c r="AB50" s="2">
        <f t="shared" si="0"/>
        <v>1</v>
      </c>
    </row>
    <row r="51" spans="4:28" x14ac:dyDescent="0.45">
      <c r="D51" s="5">
        <v>9</v>
      </c>
      <c r="E51" s="5" t="s">
        <v>1286</v>
      </c>
      <c r="F51" s="6" t="s">
        <v>1056</v>
      </c>
      <c r="G51" s="5">
        <v>2</v>
      </c>
      <c r="H51" s="5" t="s">
        <v>333</v>
      </c>
      <c r="I51" s="8" t="s">
        <v>1297</v>
      </c>
      <c r="J51" s="9"/>
      <c r="K51" s="9" t="s">
        <v>141</v>
      </c>
      <c r="L51" s="8" t="s">
        <v>114</v>
      </c>
      <c r="M51" s="8" t="s">
        <v>72</v>
      </c>
      <c r="N51" s="13">
        <v>12</v>
      </c>
      <c r="O51" s="13">
        <v>1</v>
      </c>
      <c r="P51" s="14"/>
      <c r="Q51" s="34"/>
      <c r="R51" s="34"/>
      <c r="S51" s="34"/>
      <c r="T51" s="34"/>
      <c r="U51" s="34"/>
      <c r="V51" s="34"/>
      <c r="W51" s="38"/>
      <c r="X51" s="38"/>
      <c r="Y51" s="34"/>
      <c r="AB51" s="2">
        <f t="shared" si="0"/>
        <v>1</v>
      </c>
    </row>
    <row r="52" spans="4:28" x14ac:dyDescent="0.45">
      <c r="D52" s="5">
        <v>9</v>
      </c>
      <c r="E52" s="5" t="s">
        <v>1286</v>
      </c>
      <c r="F52" s="6" t="s">
        <v>1056</v>
      </c>
      <c r="G52" s="5">
        <v>2</v>
      </c>
      <c r="H52" s="5" t="s">
        <v>333</v>
      </c>
      <c r="I52" s="8" t="s">
        <v>1297</v>
      </c>
      <c r="J52" s="9"/>
      <c r="K52" s="9" t="s">
        <v>604</v>
      </c>
      <c r="L52" s="8" t="s">
        <v>1329</v>
      </c>
      <c r="M52" s="8" t="s">
        <v>72</v>
      </c>
      <c r="N52" s="13">
        <v>2</v>
      </c>
      <c r="O52" s="13">
        <v>1</v>
      </c>
      <c r="P52" s="14"/>
      <c r="Q52" s="34"/>
      <c r="R52" s="34"/>
      <c r="S52" s="34"/>
      <c r="T52" s="34"/>
      <c r="U52" s="34"/>
      <c r="V52" s="34"/>
      <c r="W52" s="38"/>
      <c r="X52" s="38"/>
      <c r="Y52" s="34"/>
      <c r="AB52" s="2">
        <f t="shared" si="0"/>
        <v>1</v>
      </c>
    </row>
    <row r="53" spans="4:28" x14ac:dyDescent="0.45">
      <c r="D53" s="5">
        <v>9</v>
      </c>
      <c r="E53" s="5" t="s">
        <v>1286</v>
      </c>
      <c r="F53" s="6" t="s">
        <v>1056</v>
      </c>
      <c r="G53" s="5">
        <v>2</v>
      </c>
      <c r="H53" s="5" t="s">
        <v>333</v>
      </c>
      <c r="I53" s="8" t="s">
        <v>1299</v>
      </c>
      <c r="J53" s="9"/>
      <c r="K53" s="9" t="s">
        <v>141</v>
      </c>
      <c r="L53" s="8" t="s">
        <v>114</v>
      </c>
      <c r="M53" s="8" t="s">
        <v>72</v>
      </c>
      <c r="N53" s="13">
        <v>12</v>
      </c>
      <c r="O53" s="13">
        <v>1</v>
      </c>
      <c r="P53" s="14"/>
      <c r="Q53" s="34"/>
      <c r="R53" s="34"/>
      <c r="S53" s="34"/>
      <c r="T53" s="34"/>
      <c r="U53" s="34"/>
      <c r="V53" s="34"/>
      <c r="W53" s="38"/>
      <c r="X53" s="38"/>
      <c r="Y53" s="34"/>
      <c r="AB53" s="2">
        <f t="shared" si="0"/>
        <v>1</v>
      </c>
    </row>
    <row r="54" spans="4:28" x14ac:dyDescent="0.45">
      <c r="D54" s="5">
        <v>9</v>
      </c>
      <c r="E54" s="5" t="s">
        <v>1286</v>
      </c>
      <c r="F54" s="6" t="s">
        <v>1056</v>
      </c>
      <c r="G54" s="5">
        <v>2</v>
      </c>
      <c r="H54" s="5" t="s">
        <v>333</v>
      </c>
      <c r="I54" s="8" t="s">
        <v>1299</v>
      </c>
      <c r="J54" s="9"/>
      <c r="K54" s="9" t="s">
        <v>604</v>
      </c>
      <c r="L54" s="8" t="s">
        <v>1329</v>
      </c>
      <c r="M54" s="8" t="s">
        <v>72</v>
      </c>
      <c r="N54" s="13">
        <v>2</v>
      </c>
      <c r="O54" s="13">
        <v>1</v>
      </c>
      <c r="P54" s="14"/>
      <c r="Q54" s="34"/>
      <c r="R54" s="34"/>
      <c r="S54" s="34"/>
      <c r="T54" s="34"/>
      <c r="U54" s="34"/>
      <c r="V54" s="34"/>
      <c r="W54" s="38"/>
      <c r="X54" s="38"/>
      <c r="Y54" s="34"/>
      <c r="AB54" s="2">
        <f t="shared" si="0"/>
        <v>1</v>
      </c>
    </row>
    <row r="55" spans="4:28" x14ac:dyDescent="0.45">
      <c r="D55" s="5">
        <v>9</v>
      </c>
      <c r="E55" s="5" t="s">
        <v>1286</v>
      </c>
      <c r="F55" s="6" t="s">
        <v>1056</v>
      </c>
      <c r="G55" s="5">
        <v>2</v>
      </c>
      <c r="H55" s="5" t="s">
        <v>333</v>
      </c>
      <c r="I55" s="8" t="s">
        <v>1301</v>
      </c>
      <c r="J55" s="9"/>
      <c r="K55" s="9" t="s">
        <v>141</v>
      </c>
      <c r="L55" s="8" t="s">
        <v>114</v>
      </c>
      <c r="M55" s="8" t="s">
        <v>72</v>
      </c>
      <c r="N55" s="13">
        <v>12</v>
      </c>
      <c r="O55" s="13">
        <v>1</v>
      </c>
      <c r="P55" s="14"/>
      <c r="Q55" s="34"/>
      <c r="R55" s="34"/>
      <c r="S55" s="34"/>
      <c r="T55" s="34"/>
      <c r="U55" s="34"/>
      <c r="V55" s="34"/>
      <c r="W55" s="38"/>
      <c r="X55" s="38"/>
      <c r="Y55" s="34"/>
      <c r="AB55" s="2">
        <f t="shared" si="0"/>
        <v>1</v>
      </c>
    </row>
    <row r="56" spans="4:28" x14ac:dyDescent="0.45">
      <c r="D56" s="5">
        <v>9</v>
      </c>
      <c r="E56" s="5" t="s">
        <v>1286</v>
      </c>
      <c r="F56" s="6" t="s">
        <v>1056</v>
      </c>
      <c r="G56" s="5">
        <v>2</v>
      </c>
      <c r="H56" s="5" t="s">
        <v>333</v>
      </c>
      <c r="I56" s="8" t="s">
        <v>1301</v>
      </c>
      <c r="J56" s="9"/>
      <c r="K56" s="9" t="s">
        <v>604</v>
      </c>
      <c r="L56" s="8" t="s">
        <v>1329</v>
      </c>
      <c r="M56" s="8" t="s">
        <v>72</v>
      </c>
      <c r="N56" s="13">
        <v>2</v>
      </c>
      <c r="O56" s="13">
        <v>1</v>
      </c>
      <c r="P56" s="14"/>
      <c r="Q56" s="34"/>
      <c r="R56" s="34"/>
      <c r="S56" s="34"/>
      <c r="T56" s="34"/>
      <c r="U56" s="34"/>
      <c r="V56" s="34"/>
      <c r="W56" s="38"/>
      <c r="X56" s="38"/>
      <c r="Y56" s="34"/>
      <c r="AB56" s="2">
        <f t="shared" si="0"/>
        <v>1</v>
      </c>
    </row>
    <row r="57" spans="4:28" x14ac:dyDescent="0.45">
      <c r="D57" s="5">
        <v>9</v>
      </c>
      <c r="E57" s="5" t="s">
        <v>1286</v>
      </c>
      <c r="F57" s="6" t="s">
        <v>1056</v>
      </c>
      <c r="G57" s="5">
        <v>2</v>
      </c>
      <c r="H57" s="5" t="s">
        <v>333</v>
      </c>
      <c r="I57" s="8" t="s">
        <v>648</v>
      </c>
      <c r="J57" s="9"/>
      <c r="K57" s="9" t="s">
        <v>141</v>
      </c>
      <c r="L57" s="8" t="s">
        <v>114</v>
      </c>
      <c r="M57" s="8" t="s">
        <v>72</v>
      </c>
      <c r="N57" s="13">
        <v>12</v>
      </c>
      <c r="O57" s="13">
        <v>1</v>
      </c>
      <c r="P57" s="14"/>
      <c r="Q57" s="34"/>
      <c r="R57" s="34"/>
      <c r="S57" s="34"/>
      <c r="T57" s="34"/>
      <c r="U57" s="34"/>
      <c r="V57" s="34"/>
      <c r="W57" s="38"/>
      <c r="X57" s="38"/>
      <c r="Y57" s="34"/>
      <c r="AB57" s="2">
        <f t="shared" si="0"/>
        <v>1</v>
      </c>
    </row>
    <row r="58" spans="4:28" x14ac:dyDescent="0.45">
      <c r="D58" s="5">
        <v>9</v>
      </c>
      <c r="E58" s="5" t="s">
        <v>1286</v>
      </c>
      <c r="F58" s="6" t="s">
        <v>1056</v>
      </c>
      <c r="G58" s="5">
        <v>2</v>
      </c>
      <c r="H58" s="5" t="s">
        <v>333</v>
      </c>
      <c r="I58" s="8" t="s">
        <v>648</v>
      </c>
      <c r="J58" s="9"/>
      <c r="K58" s="9" t="s">
        <v>604</v>
      </c>
      <c r="L58" s="8" t="s">
        <v>1329</v>
      </c>
      <c r="M58" s="8" t="s">
        <v>72</v>
      </c>
      <c r="N58" s="13">
        <v>2</v>
      </c>
      <c r="O58" s="13">
        <v>1</v>
      </c>
      <c r="P58" s="14"/>
      <c r="Q58" s="34"/>
      <c r="R58" s="34"/>
      <c r="S58" s="34"/>
      <c r="T58" s="34"/>
      <c r="U58" s="34"/>
      <c r="V58" s="34"/>
      <c r="W58" s="38"/>
      <c r="X58" s="38"/>
      <c r="Y58" s="34"/>
      <c r="AB58" s="2">
        <f t="shared" si="0"/>
        <v>1</v>
      </c>
    </row>
    <row r="59" spans="4:28" x14ac:dyDescent="0.45">
      <c r="D59" s="5">
        <v>9</v>
      </c>
      <c r="E59" s="5" t="s">
        <v>1286</v>
      </c>
      <c r="F59" s="6" t="s">
        <v>1056</v>
      </c>
      <c r="G59" s="5">
        <v>2</v>
      </c>
      <c r="H59" s="5" t="s">
        <v>333</v>
      </c>
      <c r="I59" s="8" t="s">
        <v>1303</v>
      </c>
      <c r="J59" s="9"/>
      <c r="K59" s="9" t="s">
        <v>141</v>
      </c>
      <c r="L59" s="8" t="s">
        <v>114</v>
      </c>
      <c r="M59" s="8" t="s">
        <v>72</v>
      </c>
      <c r="N59" s="13">
        <v>12</v>
      </c>
      <c r="O59" s="13">
        <v>1</v>
      </c>
      <c r="P59" s="14"/>
      <c r="Q59" s="34"/>
      <c r="R59" s="34"/>
      <c r="S59" s="34"/>
      <c r="T59" s="34"/>
      <c r="U59" s="34"/>
      <c r="V59" s="34"/>
      <c r="W59" s="38"/>
      <c r="X59" s="38"/>
      <c r="Y59" s="34"/>
      <c r="AB59" s="2">
        <f t="shared" si="0"/>
        <v>1</v>
      </c>
    </row>
    <row r="60" spans="4:28" x14ac:dyDescent="0.45">
      <c r="D60" s="5">
        <v>9</v>
      </c>
      <c r="E60" s="5" t="s">
        <v>1286</v>
      </c>
      <c r="F60" s="6" t="s">
        <v>1056</v>
      </c>
      <c r="G60" s="5">
        <v>2</v>
      </c>
      <c r="H60" s="5" t="s">
        <v>333</v>
      </c>
      <c r="I60" s="8" t="s">
        <v>1303</v>
      </c>
      <c r="J60" s="9"/>
      <c r="K60" s="9" t="s">
        <v>604</v>
      </c>
      <c r="L60" s="8" t="s">
        <v>1329</v>
      </c>
      <c r="M60" s="8" t="s">
        <v>72</v>
      </c>
      <c r="N60" s="13">
        <v>2</v>
      </c>
      <c r="O60" s="13">
        <v>1</v>
      </c>
      <c r="P60" s="14"/>
      <c r="Q60" s="34"/>
      <c r="R60" s="34"/>
      <c r="S60" s="34"/>
      <c r="T60" s="34"/>
      <c r="U60" s="34"/>
      <c r="V60" s="34"/>
      <c r="W60" s="38"/>
      <c r="X60" s="38"/>
      <c r="Y60" s="34"/>
      <c r="AB60" s="2">
        <f t="shared" si="0"/>
        <v>1</v>
      </c>
    </row>
    <row r="61" spans="4:28" x14ac:dyDescent="0.45">
      <c r="D61" s="5">
        <v>9</v>
      </c>
      <c r="E61" s="5" t="s">
        <v>1286</v>
      </c>
      <c r="F61" s="6" t="s">
        <v>1056</v>
      </c>
      <c r="G61" s="5">
        <v>2</v>
      </c>
      <c r="H61" s="5" t="s">
        <v>333</v>
      </c>
      <c r="I61" s="8" t="s">
        <v>1304</v>
      </c>
      <c r="J61" s="9"/>
      <c r="K61" s="9" t="s">
        <v>141</v>
      </c>
      <c r="L61" s="8" t="s">
        <v>114</v>
      </c>
      <c r="M61" s="8" t="s">
        <v>72</v>
      </c>
      <c r="N61" s="13">
        <v>12</v>
      </c>
      <c r="O61" s="13">
        <v>1</v>
      </c>
      <c r="P61" s="14"/>
      <c r="Q61" s="34"/>
      <c r="R61" s="34"/>
      <c r="S61" s="34"/>
      <c r="T61" s="34"/>
      <c r="U61" s="34"/>
      <c r="V61" s="34"/>
      <c r="W61" s="38"/>
      <c r="X61" s="38"/>
      <c r="Y61" s="34"/>
      <c r="AB61" s="2">
        <f t="shared" si="0"/>
        <v>1</v>
      </c>
    </row>
    <row r="62" spans="4:28" x14ac:dyDescent="0.45">
      <c r="D62" s="5">
        <v>9</v>
      </c>
      <c r="E62" s="5" t="s">
        <v>1286</v>
      </c>
      <c r="F62" s="6" t="s">
        <v>1056</v>
      </c>
      <c r="G62" s="5">
        <v>2</v>
      </c>
      <c r="H62" s="5" t="s">
        <v>333</v>
      </c>
      <c r="I62" s="8" t="s">
        <v>1304</v>
      </c>
      <c r="J62" s="9"/>
      <c r="K62" s="9" t="s">
        <v>604</v>
      </c>
      <c r="L62" s="8" t="s">
        <v>1329</v>
      </c>
      <c r="M62" s="8" t="s">
        <v>72</v>
      </c>
      <c r="N62" s="13">
        <v>2</v>
      </c>
      <c r="O62" s="13">
        <v>1</v>
      </c>
      <c r="P62" s="14"/>
      <c r="Q62" s="34"/>
      <c r="R62" s="34"/>
      <c r="S62" s="34"/>
      <c r="T62" s="34"/>
      <c r="U62" s="34"/>
      <c r="V62" s="34"/>
      <c r="W62" s="38"/>
      <c r="X62" s="38"/>
      <c r="Y62" s="34"/>
      <c r="AB62" s="2">
        <f t="shared" si="0"/>
        <v>1</v>
      </c>
    </row>
    <row r="63" spans="4:28" x14ac:dyDescent="0.45">
      <c r="D63" s="5">
        <v>9</v>
      </c>
      <c r="E63" s="5" t="s">
        <v>1286</v>
      </c>
      <c r="F63" s="6" t="s">
        <v>1056</v>
      </c>
      <c r="G63" s="5">
        <v>2</v>
      </c>
      <c r="H63" s="5" t="s">
        <v>333</v>
      </c>
      <c r="I63" s="8" t="s">
        <v>1306</v>
      </c>
      <c r="J63" s="9"/>
      <c r="K63" s="9" t="s">
        <v>141</v>
      </c>
      <c r="L63" s="8" t="s">
        <v>114</v>
      </c>
      <c r="M63" s="8" t="s">
        <v>72</v>
      </c>
      <c r="N63" s="13">
        <v>12</v>
      </c>
      <c r="O63" s="13">
        <v>1</v>
      </c>
      <c r="P63" s="14"/>
      <c r="Q63" s="34"/>
      <c r="R63" s="34"/>
      <c r="S63" s="34"/>
      <c r="T63" s="34"/>
      <c r="U63" s="34"/>
      <c r="V63" s="34"/>
      <c r="W63" s="38"/>
      <c r="X63" s="38"/>
      <c r="Y63" s="34"/>
      <c r="AB63" s="2">
        <f t="shared" si="0"/>
        <v>1</v>
      </c>
    </row>
    <row r="64" spans="4:28" x14ac:dyDescent="0.45">
      <c r="D64" s="5">
        <v>9</v>
      </c>
      <c r="E64" s="5" t="s">
        <v>1286</v>
      </c>
      <c r="F64" s="6" t="s">
        <v>1056</v>
      </c>
      <c r="G64" s="5">
        <v>2</v>
      </c>
      <c r="H64" s="5" t="s">
        <v>333</v>
      </c>
      <c r="I64" s="8" t="s">
        <v>1306</v>
      </c>
      <c r="J64" s="9"/>
      <c r="K64" s="9" t="s">
        <v>604</v>
      </c>
      <c r="L64" s="8" t="s">
        <v>1329</v>
      </c>
      <c r="M64" s="8" t="s">
        <v>72</v>
      </c>
      <c r="N64" s="13">
        <v>2</v>
      </c>
      <c r="O64" s="13">
        <v>1</v>
      </c>
      <c r="P64" s="14"/>
      <c r="Q64" s="34"/>
      <c r="R64" s="34"/>
      <c r="S64" s="34"/>
      <c r="T64" s="34"/>
      <c r="U64" s="34"/>
      <c r="V64" s="34"/>
      <c r="W64" s="38"/>
      <c r="X64" s="38"/>
      <c r="Y64" s="34"/>
      <c r="AB64" s="2">
        <f t="shared" si="0"/>
        <v>1</v>
      </c>
    </row>
    <row r="65" spans="4:28" x14ac:dyDescent="0.45">
      <c r="D65" s="5">
        <v>9</v>
      </c>
      <c r="E65" s="5" t="s">
        <v>1286</v>
      </c>
      <c r="F65" s="6" t="s">
        <v>1056</v>
      </c>
      <c r="G65" s="5">
        <v>2</v>
      </c>
      <c r="H65" s="5" t="s">
        <v>333</v>
      </c>
      <c r="I65" s="8" t="s">
        <v>277</v>
      </c>
      <c r="J65" s="9"/>
      <c r="K65" s="9" t="s">
        <v>141</v>
      </c>
      <c r="L65" s="8" t="s">
        <v>114</v>
      </c>
      <c r="M65" s="8" t="s">
        <v>72</v>
      </c>
      <c r="N65" s="13">
        <v>7</v>
      </c>
      <c r="O65" s="13">
        <v>1</v>
      </c>
      <c r="P65" s="14"/>
      <c r="Q65" s="34"/>
      <c r="R65" s="34"/>
      <c r="S65" s="34"/>
      <c r="T65" s="34"/>
      <c r="U65" s="34"/>
      <c r="V65" s="34"/>
      <c r="W65" s="38"/>
      <c r="X65" s="38"/>
      <c r="Y65" s="34"/>
      <c r="AB65" s="2">
        <f t="shared" si="0"/>
        <v>1</v>
      </c>
    </row>
    <row r="66" spans="4:28" x14ac:dyDescent="0.45">
      <c r="D66" s="5">
        <v>9</v>
      </c>
      <c r="E66" s="5" t="s">
        <v>1286</v>
      </c>
      <c r="F66" s="6" t="s">
        <v>1056</v>
      </c>
      <c r="G66" s="5">
        <v>2</v>
      </c>
      <c r="H66" s="5" t="s">
        <v>333</v>
      </c>
      <c r="I66" s="8" t="s">
        <v>277</v>
      </c>
      <c r="J66" s="9"/>
      <c r="K66" s="9" t="s">
        <v>675</v>
      </c>
      <c r="L66" s="8" t="s">
        <v>556</v>
      </c>
      <c r="M66" s="8" t="s">
        <v>72</v>
      </c>
      <c r="N66" s="13">
        <v>3</v>
      </c>
      <c r="O66" s="13">
        <v>1</v>
      </c>
      <c r="P66" s="14"/>
      <c r="Q66" s="34"/>
      <c r="R66" s="34"/>
      <c r="S66" s="34"/>
      <c r="T66" s="34"/>
      <c r="U66" s="34"/>
      <c r="V66" s="34"/>
      <c r="W66" s="38"/>
      <c r="X66" s="38"/>
      <c r="Y66" s="34"/>
      <c r="AB66" s="2">
        <f t="shared" si="0"/>
        <v>1</v>
      </c>
    </row>
    <row r="67" spans="4:28" x14ac:dyDescent="0.45">
      <c r="D67" s="5">
        <v>9</v>
      </c>
      <c r="E67" s="5" t="s">
        <v>1286</v>
      </c>
      <c r="F67" s="6" t="s">
        <v>1056</v>
      </c>
      <c r="G67" s="5">
        <v>2</v>
      </c>
      <c r="H67" s="5" t="s">
        <v>333</v>
      </c>
      <c r="I67" s="8" t="s">
        <v>277</v>
      </c>
      <c r="J67" s="9"/>
      <c r="K67" s="9" t="s">
        <v>649</v>
      </c>
      <c r="L67" s="8" t="s">
        <v>1342</v>
      </c>
      <c r="M67" s="8" t="s">
        <v>7</v>
      </c>
      <c r="N67" s="13">
        <v>1</v>
      </c>
      <c r="O67" s="13">
        <v>1</v>
      </c>
      <c r="P67" s="14"/>
      <c r="Q67" s="34"/>
      <c r="R67" s="34"/>
      <c r="S67" s="34"/>
      <c r="T67" s="34"/>
      <c r="U67" s="34"/>
      <c r="V67" s="34"/>
      <c r="W67" s="38"/>
      <c r="X67" s="38"/>
      <c r="Y67" s="34"/>
      <c r="AB67" s="2">
        <f t="shared" si="0"/>
        <v>1</v>
      </c>
    </row>
    <row r="68" spans="4:28" x14ac:dyDescent="0.45">
      <c r="D68" s="5">
        <v>9</v>
      </c>
      <c r="E68" s="5" t="s">
        <v>1286</v>
      </c>
      <c r="F68" s="6" t="s">
        <v>1056</v>
      </c>
      <c r="G68" s="5">
        <v>2</v>
      </c>
      <c r="H68" s="5" t="s">
        <v>333</v>
      </c>
      <c r="I68" s="8" t="s">
        <v>277</v>
      </c>
      <c r="J68" s="9"/>
      <c r="K68" s="9" t="s">
        <v>725</v>
      </c>
      <c r="L68" s="8" t="s">
        <v>1123</v>
      </c>
      <c r="M68" s="8" t="s">
        <v>7</v>
      </c>
      <c r="N68" s="13">
        <v>1</v>
      </c>
      <c r="O68" s="13">
        <v>1</v>
      </c>
      <c r="P68" s="14"/>
      <c r="Q68" s="34"/>
      <c r="R68" s="34"/>
      <c r="S68" s="34"/>
      <c r="T68" s="34"/>
      <c r="U68" s="34"/>
      <c r="V68" s="34"/>
      <c r="W68" s="38"/>
      <c r="X68" s="38"/>
      <c r="Y68" s="34"/>
      <c r="AB68" s="2">
        <f t="shared" si="0"/>
        <v>1</v>
      </c>
    </row>
    <row r="69" spans="4:28" x14ac:dyDescent="0.45">
      <c r="D69" s="5">
        <v>9</v>
      </c>
      <c r="E69" s="5" t="s">
        <v>1286</v>
      </c>
      <c r="F69" s="6" t="s">
        <v>1056</v>
      </c>
      <c r="G69" s="5">
        <v>2</v>
      </c>
      <c r="H69" s="5" t="s">
        <v>333</v>
      </c>
      <c r="I69" s="8" t="s">
        <v>842</v>
      </c>
      <c r="J69" s="9"/>
      <c r="K69" s="9" t="s">
        <v>660</v>
      </c>
      <c r="L69" s="8" t="s">
        <v>114</v>
      </c>
      <c r="M69" s="8" t="s">
        <v>72</v>
      </c>
      <c r="N69" s="13">
        <v>1</v>
      </c>
      <c r="O69" s="13">
        <v>1</v>
      </c>
      <c r="P69" s="14"/>
      <c r="Q69" s="34"/>
      <c r="R69" s="34"/>
      <c r="S69" s="34"/>
      <c r="T69" s="34"/>
      <c r="U69" s="34"/>
      <c r="V69" s="34"/>
      <c r="W69" s="38"/>
      <c r="X69" s="38"/>
      <c r="Y69" s="34"/>
      <c r="AB69" s="2">
        <f t="shared" si="0"/>
        <v>1</v>
      </c>
    </row>
    <row r="70" spans="4:28" x14ac:dyDescent="0.45">
      <c r="D70" s="5">
        <v>9</v>
      </c>
      <c r="E70" s="5" t="s">
        <v>1286</v>
      </c>
      <c r="F70" s="6" t="s">
        <v>1056</v>
      </c>
      <c r="G70" s="5">
        <v>2</v>
      </c>
      <c r="H70" s="5" t="s">
        <v>333</v>
      </c>
      <c r="I70" s="8" t="s">
        <v>842</v>
      </c>
      <c r="J70" s="9"/>
      <c r="K70" s="9" t="s">
        <v>530</v>
      </c>
      <c r="L70" s="8" t="s">
        <v>1339</v>
      </c>
      <c r="M70" s="8" t="s">
        <v>72</v>
      </c>
      <c r="N70" s="13">
        <v>1</v>
      </c>
      <c r="O70" s="13">
        <v>1</v>
      </c>
      <c r="P70" s="14"/>
      <c r="Q70" s="34"/>
      <c r="R70" s="34"/>
      <c r="S70" s="34"/>
      <c r="T70" s="34"/>
      <c r="U70" s="34"/>
      <c r="V70" s="34"/>
      <c r="W70" s="38"/>
      <c r="X70" s="38"/>
      <c r="Y70" s="34"/>
      <c r="AB70" s="2">
        <f t="shared" si="0"/>
        <v>1</v>
      </c>
    </row>
    <row r="71" spans="4:28" x14ac:dyDescent="0.45">
      <c r="D71" s="5">
        <v>9</v>
      </c>
      <c r="E71" s="5" t="s">
        <v>1286</v>
      </c>
      <c r="F71" s="6" t="s">
        <v>1056</v>
      </c>
      <c r="G71" s="5">
        <v>2</v>
      </c>
      <c r="H71" s="5" t="s">
        <v>333</v>
      </c>
      <c r="I71" s="8" t="s">
        <v>244</v>
      </c>
      <c r="J71" s="9"/>
      <c r="K71" s="9" t="s">
        <v>136</v>
      </c>
      <c r="L71" s="8" t="s">
        <v>114</v>
      </c>
      <c r="M71" s="8" t="s">
        <v>72</v>
      </c>
      <c r="N71" s="13">
        <v>2</v>
      </c>
      <c r="O71" s="13">
        <v>1</v>
      </c>
      <c r="P71" s="14"/>
      <c r="Q71" s="34"/>
      <c r="R71" s="34"/>
      <c r="S71" s="34"/>
      <c r="T71" s="34"/>
      <c r="U71" s="34"/>
      <c r="V71" s="34"/>
      <c r="W71" s="38"/>
      <c r="X71" s="38"/>
      <c r="Y71" s="34"/>
      <c r="AB71" s="2">
        <f t="shared" si="0"/>
        <v>1</v>
      </c>
    </row>
    <row r="72" spans="4:28" x14ac:dyDescent="0.45">
      <c r="D72" s="5">
        <v>9</v>
      </c>
      <c r="E72" s="5" t="s">
        <v>1286</v>
      </c>
      <c r="F72" s="6" t="s">
        <v>1056</v>
      </c>
      <c r="G72" s="5">
        <v>2</v>
      </c>
      <c r="H72" s="5" t="s">
        <v>333</v>
      </c>
      <c r="I72" s="8" t="s">
        <v>138</v>
      </c>
      <c r="J72" s="9"/>
      <c r="K72" s="9" t="s">
        <v>1320</v>
      </c>
      <c r="L72" s="8" t="s">
        <v>794</v>
      </c>
      <c r="M72" s="8" t="s">
        <v>1347</v>
      </c>
      <c r="N72" s="13">
        <v>2</v>
      </c>
      <c r="O72" s="13">
        <v>1</v>
      </c>
      <c r="P72" s="14" t="s">
        <v>2134</v>
      </c>
      <c r="Q72" s="34"/>
      <c r="R72" s="34"/>
      <c r="S72" s="34"/>
      <c r="T72" s="34"/>
      <c r="U72" s="34"/>
      <c r="V72" s="34"/>
      <c r="W72" s="38"/>
      <c r="X72" s="38"/>
      <c r="Y72" s="34"/>
      <c r="AA72" s="2" t="s">
        <v>2191</v>
      </c>
      <c r="AB72" s="2">
        <f t="shared" si="0"/>
        <v>0</v>
      </c>
    </row>
    <row r="73" spans="4:28" x14ac:dyDescent="0.45">
      <c r="D73" s="5">
        <v>9</v>
      </c>
      <c r="E73" s="5" t="s">
        <v>1286</v>
      </c>
      <c r="F73" s="6" t="s">
        <v>1056</v>
      </c>
      <c r="G73" s="5">
        <v>2</v>
      </c>
      <c r="H73" s="5" t="s">
        <v>333</v>
      </c>
      <c r="I73" s="8" t="s">
        <v>1162</v>
      </c>
      <c r="J73" s="9"/>
      <c r="K73" s="9" t="s">
        <v>1320</v>
      </c>
      <c r="L73" s="8" t="s">
        <v>794</v>
      </c>
      <c r="M73" s="8" t="s">
        <v>1347</v>
      </c>
      <c r="N73" s="13">
        <v>2</v>
      </c>
      <c r="O73" s="13">
        <v>1</v>
      </c>
      <c r="P73" s="14" t="s">
        <v>2134</v>
      </c>
      <c r="Q73" s="34"/>
      <c r="R73" s="34"/>
      <c r="S73" s="34"/>
      <c r="T73" s="34"/>
      <c r="U73" s="34"/>
      <c r="V73" s="34"/>
      <c r="W73" s="38"/>
      <c r="X73" s="38"/>
      <c r="Y73" s="34"/>
      <c r="AA73" s="2" t="s">
        <v>2191</v>
      </c>
      <c r="AB73" s="2">
        <f t="shared" si="0"/>
        <v>0</v>
      </c>
    </row>
    <row r="74" spans="4:28" x14ac:dyDescent="0.45">
      <c r="D74" s="5">
        <v>9</v>
      </c>
      <c r="E74" s="5" t="s">
        <v>1286</v>
      </c>
      <c r="F74" s="6" t="s">
        <v>1056</v>
      </c>
      <c r="G74" s="5">
        <v>2</v>
      </c>
      <c r="H74" s="5" t="s">
        <v>1251</v>
      </c>
      <c r="I74" s="8" t="s">
        <v>1309</v>
      </c>
      <c r="J74" s="9"/>
      <c r="K74" s="9" t="s">
        <v>1269</v>
      </c>
      <c r="L74" s="8" t="s">
        <v>114</v>
      </c>
      <c r="M74" s="8" t="s">
        <v>72</v>
      </c>
      <c r="N74" s="13">
        <v>18</v>
      </c>
      <c r="O74" s="13">
        <v>2</v>
      </c>
      <c r="P74" s="14"/>
      <c r="Q74" s="34"/>
      <c r="R74" s="34"/>
      <c r="S74" s="34"/>
      <c r="T74" s="34"/>
      <c r="U74" s="34"/>
      <c r="V74" s="34"/>
      <c r="W74" s="38"/>
      <c r="X74" s="38"/>
      <c r="Y74" s="34"/>
      <c r="AB74" s="2">
        <f t="shared" si="0"/>
        <v>1</v>
      </c>
    </row>
    <row r="75" spans="4:28" x14ac:dyDescent="0.45">
      <c r="D75" s="5">
        <v>9</v>
      </c>
      <c r="E75" s="5" t="s">
        <v>1286</v>
      </c>
      <c r="F75" s="6" t="s">
        <v>1056</v>
      </c>
      <c r="G75" s="5">
        <v>2</v>
      </c>
      <c r="H75" s="5" t="s">
        <v>1251</v>
      </c>
      <c r="I75" s="8" t="s">
        <v>1309</v>
      </c>
      <c r="J75" s="9"/>
      <c r="K75" s="9" t="s">
        <v>109</v>
      </c>
      <c r="L75" s="8" t="s">
        <v>260</v>
      </c>
      <c r="M75" s="8" t="s">
        <v>72</v>
      </c>
      <c r="N75" s="13">
        <v>2</v>
      </c>
      <c r="O75" s="13">
        <v>2</v>
      </c>
      <c r="P75" s="14"/>
      <c r="Q75" s="34"/>
      <c r="R75" s="34"/>
      <c r="S75" s="34"/>
      <c r="T75" s="34"/>
      <c r="U75" s="34"/>
      <c r="V75" s="34"/>
      <c r="W75" s="38"/>
      <c r="X75" s="38"/>
      <c r="Y75" s="34"/>
      <c r="AB75" s="2">
        <f t="shared" ref="AB75:AB129" si="1">IF(AA75="外",0,1)</f>
        <v>1</v>
      </c>
    </row>
    <row r="76" spans="4:28" x14ac:dyDescent="0.45">
      <c r="D76" s="5">
        <v>9</v>
      </c>
      <c r="E76" s="5" t="s">
        <v>1286</v>
      </c>
      <c r="F76" s="6" t="s">
        <v>1056</v>
      </c>
      <c r="G76" s="5">
        <v>2</v>
      </c>
      <c r="H76" s="5" t="s">
        <v>1251</v>
      </c>
      <c r="I76" s="8" t="s">
        <v>1313</v>
      </c>
      <c r="J76" s="9"/>
      <c r="K76" s="9" t="s">
        <v>1283</v>
      </c>
      <c r="L76" s="8" t="s">
        <v>911</v>
      </c>
      <c r="M76" s="8" t="s">
        <v>72</v>
      </c>
      <c r="N76" s="13">
        <v>31</v>
      </c>
      <c r="O76" s="13">
        <v>2</v>
      </c>
      <c r="P76" s="14"/>
      <c r="Q76" s="34"/>
      <c r="R76" s="34"/>
      <c r="S76" s="34"/>
      <c r="T76" s="34"/>
      <c r="U76" s="34"/>
      <c r="V76" s="34"/>
      <c r="W76" s="38"/>
      <c r="X76" s="38"/>
      <c r="Y76" s="34"/>
      <c r="AB76" s="2">
        <f t="shared" si="1"/>
        <v>1</v>
      </c>
    </row>
    <row r="77" spans="4:28" x14ac:dyDescent="0.45">
      <c r="D77" s="5">
        <v>9</v>
      </c>
      <c r="E77" s="5" t="s">
        <v>1286</v>
      </c>
      <c r="F77" s="6" t="s">
        <v>1056</v>
      </c>
      <c r="G77" s="5">
        <v>2</v>
      </c>
      <c r="H77" s="5" t="s">
        <v>1251</v>
      </c>
      <c r="I77" s="8" t="s">
        <v>1313</v>
      </c>
      <c r="J77" s="9"/>
      <c r="K77" s="9" t="s">
        <v>109</v>
      </c>
      <c r="L77" s="8" t="s">
        <v>260</v>
      </c>
      <c r="M77" s="8" t="s">
        <v>72</v>
      </c>
      <c r="N77" s="13">
        <v>2</v>
      </c>
      <c r="O77" s="13">
        <v>2</v>
      </c>
      <c r="P77" s="14"/>
      <c r="Q77" s="34"/>
      <c r="R77" s="34"/>
      <c r="S77" s="34"/>
      <c r="T77" s="34"/>
      <c r="U77" s="34"/>
      <c r="V77" s="34"/>
      <c r="W77" s="38"/>
      <c r="X77" s="38"/>
      <c r="Y77" s="34"/>
      <c r="AB77" s="2">
        <f t="shared" si="1"/>
        <v>1</v>
      </c>
    </row>
    <row r="78" spans="4:28" x14ac:dyDescent="0.45">
      <c r="D78" s="5">
        <v>9</v>
      </c>
      <c r="E78" s="5" t="s">
        <v>1286</v>
      </c>
      <c r="F78" s="6" t="s">
        <v>1056</v>
      </c>
      <c r="G78" s="5">
        <v>2</v>
      </c>
      <c r="H78" s="5" t="s">
        <v>1251</v>
      </c>
      <c r="I78" s="8" t="s">
        <v>650</v>
      </c>
      <c r="J78" s="9"/>
      <c r="K78" s="9" t="s">
        <v>1269</v>
      </c>
      <c r="L78" s="8" t="s">
        <v>114</v>
      </c>
      <c r="M78" s="8" t="s">
        <v>72</v>
      </c>
      <c r="N78" s="13">
        <v>12</v>
      </c>
      <c r="O78" s="13">
        <v>2</v>
      </c>
      <c r="P78" s="14"/>
      <c r="Q78" s="34"/>
      <c r="R78" s="34"/>
      <c r="S78" s="34"/>
      <c r="T78" s="34"/>
      <c r="U78" s="34"/>
      <c r="V78" s="34"/>
      <c r="W78" s="38"/>
      <c r="X78" s="38"/>
      <c r="Y78" s="34"/>
      <c r="AB78" s="2">
        <f t="shared" si="1"/>
        <v>1</v>
      </c>
    </row>
    <row r="79" spans="4:28" x14ac:dyDescent="0.45">
      <c r="D79" s="5">
        <v>9</v>
      </c>
      <c r="E79" s="5" t="s">
        <v>1286</v>
      </c>
      <c r="F79" s="6" t="s">
        <v>1056</v>
      </c>
      <c r="G79" s="5">
        <v>2</v>
      </c>
      <c r="H79" s="5" t="s">
        <v>1251</v>
      </c>
      <c r="I79" s="8" t="s">
        <v>650</v>
      </c>
      <c r="J79" s="9"/>
      <c r="K79" s="9" t="s">
        <v>109</v>
      </c>
      <c r="L79" s="8" t="s">
        <v>260</v>
      </c>
      <c r="M79" s="8" t="s">
        <v>72</v>
      </c>
      <c r="N79" s="13">
        <v>2</v>
      </c>
      <c r="O79" s="13">
        <v>2</v>
      </c>
      <c r="P79" s="14"/>
      <c r="Q79" s="34"/>
      <c r="R79" s="34"/>
      <c r="S79" s="34"/>
      <c r="T79" s="34"/>
      <c r="U79" s="34"/>
      <c r="V79" s="34"/>
      <c r="W79" s="38"/>
      <c r="X79" s="38"/>
      <c r="Y79" s="34"/>
      <c r="AB79" s="2">
        <f t="shared" si="1"/>
        <v>1</v>
      </c>
    </row>
    <row r="80" spans="4:28" x14ac:dyDescent="0.45">
      <c r="D80" s="5">
        <v>9</v>
      </c>
      <c r="E80" s="5" t="s">
        <v>1286</v>
      </c>
      <c r="F80" s="6" t="s">
        <v>1056</v>
      </c>
      <c r="G80" s="5">
        <v>2</v>
      </c>
      <c r="H80" s="5" t="s">
        <v>1251</v>
      </c>
      <c r="I80" s="8" t="s">
        <v>1153</v>
      </c>
      <c r="J80" s="9"/>
      <c r="K80" s="9" t="s">
        <v>1269</v>
      </c>
      <c r="L80" s="8" t="s">
        <v>114</v>
      </c>
      <c r="M80" s="8" t="s">
        <v>72</v>
      </c>
      <c r="N80" s="13">
        <v>12</v>
      </c>
      <c r="O80" s="13">
        <v>2</v>
      </c>
      <c r="P80" s="14"/>
      <c r="Q80" s="34"/>
      <c r="R80" s="34"/>
      <c r="S80" s="34"/>
      <c r="T80" s="34"/>
      <c r="U80" s="34"/>
      <c r="V80" s="34"/>
      <c r="W80" s="38"/>
      <c r="X80" s="38"/>
      <c r="Y80" s="34"/>
      <c r="AB80" s="2">
        <f t="shared" si="1"/>
        <v>1</v>
      </c>
    </row>
    <row r="81" spans="4:28" x14ac:dyDescent="0.45">
      <c r="D81" s="5">
        <v>9</v>
      </c>
      <c r="E81" s="5" t="s">
        <v>1286</v>
      </c>
      <c r="F81" s="6" t="s">
        <v>1056</v>
      </c>
      <c r="G81" s="5">
        <v>2</v>
      </c>
      <c r="H81" s="5" t="s">
        <v>1251</v>
      </c>
      <c r="I81" s="8" t="s">
        <v>1153</v>
      </c>
      <c r="J81" s="9"/>
      <c r="K81" s="9" t="s">
        <v>109</v>
      </c>
      <c r="L81" s="8" t="s">
        <v>260</v>
      </c>
      <c r="M81" s="8" t="s">
        <v>72</v>
      </c>
      <c r="N81" s="13">
        <v>2</v>
      </c>
      <c r="O81" s="13">
        <v>2</v>
      </c>
      <c r="P81" s="14"/>
      <c r="Q81" s="34"/>
      <c r="R81" s="34"/>
      <c r="S81" s="34"/>
      <c r="T81" s="34"/>
      <c r="U81" s="34"/>
      <c r="V81" s="34"/>
      <c r="W81" s="38"/>
      <c r="X81" s="38"/>
      <c r="Y81" s="34"/>
      <c r="AB81" s="2">
        <f t="shared" si="1"/>
        <v>1</v>
      </c>
    </row>
    <row r="82" spans="4:28" x14ac:dyDescent="0.45">
      <c r="D82" s="5">
        <v>9</v>
      </c>
      <c r="E82" s="5" t="s">
        <v>1286</v>
      </c>
      <c r="F82" s="6" t="s">
        <v>1056</v>
      </c>
      <c r="G82" s="5">
        <v>2</v>
      </c>
      <c r="H82" s="5" t="s">
        <v>1251</v>
      </c>
      <c r="I82" s="8" t="s">
        <v>969</v>
      </c>
      <c r="J82" s="9"/>
      <c r="K82" s="9" t="s">
        <v>1320</v>
      </c>
      <c r="L82" s="8" t="s">
        <v>794</v>
      </c>
      <c r="M82" s="8" t="s">
        <v>1347</v>
      </c>
      <c r="N82" s="13">
        <v>2</v>
      </c>
      <c r="O82" s="13">
        <v>1</v>
      </c>
      <c r="P82" s="14" t="s">
        <v>2134</v>
      </c>
      <c r="Q82" s="34"/>
      <c r="R82" s="34"/>
      <c r="S82" s="34"/>
      <c r="T82" s="34"/>
      <c r="U82" s="34"/>
      <c r="V82" s="34"/>
      <c r="W82" s="38"/>
      <c r="X82" s="38"/>
      <c r="Y82" s="34"/>
      <c r="AA82" s="2" t="s">
        <v>2191</v>
      </c>
      <c r="AB82" s="2">
        <f t="shared" si="1"/>
        <v>0</v>
      </c>
    </row>
    <row r="83" spans="4:28" x14ac:dyDescent="0.45">
      <c r="D83" s="5">
        <v>9</v>
      </c>
      <c r="E83" s="5" t="s">
        <v>1286</v>
      </c>
      <c r="F83" s="6" t="s">
        <v>1056</v>
      </c>
      <c r="G83" s="5">
        <v>2</v>
      </c>
      <c r="H83" s="5" t="s">
        <v>1251</v>
      </c>
      <c r="I83" s="8" t="s">
        <v>610</v>
      </c>
      <c r="J83" s="9"/>
      <c r="K83" s="9" t="s">
        <v>1320</v>
      </c>
      <c r="L83" s="8" t="s">
        <v>794</v>
      </c>
      <c r="M83" s="8" t="s">
        <v>1347</v>
      </c>
      <c r="N83" s="13">
        <v>2</v>
      </c>
      <c r="O83" s="13">
        <v>1</v>
      </c>
      <c r="P83" s="14" t="s">
        <v>2134</v>
      </c>
      <c r="Q83" s="34"/>
      <c r="R83" s="34"/>
      <c r="S83" s="34"/>
      <c r="T83" s="34"/>
      <c r="U83" s="34"/>
      <c r="V83" s="34"/>
      <c r="W83" s="38"/>
      <c r="X83" s="38"/>
      <c r="Y83" s="34"/>
      <c r="AA83" s="2" t="s">
        <v>2191</v>
      </c>
      <c r="AB83" s="2">
        <f t="shared" si="1"/>
        <v>0</v>
      </c>
    </row>
    <row r="84" spans="4:28" x14ac:dyDescent="0.45">
      <c r="D84" s="5">
        <v>9</v>
      </c>
      <c r="E84" s="5" t="s">
        <v>1286</v>
      </c>
      <c r="F84" s="6" t="s">
        <v>1056</v>
      </c>
      <c r="G84" s="5">
        <v>2</v>
      </c>
      <c r="H84" s="5" t="s">
        <v>1251</v>
      </c>
      <c r="I84" s="8" t="s">
        <v>722</v>
      </c>
      <c r="J84" s="9"/>
      <c r="K84" s="9" t="s">
        <v>698</v>
      </c>
      <c r="L84" s="8" t="s">
        <v>628</v>
      </c>
      <c r="M84" s="8" t="s">
        <v>72</v>
      </c>
      <c r="N84" s="13">
        <v>1</v>
      </c>
      <c r="O84" s="13">
        <v>1</v>
      </c>
      <c r="P84" s="14"/>
      <c r="Q84" s="34"/>
      <c r="R84" s="34"/>
      <c r="S84" s="34"/>
      <c r="T84" s="34"/>
      <c r="U84" s="34"/>
      <c r="V84" s="34"/>
      <c r="W84" s="38"/>
      <c r="X84" s="38"/>
      <c r="Y84" s="34"/>
      <c r="AB84" s="2">
        <f t="shared" si="1"/>
        <v>1</v>
      </c>
    </row>
    <row r="85" spans="4:28" x14ac:dyDescent="0.45">
      <c r="D85" s="5">
        <v>9</v>
      </c>
      <c r="E85" s="5" t="s">
        <v>1286</v>
      </c>
      <c r="F85" s="6" t="s">
        <v>1056</v>
      </c>
      <c r="G85" s="5">
        <v>2</v>
      </c>
      <c r="H85" s="5" t="s">
        <v>1251</v>
      </c>
      <c r="I85" s="8" t="s">
        <v>722</v>
      </c>
      <c r="J85" s="9"/>
      <c r="K85" s="9" t="s">
        <v>649</v>
      </c>
      <c r="L85" s="8" t="s">
        <v>1343</v>
      </c>
      <c r="M85" s="8" t="s">
        <v>72</v>
      </c>
      <c r="N85" s="13">
        <v>1</v>
      </c>
      <c r="O85" s="13">
        <v>2</v>
      </c>
      <c r="P85" s="14"/>
      <c r="Q85" s="34"/>
      <c r="R85" s="34"/>
      <c r="S85" s="34"/>
      <c r="T85" s="34"/>
      <c r="U85" s="34"/>
      <c r="V85" s="34"/>
      <c r="W85" s="38"/>
      <c r="X85" s="38"/>
      <c r="Y85" s="34"/>
      <c r="AB85" s="2">
        <f t="shared" si="1"/>
        <v>1</v>
      </c>
    </row>
    <row r="86" spans="4:28" x14ac:dyDescent="0.45">
      <c r="D86" s="5">
        <v>9</v>
      </c>
      <c r="E86" s="5" t="s">
        <v>1286</v>
      </c>
      <c r="F86" s="6" t="s">
        <v>1056</v>
      </c>
      <c r="G86" s="5">
        <v>2</v>
      </c>
      <c r="H86" s="5" t="s">
        <v>1251</v>
      </c>
      <c r="I86" s="8" t="s">
        <v>249</v>
      </c>
      <c r="J86" s="9"/>
      <c r="K86" s="9" t="s">
        <v>239</v>
      </c>
      <c r="L86" s="8" t="s">
        <v>1336</v>
      </c>
      <c r="M86" s="8" t="s">
        <v>72</v>
      </c>
      <c r="N86" s="13">
        <v>1</v>
      </c>
      <c r="O86" s="13">
        <v>2</v>
      </c>
      <c r="P86" s="14"/>
      <c r="Q86" s="34"/>
      <c r="R86" s="34"/>
      <c r="S86" s="34"/>
      <c r="T86" s="34"/>
      <c r="U86" s="34"/>
      <c r="V86" s="34"/>
      <c r="W86" s="38"/>
      <c r="X86" s="38"/>
      <c r="Y86" s="34"/>
      <c r="AB86" s="2">
        <f t="shared" si="1"/>
        <v>1</v>
      </c>
    </row>
    <row r="87" spans="4:28" x14ac:dyDescent="0.45">
      <c r="D87" s="5">
        <v>9</v>
      </c>
      <c r="E87" s="5" t="s">
        <v>1286</v>
      </c>
      <c r="F87" s="6" t="s">
        <v>1056</v>
      </c>
      <c r="G87" s="5">
        <v>2</v>
      </c>
      <c r="H87" s="5" t="s">
        <v>1251</v>
      </c>
      <c r="I87" s="8" t="s">
        <v>1314</v>
      </c>
      <c r="J87" s="9"/>
      <c r="K87" s="9" t="s">
        <v>1148</v>
      </c>
      <c r="L87" s="8" t="s">
        <v>1262</v>
      </c>
      <c r="M87" s="8" t="s">
        <v>72</v>
      </c>
      <c r="N87" s="13">
        <v>24</v>
      </c>
      <c r="O87" s="13">
        <v>2</v>
      </c>
      <c r="P87" s="14"/>
      <c r="Q87" s="34"/>
      <c r="R87" s="34"/>
      <c r="S87" s="34"/>
      <c r="T87" s="34"/>
      <c r="U87" s="34"/>
      <c r="V87" s="34"/>
      <c r="W87" s="38"/>
      <c r="X87" s="38"/>
      <c r="Y87" s="34"/>
      <c r="AB87" s="2">
        <f t="shared" si="1"/>
        <v>1</v>
      </c>
    </row>
    <row r="88" spans="4:28" x14ac:dyDescent="0.45">
      <c r="D88" s="5">
        <v>9</v>
      </c>
      <c r="E88" s="5" t="s">
        <v>1286</v>
      </c>
      <c r="F88" s="6" t="s">
        <v>1056</v>
      </c>
      <c r="G88" s="5">
        <v>2</v>
      </c>
      <c r="H88" s="5" t="s">
        <v>1251</v>
      </c>
      <c r="I88" s="8" t="s">
        <v>1314</v>
      </c>
      <c r="J88" s="9"/>
      <c r="K88" s="9" t="s">
        <v>716</v>
      </c>
      <c r="L88" s="8" t="s">
        <v>260</v>
      </c>
      <c r="M88" s="8" t="s">
        <v>72</v>
      </c>
      <c r="N88" s="13">
        <v>2</v>
      </c>
      <c r="O88" s="13">
        <v>2</v>
      </c>
      <c r="P88" s="14"/>
      <c r="Q88" s="34"/>
      <c r="R88" s="34"/>
      <c r="S88" s="34"/>
      <c r="T88" s="34"/>
      <c r="U88" s="34"/>
      <c r="V88" s="34"/>
      <c r="W88" s="38"/>
      <c r="X88" s="38"/>
      <c r="Y88" s="34"/>
      <c r="AB88" s="2">
        <f t="shared" si="1"/>
        <v>1</v>
      </c>
    </row>
    <row r="89" spans="4:28" x14ac:dyDescent="0.45">
      <c r="D89" s="5">
        <v>9</v>
      </c>
      <c r="E89" s="5" t="s">
        <v>1286</v>
      </c>
      <c r="F89" s="6" t="s">
        <v>1056</v>
      </c>
      <c r="G89" s="5">
        <v>2</v>
      </c>
      <c r="H89" s="5" t="s">
        <v>1251</v>
      </c>
      <c r="I89" s="8" t="s">
        <v>277</v>
      </c>
      <c r="J89" s="9"/>
      <c r="K89" s="9" t="s">
        <v>141</v>
      </c>
      <c r="L89" s="8" t="s">
        <v>1073</v>
      </c>
      <c r="M89" s="8" t="s">
        <v>72</v>
      </c>
      <c r="N89" s="13">
        <v>7</v>
      </c>
      <c r="O89" s="13">
        <v>1</v>
      </c>
      <c r="P89" s="14"/>
      <c r="Q89" s="34"/>
      <c r="R89" s="34"/>
      <c r="S89" s="34"/>
      <c r="T89" s="34"/>
      <c r="U89" s="34"/>
      <c r="V89" s="34"/>
      <c r="W89" s="38"/>
      <c r="X89" s="38"/>
      <c r="Y89" s="34"/>
      <c r="AB89" s="2">
        <f t="shared" si="1"/>
        <v>1</v>
      </c>
    </row>
    <row r="90" spans="4:28" x14ac:dyDescent="0.45">
      <c r="D90" s="5">
        <v>9</v>
      </c>
      <c r="E90" s="5" t="s">
        <v>1286</v>
      </c>
      <c r="F90" s="6" t="s">
        <v>1056</v>
      </c>
      <c r="G90" s="5">
        <v>2</v>
      </c>
      <c r="H90" s="5" t="s">
        <v>1251</v>
      </c>
      <c r="I90" s="8" t="s">
        <v>277</v>
      </c>
      <c r="J90" s="9"/>
      <c r="K90" s="9" t="s">
        <v>675</v>
      </c>
      <c r="L90" s="8" t="s">
        <v>556</v>
      </c>
      <c r="M90" s="8" t="s">
        <v>72</v>
      </c>
      <c r="N90" s="13">
        <v>5</v>
      </c>
      <c r="O90" s="13">
        <v>1</v>
      </c>
      <c r="P90" s="14"/>
      <c r="Q90" s="34"/>
      <c r="R90" s="34"/>
      <c r="S90" s="34"/>
      <c r="T90" s="34"/>
      <c r="U90" s="34"/>
      <c r="V90" s="34"/>
      <c r="W90" s="38"/>
      <c r="X90" s="38"/>
      <c r="Y90" s="34"/>
      <c r="AB90" s="2">
        <f t="shared" si="1"/>
        <v>1</v>
      </c>
    </row>
    <row r="91" spans="4:28" x14ac:dyDescent="0.45">
      <c r="D91" s="5">
        <v>9</v>
      </c>
      <c r="E91" s="5" t="s">
        <v>1286</v>
      </c>
      <c r="F91" s="6" t="s">
        <v>1056</v>
      </c>
      <c r="G91" s="5">
        <v>2</v>
      </c>
      <c r="H91" s="5" t="s">
        <v>1251</v>
      </c>
      <c r="I91" s="8" t="s">
        <v>277</v>
      </c>
      <c r="J91" s="9"/>
      <c r="K91" s="9" t="s">
        <v>1007</v>
      </c>
      <c r="L91" s="8" t="s">
        <v>1345</v>
      </c>
      <c r="M91" s="8" t="s">
        <v>72</v>
      </c>
      <c r="N91" s="13">
        <v>4</v>
      </c>
      <c r="O91" s="13">
        <v>1</v>
      </c>
      <c r="P91" s="14"/>
      <c r="Q91" s="34"/>
      <c r="R91" s="34"/>
      <c r="S91" s="34"/>
      <c r="T91" s="34"/>
      <c r="U91" s="34"/>
      <c r="V91" s="34"/>
      <c r="W91" s="38"/>
      <c r="X91" s="38"/>
      <c r="Y91" s="34"/>
      <c r="AB91" s="2">
        <f t="shared" si="1"/>
        <v>1</v>
      </c>
    </row>
    <row r="92" spans="4:28" x14ac:dyDescent="0.45">
      <c r="D92" s="5">
        <v>9</v>
      </c>
      <c r="E92" s="5" t="s">
        <v>1286</v>
      </c>
      <c r="F92" s="6" t="s">
        <v>1056</v>
      </c>
      <c r="G92" s="5">
        <v>2</v>
      </c>
      <c r="H92" s="5" t="s">
        <v>1251</v>
      </c>
      <c r="I92" s="8" t="s">
        <v>277</v>
      </c>
      <c r="J92" s="9"/>
      <c r="K92" s="9" t="s">
        <v>766</v>
      </c>
      <c r="L92" s="8" t="s">
        <v>1342</v>
      </c>
      <c r="M92" s="8" t="s">
        <v>7</v>
      </c>
      <c r="N92" s="13">
        <v>1</v>
      </c>
      <c r="O92" s="13">
        <v>1</v>
      </c>
      <c r="P92" s="14"/>
      <c r="Q92" s="34"/>
      <c r="R92" s="34"/>
      <c r="S92" s="34"/>
      <c r="T92" s="34"/>
      <c r="U92" s="34"/>
      <c r="V92" s="34"/>
      <c r="W92" s="38"/>
      <c r="X92" s="38"/>
      <c r="Y92" s="34"/>
      <c r="AB92" s="2">
        <f t="shared" si="1"/>
        <v>1</v>
      </c>
    </row>
    <row r="93" spans="4:28" x14ac:dyDescent="0.45">
      <c r="D93" s="5">
        <v>9</v>
      </c>
      <c r="E93" s="5" t="s">
        <v>1286</v>
      </c>
      <c r="F93" s="6" t="s">
        <v>1056</v>
      </c>
      <c r="G93" s="5">
        <v>2</v>
      </c>
      <c r="H93" s="5" t="s">
        <v>1251</v>
      </c>
      <c r="I93" s="8" t="s">
        <v>277</v>
      </c>
      <c r="J93" s="9"/>
      <c r="K93" s="9" t="s">
        <v>539</v>
      </c>
      <c r="L93" s="8" t="s">
        <v>1123</v>
      </c>
      <c r="M93" s="8" t="s">
        <v>7</v>
      </c>
      <c r="N93" s="13">
        <v>1</v>
      </c>
      <c r="O93" s="13">
        <v>1</v>
      </c>
      <c r="P93" s="14"/>
      <c r="Q93" s="34"/>
      <c r="R93" s="34"/>
      <c r="S93" s="34"/>
      <c r="T93" s="34"/>
      <c r="U93" s="34"/>
      <c r="V93" s="34"/>
      <c r="W93" s="38"/>
      <c r="X93" s="38"/>
      <c r="Y93" s="34"/>
      <c r="AB93" s="2">
        <f t="shared" si="1"/>
        <v>1</v>
      </c>
    </row>
    <row r="94" spans="4:28" x14ac:dyDescent="0.45">
      <c r="D94" s="5">
        <v>9</v>
      </c>
      <c r="E94" s="5" t="s">
        <v>1286</v>
      </c>
      <c r="F94" s="6" t="s">
        <v>1056</v>
      </c>
      <c r="G94" s="5">
        <v>3</v>
      </c>
      <c r="H94" s="5" t="s">
        <v>333</v>
      </c>
      <c r="I94" s="8" t="s">
        <v>1297</v>
      </c>
      <c r="J94" s="9"/>
      <c r="K94" s="9" t="s">
        <v>141</v>
      </c>
      <c r="L94" s="8" t="s">
        <v>114</v>
      </c>
      <c r="M94" s="8" t="s">
        <v>72</v>
      </c>
      <c r="N94" s="13">
        <v>12</v>
      </c>
      <c r="O94" s="13">
        <v>1</v>
      </c>
      <c r="P94" s="14"/>
      <c r="Q94" s="34"/>
      <c r="R94" s="34"/>
      <c r="S94" s="34"/>
      <c r="T94" s="34"/>
      <c r="U94" s="34"/>
      <c r="V94" s="34"/>
      <c r="W94" s="38"/>
      <c r="X94" s="38"/>
      <c r="Y94" s="34"/>
      <c r="AB94" s="2">
        <f t="shared" si="1"/>
        <v>1</v>
      </c>
    </row>
    <row r="95" spans="4:28" x14ac:dyDescent="0.45">
      <c r="D95" s="5">
        <v>9</v>
      </c>
      <c r="E95" s="5" t="s">
        <v>1286</v>
      </c>
      <c r="F95" s="6" t="s">
        <v>1056</v>
      </c>
      <c r="G95" s="5">
        <v>3</v>
      </c>
      <c r="H95" s="5" t="s">
        <v>333</v>
      </c>
      <c r="I95" s="8" t="s">
        <v>1297</v>
      </c>
      <c r="J95" s="9"/>
      <c r="K95" s="9" t="s">
        <v>604</v>
      </c>
      <c r="L95" s="8" t="s">
        <v>1329</v>
      </c>
      <c r="M95" s="8" t="s">
        <v>72</v>
      </c>
      <c r="N95" s="13">
        <v>2</v>
      </c>
      <c r="O95" s="13">
        <v>1</v>
      </c>
      <c r="P95" s="14"/>
      <c r="Q95" s="34"/>
      <c r="R95" s="34"/>
      <c r="S95" s="34"/>
      <c r="T95" s="34"/>
      <c r="U95" s="34"/>
      <c r="V95" s="34"/>
      <c r="W95" s="38"/>
      <c r="X95" s="38"/>
      <c r="Y95" s="34"/>
      <c r="AB95" s="2">
        <f t="shared" si="1"/>
        <v>1</v>
      </c>
    </row>
    <row r="96" spans="4:28" x14ac:dyDescent="0.45">
      <c r="D96" s="5">
        <v>9</v>
      </c>
      <c r="E96" s="5" t="s">
        <v>1286</v>
      </c>
      <c r="F96" s="6" t="s">
        <v>1056</v>
      </c>
      <c r="G96" s="5">
        <v>3</v>
      </c>
      <c r="H96" s="5" t="s">
        <v>333</v>
      </c>
      <c r="I96" s="8" t="s">
        <v>1299</v>
      </c>
      <c r="J96" s="9"/>
      <c r="K96" s="9" t="s">
        <v>141</v>
      </c>
      <c r="L96" s="8" t="s">
        <v>114</v>
      </c>
      <c r="M96" s="8" t="s">
        <v>72</v>
      </c>
      <c r="N96" s="13">
        <v>12</v>
      </c>
      <c r="O96" s="13">
        <v>1</v>
      </c>
      <c r="P96" s="14"/>
      <c r="Q96" s="34"/>
      <c r="R96" s="34"/>
      <c r="S96" s="34"/>
      <c r="T96" s="34"/>
      <c r="U96" s="34"/>
      <c r="V96" s="34"/>
      <c r="W96" s="38"/>
      <c r="X96" s="38"/>
      <c r="Y96" s="34"/>
      <c r="AB96" s="2">
        <f t="shared" si="1"/>
        <v>1</v>
      </c>
    </row>
    <row r="97" spans="4:28" x14ac:dyDescent="0.45">
      <c r="D97" s="5">
        <v>9</v>
      </c>
      <c r="E97" s="5" t="s">
        <v>1286</v>
      </c>
      <c r="F97" s="6" t="s">
        <v>1056</v>
      </c>
      <c r="G97" s="5">
        <v>3</v>
      </c>
      <c r="H97" s="5" t="s">
        <v>333</v>
      </c>
      <c r="I97" s="8" t="s">
        <v>1299</v>
      </c>
      <c r="J97" s="9"/>
      <c r="K97" s="9" t="s">
        <v>604</v>
      </c>
      <c r="L97" s="8" t="s">
        <v>1329</v>
      </c>
      <c r="M97" s="8" t="s">
        <v>72</v>
      </c>
      <c r="N97" s="13">
        <v>2</v>
      </c>
      <c r="O97" s="13">
        <v>1</v>
      </c>
      <c r="P97" s="14"/>
      <c r="Q97" s="34"/>
      <c r="R97" s="34"/>
      <c r="S97" s="34"/>
      <c r="T97" s="34"/>
      <c r="U97" s="34"/>
      <c r="V97" s="34"/>
      <c r="W97" s="38"/>
      <c r="X97" s="38"/>
      <c r="Y97" s="34"/>
      <c r="AB97" s="2">
        <f t="shared" si="1"/>
        <v>1</v>
      </c>
    </row>
    <row r="98" spans="4:28" x14ac:dyDescent="0.45">
      <c r="D98" s="5">
        <v>9</v>
      </c>
      <c r="E98" s="5" t="s">
        <v>1286</v>
      </c>
      <c r="F98" s="6" t="s">
        <v>1056</v>
      </c>
      <c r="G98" s="5">
        <v>3</v>
      </c>
      <c r="H98" s="5" t="s">
        <v>333</v>
      </c>
      <c r="I98" s="8" t="s">
        <v>1301</v>
      </c>
      <c r="J98" s="9"/>
      <c r="K98" s="9" t="s">
        <v>141</v>
      </c>
      <c r="L98" s="8" t="s">
        <v>114</v>
      </c>
      <c r="M98" s="8" t="s">
        <v>72</v>
      </c>
      <c r="N98" s="13">
        <v>12</v>
      </c>
      <c r="O98" s="13">
        <v>1</v>
      </c>
      <c r="P98" s="14"/>
      <c r="Q98" s="34"/>
      <c r="R98" s="34"/>
      <c r="S98" s="34"/>
      <c r="T98" s="34"/>
      <c r="U98" s="34"/>
      <c r="V98" s="34"/>
      <c r="W98" s="38"/>
      <c r="X98" s="38"/>
      <c r="Y98" s="34"/>
      <c r="AB98" s="2">
        <f t="shared" si="1"/>
        <v>1</v>
      </c>
    </row>
    <row r="99" spans="4:28" x14ac:dyDescent="0.45">
      <c r="D99" s="5">
        <v>9</v>
      </c>
      <c r="E99" s="5" t="s">
        <v>1286</v>
      </c>
      <c r="F99" s="6" t="s">
        <v>1056</v>
      </c>
      <c r="G99" s="5">
        <v>3</v>
      </c>
      <c r="H99" s="5" t="s">
        <v>333</v>
      </c>
      <c r="I99" s="8" t="s">
        <v>1301</v>
      </c>
      <c r="J99" s="9"/>
      <c r="K99" s="9" t="s">
        <v>604</v>
      </c>
      <c r="L99" s="8" t="s">
        <v>1329</v>
      </c>
      <c r="M99" s="8" t="s">
        <v>72</v>
      </c>
      <c r="N99" s="13">
        <v>2</v>
      </c>
      <c r="O99" s="13">
        <v>1</v>
      </c>
      <c r="P99" s="14"/>
      <c r="Q99" s="34"/>
      <c r="R99" s="34"/>
      <c r="S99" s="34"/>
      <c r="T99" s="34"/>
      <c r="U99" s="34"/>
      <c r="V99" s="34"/>
      <c r="W99" s="38"/>
      <c r="X99" s="38"/>
      <c r="Y99" s="34"/>
      <c r="AB99" s="2">
        <f t="shared" si="1"/>
        <v>1</v>
      </c>
    </row>
    <row r="100" spans="4:28" x14ac:dyDescent="0.45">
      <c r="D100" s="5">
        <v>9</v>
      </c>
      <c r="E100" s="5" t="s">
        <v>1286</v>
      </c>
      <c r="F100" s="6" t="s">
        <v>1056</v>
      </c>
      <c r="G100" s="5">
        <v>3</v>
      </c>
      <c r="H100" s="5" t="s">
        <v>333</v>
      </c>
      <c r="I100" s="8" t="s">
        <v>648</v>
      </c>
      <c r="J100" s="9"/>
      <c r="K100" s="9" t="s">
        <v>141</v>
      </c>
      <c r="L100" s="8" t="s">
        <v>114</v>
      </c>
      <c r="M100" s="8" t="s">
        <v>72</v>
      </c>
      <c r="N100" s="13">
        <v>12</v>
      </c>
      <c r="O100" s="13">
        <v>1</v>
      </c>
      <c r="P100" s="14"/>
      <c r="Q100" s="34"/>
      <c r="R100" s="34"/>
      <c r="S100" s="34"/>
      <c r="T100" s="34"/>
      <c r="U100" s="34"/>
      <c r="V100" s="34"/>
      <c r="W100" s="38"/>
      <c r="X100" s="38"/>
      <c r="Y100" s="34"/>
      <c r="AB100" s="2">
        <f t="shared" si="1"/>
        <v>1</v>
      </c>
    </row>
    <row r="101" spans="4:28" x14ac:dyDescent="0.45">
      <c r="D101" s="5">
        <v>9</v>
      </c>
      <c r="E101" s="5" t="s">
        <v>1286</v>
      </c>
      <c r="F101" s="6" t="s">
        <v>1056</v>
      </c>
      <c r="G101" s="5">
        <v>3</v>
      </c>
      <c r="H101" s="5" t="s">
        <v>333</v>
      </c>
      <c r="I101" s="8" t="s">
        <v>648</v>
      </c>
      <c r="J101" s="9"/>
      <c r="K101" s="9" t="s">
        <v>604</v>
      </c>
      <c r="L101" s="8" t="s">
        <v>1329</v>
      </c>
      <c r="M101" s="8" t="s">
        <v>72</v>
      </c>
      <c r="N101" s="13">
        <v>2</v>
      </c>
      <c r="O101" s="13">
        <v>1</v>
      </c>
      <c r="P101" s="14"/>
      <c r="Q101" s="34"/>
      <c r="R101" s="34"/>
      <c r="S101" s="34"/>
      <c r="T101" s="34"/>
      <c r="U101" s="34"/>
      <c r="V101" s="34"/>
      <c r="W101" s="38"/>
      <c r="X101" s="38"/>
      <c r="Y101" s="34"/>
      <c r="AB101" s="2">
        <f t="shared" si="1"/>
        <v>1</v>
      </c>
    </row>
    <row r="102" spans="4:28" x14ac:dyDescent="0.45">
      <c r="D102" s="5">
        <v>9</v>
      </c>
      <c r="E102" s="5" t="s">
        <v>1286</v>
      </c>
      <c r="F102" s="6" t="s">
        <v>1056</v>
      </c>
      <c r="G102" s="5">
        <v>3</v>
      </c>
      <c r="H102" s="5" t="s">
        <v>333</v>
      </c>
      <c r="I102" s="8" t="s">
        <v>1303</v>
      </c>
      <c r="J102" s="9"/>
      <c r="K102" s="9" t="s">
        <v>141</v>
      </c>
      <c r="L102" s="8" t="s">
        <v>114</v>
      </c>
      <c r="M102" s="8" t="s">
        <v>72</v>
      </c>
      <c r="N102" s="13">
        <v>12</v>
      </c>
      <c r="O102" s="13">
        <v>1</v>
      </c>
      <c r="P102" s="14"/>
      <c r="Q102" s="34"/>
      <c r="R102" s="34"/>
      <c r="S102" s="34"/>
      <c r="T102" s="34"/>
      <c r="U102" s="34"/>
      <c r="V102" s="34"/>
      <c r="W102" s="38"/>
      <c r="X102" s="38"/>
      <c r="Y102" s="34"/>
      <c r="AB102" s="2">
        <f t="shared" si="1"/>
        <v>1</v>
      </c>
    </row>
    <row r="103" spans="4:28" x14ac:dyDescent="0.45">
      <c r="D103" s="5">
        <v>9</v>
      </c>
      <c r="E103" s="5" t="s">
        <v>1286</v>
      </c>
      <c r="F103" s="6" t="s">
        <v>1056</v>
      </c>
      <c r="G103" s="5">
        <v>3</v>
      </c>
      <c r="H103" s="5" t="s">
        <v>333</v>
      </c>
      <c r="I103" s="8" t="s">
        <v>1303</v>
      </c>
      <c r="J103" s="9"/>
      <c r="K103" s="9" t="s">
        <v>604</v>
      </c>
      <c r="L103" s="8" t="s">
        <v>1329</v>
      </c>
      <c r="M103" s="8" t="s">
        <v>72</v>
      </c>
      <c r="N103" s="13">
        <v>2</v>
      </c>
      <c r="O103" s="13">
        <v>1</v>
      </c>
      <c r="P103" s="14"/>
      <c r="Q103" s="34"/>
      <c r="R103" s="34"/>
      <c r="S103" s="34"/>
      <c r="T103" s="34"/>
      <c r="U103" s="34"/>
      <c r="V103" s="34"/>
      <c r="W103" s="38"/>
      <c r="X103" s="38"/>
      <c r="Y103" s="34"/>
      <c r="AB103" s="2">
        <f t="shared" si="1"/>
        <v>1</v>
      </c>
    </row>
    <row r="104" spans="4:28" x14ac:dyDescent="0.45">
      <c r="D104" s="5">
        <v>9</v>
      </c>
      <c r="E104" s="5" t="s">
        <v>1286</v>
      </c>
      <c r="F104" s="6" t="s">
        <v>1056</v>
      </c>
      <c r="G104" s="5">
        <v>3</v>
      </c>
      <c r="H104" s="5" t="s">
        <v>333</v>
      </c>
      <c r="I104" s="8" t="s">
        <v>1304</v>
      </c>
      <c r="J104" s="9"/>
      <c r="K104" s="9" t="s">
        <v>141</v>
      </c>
      <c r="L104" s="8" t="s">
        <v>114</v>
      </c>
      <c r="M104" s="8" t="s">
        <v>72</v>
      </c>
      <c r="N104" s="13">
        <v>12</v>
      </c>
      <c r="O104" s="13">
        <v>1</v>
      </c>
      <c r="P104" s="14"/>
      <c r="Q104" s="34"/>
      <c r="R104" s="34"/>
      <c r="S104" s="34"/>
      <c r="T104" s="34"/>
      <c r="U104" s="34"/>
      <c r="V104" s="34"/>
      <c r="W104" s="38"/>
      <c r="X104" s="38"/>
      <c r="Y104" s="34"/>
      <c r="AB104" s="2">
        <f t="shared" si="1"/>
        <v>1</v>
      </c>
    </row>
    <row r="105" spans="4:28" x14ac:dyDescent="0.45">
      <c r="D105" s="5">
        <v>9</v>
      </c>
      <c r="E105" s="5" t="s">
        <v>1286</v>
      </c>
      <c r="F105" s="6" t="s">
        <v>1056</v>
      </c>
      <c r="G105" s="5">
        <v>3</v>
      </c>
      <c r="H105" s="5" t="s">
        <v>333</v>
      </c>
      <c r="I105" s="8" t="s">
        <v>1304</v>
      </c>
      <c r="J105" s="9"/>
      <c r="K105" s="9" t="s">
        <v>604</v>
      </c>
      <c r="L105" s="8" t="s">
        <v>1329</v>
      </c>
      <c r="M105" s="8" t="s">
        <v>72</v>
      </c>
      <c r="N105" s="13">
        <v>2</v>
      </c>
      <c r="O105" s="13">
        <v>1</v>
      </c>
      <c r="P105" s="14"/>
      <c r="Q105" s="34"/>
      <c r="R105" s="34"/>
      <c r="S105" s="34"/>
      <c r="T105" s="34"/>
      <c r="U105" s="34"/>
      <c r="V105" s="34"/>
      <c r="W105" s="38"/>
      <c r="X105" s="38"/>
      <c r="Y105" s="34"/>
      <c r="AB105" s="2">
        <f t="shared" si="1"/>
        <v>1</v>
      </c>
    </row>
    <row r="106" spans="4:28" x14ac:dyDescent="0.45">
      <c r="D106" s="5">
        <v>9</v>
      </c>
      <c r="E106" s="5" t="s">
        <v>1286</v>
      </c>
      <c r="F106" s="6" t="s">
        <v>1056</v>
      </c>
      <c r="G106" s="5">
        <v>3</v>
      </c>
      <c r="H106" s="5" t="s">
        <v>333</v>
      </c>
      <c r="I106" s="8" t="s">
        <v>1306</v>
      </c>
      <c r="J106" s="9"/>
      <c r="K106" s="9" t="s">
        <v>141</v>
      </c>
      <c r="L106" s="8" t="s">
        <v>114</v>
      </c>
      <c r="M106" s="8" t="s">
        <v>72</v>
      </c>
      <c r="N106" s="13">
        <v>12</v>
      </c>
      <c r="O106" s="13">
        <v>1</v>
      </c>
      <c r="P106" s="14"/>
      <c r="Q106" s="34"/>
      <c r="R106" s="34"/>
      <c r="S106" s="34"/>
      <c r="T106" s="34"/>
      <c r="U106" s="34"/>
      <c r="V106" s="34"/>
      <c r="W106" s="38"/>
      <c r="X106" s="38"/>
      <c r="Y106" s="34"/>
      <c r="AB106" s="2">
        <f t="shared" si="1"/>
        <v>1</v>
      </c>
    </row>
    <row r="107" spans="4:28" x14ac:dyDescent="0.45">
      <c r="D107" s="5">
        <v>9</v>
      </c>
      <c r="E107" s="5" t="s">
        <v>1286</v>
      </c>
      <c r="F107" s="6" t="s">
        <v>1056</v>
      </c>
      <c r="G107" s="5">
        <v>3</v>
      </c>
      <c r="H107" s="5" t="s">
        <v>333</v>
      </c>
      <c r="I107" s="8" t="s">
        <v>1306</v>
      </c>
      <c r="J107" s="9"/>
      <c r="K107" s="9" t="s">
        <v>604</v>
      </c>
      <c r="L107" s="8" t="s">
        <v>1329</v>
      </c>
      <c r="M107" s="8" t="s">
        <v>72</v>
      </c>
      <c r="N107" s="13">
        <v>2</v>
      </c>
      <c r="O107" s="13">
        <v>1</v>
      </c>
      <c r="P107" s="14"/>
      <c r="Q107" s="34"/>
      <c r="R107" s="34"/>
      <c r="S107" s="34"/>
      <c r="T107" s="34"/>
      <c r="U107" s="34"/>
      <c r="V107" s="34"/>
      <c r="W107" s="38"/>
      <c r="X107" s="38"/>
      <c r="Y107" s="34"/>
      <c r="AB107" s="2">
        <f t="shared" si="1"/>
        <v>1</v>
      </c>
    </row>
    <row r="108" spans="4:28" x14ac:dyDescent="0.45">
      <c r="D108" s="5">
        <v>9</v>
      </c>
      <c r="E108" s="5" t="s">
        <v>1286</v>
      </c>
      <c r="F108" s="6" t="s">
        <v>1056</v>
      </c>
      <c r="G108" s="5">
        <v>3</v>
      </c>
      <c r="H108" s="5" t="s">
        <v>333</v>
      </c>
      <c r="I108" s="8" t="s">
        <v>842</v>
      </c>
      <c r="J108" s="9"/>
      <c r="K108" s="9" t="s">
        <v>660</v>
      </c>
      <c r="L108" s="8" t="s">
        <v>114</v>
      </c>
      <c r="M108" s="8" t="s">
        <v>72</v>
      </c>
      <c r="N108" s="13">
        <v>1</v>
      </c>
      <c r="O108" s="13">
        <v>1</v>
      </c>
      <c r="P108" s="14"/>
      <c r="Q108" s="34"/>
      <c r="R108" s="34"/>
      <c r="S108" s="34"/>
      <c r="T108" s="34"/>
      <c r="U108" s="34"/>
      <c r="V108" s="34"/>
      <c r="W108" s="38"/>
      <c r="X108" s="38"/>
      <c r="Y108" s="34"/>
      <c r="AB108" s="2">
        <f t="shared" si="1"/>
        <v>1</v>
      </c>
    </row>
    <row r="109" spans="4:28" x14ac:dyDescent="0.45">
      <c r="D109" s="5">
        <v>9</v>
      </c>
      <c r="E109" s="5" t="s">
        <v>1286</v>
      </c>
      <c r="F109" s="6" t="s">
        <v>1056</v>
      </c>
      <c r="G109" s="5">
        <v>3</v>
      </c>
      <c r="H109" s="5" t="s">
        <v>333</v>
      </c>
      <c r="I109" s="8" t="s">
        <v>842</v>
      </c>
      <c r="J109" s="9"/>
      <c r="K109" s="9" t="s">
        <v>530</v>
      </c>
      <c r="L109" s="8" t="s">
        <v>1339</v>
      </c>
      <c r="M109" s="8" t="s">
        <v>72</v>
      </c>
      <c r="N109" s="13">
        <v>1</v>
      </c>
      <c r="O109" s="13">
        <v>1</v>
      </c>
      <c r="P109" s="14"/>
      <c r="Q109" s="34"/>
      <c r="R109" s="34"/>
      <c r="S109" s="34"/>
      <c r="T109" s="34"/>
      <c r="U109" s="34"/>
      <c r="V109" s="34"/>
      <c r="W109" s="38"/>
      <c r="X109" s="38"/>
      <c r="Y109" s="34"/>
      <c r="AB109" s="2">
        <f t="shared" si="1"/>
        <v>1</v>
      </c>
    </row>
    <row r="110" spans="4:28" x14ac:dyDescent="0.45">
      <c r="D110" s="5">
        <v>9</v>
      </c>
      <c r="E110" s="5" t="s">
        <v>1286</v>
      </c>
      <c r="F110" s="6" t="s">
        <v>1056</v>
      </c>
      <c r="G110" s="5">
        <v>3</v>
      </c>
      <c r="H110" s="5" t="s">
        <v>333</v>
      </c>
      <c r="I110" s="8" t="s">
        <v>244</v>
      </c>
      <c r="J110" s="9"/>
      <c r="K110" s="9" t="s">
        <v>141</v>
      </c>
      <c r="L110" s="8" t="s">
        <v>114</v>
      </c>
      <c r="M110" s="8" t="s">
        <v>72</v>
      </c>
      <c r="N110" s="13">
        <v>2</v>
      </c>
      <c r="O110" s="13">
        <v>1</v>
      </c>
      <c r="P110" s="14"/>
      <c r="Q110" s="34"/>
      <c r="R110" s="34"/>
      <c r="S110" s="34"/>
      <c r="T110" s="34"/>
      <c r="U110" s="34"/>
      <c r="V110" s="34"/>
      <c r="W110" s="38"/>
      <c r="X110" s="38"/>
      <c r="Y110" s="34"/>
      <c r="AB110" s="2">
        <f t="shared" si="1"/>
        <v>1</v>
      </c>
    </row>
    <row r="111" spans="4:28" x14ac:dyDescent="0.45">
      <c r="D111" s="5">
        <v>9</v>
      </c>
      <c r="E111" s="5" t="s">
        <v>1286</v>
      </c>
      <c r="F111" s="6" t="s">
        <v>1056</v>
      </c>
      <c r="G111" s="5">
        <v>3</v>
      </c>
      <c r="H111" s="5" t="s">
        <v>333</v>
      </c>
      <c r="I111" s="8" t="s">
        <v>138</v>
      </c>
      <c r="J111" s="9"/>
      <c r="K111" s="9" t="s">
        <v>1320</v>
      </c>
      <c r="L111" s="8" t="s">
        <v>794</v>
      </c>
      <c r="M111" s="8" t="s">
        <v>1347</v>
      </c>
      <c r="N111" s="13">
        <v>2</v>
      </c>
      <c r="O111" s="13">
        <v>1</v>
      </c>
      <c r="P111" s="14" t="s">
        <v>2134</v>
      </c>
      <c r="Q111" s="34"/>
      <c r="R111" s="34"/>
      <c r="S111" s="34"/>
      <c r="T111" s="34"/>
      <c r="U111" s="34"/>
      <c r="V111" s="34"/>
      <c r="W111" s="38"/>
      <c r="X111" s="38"/>
      <c r="Y111" s="34"/>
      <c r="AA111" s="2" t="s">
        <v>2191</v>
      </c>
      <c r="AB111" s="2">
        <f t="shared" si="1"/>
        <v>0</v>
      </c>
    </row>
    <row r="112" spans="4:28" x14ac:dyDescent="0.45">
      <c r="D112" s="5">
        <v>9</v>
      </c>
      <c r="E112" s="5" t="s">
        <v>1286</v>
      </c>
      <c r="F112" s="6" t="s">
        <v>1056</v>
      </c>
      <c r="G112" s="5">
        <v>3</v>
      </c>
      <c r="H112" s="5" t="s">
        <v>333</v>
      </c>
      <c r="I112" s="8" t="s">
        <v>1162</v>
      </c>
      <c r="J112" s="9"/>
      <c r="K112" s="9" t="s">
        <v>1320</v>
      </c>
      <c r="L112" s="8" t="s">
        <v>794</v>
      </c>
      <c r="M112" s="8" t="s">
        <v>1347</v>
      </c>
      <c r="N112" s="13">
        <v>2</v>
      </c>
      <c r="O112" s="13">
        <v>1</v>
      </c>
      <c r="P112" s="14" t="s">
        <v>2134</v>
      </c>
      <c r="Q112" s="34"/>
      <c r="R112" s="34"/>
      <c r="S112" s="34"/>
      <c r="T112" s="34"/>
      <c r="U112" s="34"/>
      <c r="V112" s="34"/>
      <c r="W112" s="38"/>
      <c r="X112" s="38"/>
      <c r="Y112" s="34"/>
      <c r="AA112" s="2" t="s">
        <v>2191</v>
      </c>
      <c r="AB112" s="2">
        <f t="shared" si="1"/>
        <v>0</v>
      </c>
    </row>
    <row r="113" spans="4:28" x14ac:dyDescent="0.45">
      <c r="D113" s="5">
        <v>9</v>
      </c>
      <c r="E113" s="5" t="s">
        <v>1286</v>
      </c>
      <c r="F113" s="6" t="s">
        <v>1056</v>
      </c>
      <c r="G113" s="5">
        <v>3</v>
      </c>
      <c r="H113" s="5" t="s">
        <v>333</v>
      </c>
      <c r="I113" s="8" t="s">
        <v>277</v>
      </c>
      <c r="J113" s="9"/>
      <c r="K113" s="9" t="s">
        <v>141</v>
      </c>
      <c r="L113" s="8" t="s">
        <v>114</v>
      </c>
      <c r="M113" s="8" t="s">
        <v>72</v>
      </c>
      <c r="N113" s="13">
        <v>7</v>
      </c>
      <c r="O113" s="13">
        <v>1</v>
      </c>
      <c r="P113" s="14"/>
      <c r="Q113" s="34"/>
      <c r="R113" s="34"/>
      <c r="S113" s="34"/>
      <c r="T113" s="34"/>
      <c r="U113" s="34"/>
      <c r="V113" s="34"/>
      <c r="W113" s="38"/>
      <c r="X113" s="38"/>
      <c r="Y113" s="34"/>
      <c r="AB113" s="2">
        <f t="shared" si="1"/>
        <v>1</v>
      </c>
    </row>
    <row r="114" spans="4:28" x14ac:dyDescent="0.45">
      <c r="D114" s="5">
        <v>9</v>
      </c>
      <c r="E114" s="5" t="s">
        <v>1286</v>
      </c>
      <c r="F114" s="6" t="s">
        <v>1056</v>
      </c>
      <c r="G114" s="5">
        <v>3</v>
      </c>
      <c r="H114" s="5" t="s">
        <v>333</v>
      </c>
      <c r="I114" s="8" t="s">
        <v>277</v>
      </c>
      <c r="J114" s="9"/>
      <c r="K114" s="9" t="s">
        <v>675</v>
      </c>
      <c r="L114" s="8" t="s">
        <v>556</v>
      </c>
      <c r="M114" s="8" t="s">
        <v>72</v>
      </c>
      <c r="N114" s="13">
        <v>3</v>
      </c>
      <c r="O114" s="13">
        <v>1</v>
      </c>
      <c r="P114" s="14"/>
      <c r="Q114" s="34"/>
      <c r="R114" s="34"/>
      <c r="S114" s="34"/>
      <c r="T114" s="34"/>
      <c r="U114" s="34"/>
      <c r="V114" s="34"/>
      <c r="W114" s="38"/>
      <c r="X114" s="38"/>
      <c r="Y114" s="34"/>
      <c r="AB114" s="2">
        <f t="shared" si="1"/>
        <v>1</v>
      </c>
    </row>
    <row r="115" spans="4:28" x14ac:dyDescent="0.45">
      <c r="D115" s="5">
        <v>9</v>
      </c>
      <c r="E115" s="5" t="s">
        <v>1286</v>
      </c>
      <c r="F115" s="6" t="s">
        <v>1056</v>
      </c>
      <c r="G115" s="5">
        <v>3</v>
      </c>
      <c r="H115" s="5" t="s">
        <v>333</v>
      </c>
      <c r="I115" s="8" t="s">
        <v>277</v>
      </c>
      <c r="J115" s="9"/>
      <c r="K115" s="9" t="s">
        <v>649</v>
      </c>
      <c r="L115" s="8" t="s">
        <v>1342</v>
      </c>
      <c r="M115" s="8" t="s">
        <v>7</v>
      </c>
      <c r="N115" s="13">
        <v>1</v>
      </c>
      <c r="O115" s="13">
        <v>1</v>
      </c>
      <c r="P115" s="14"/>
      <c r="Q115" s="34"/>
      <c r="R115" s="34"/>
      <c r="S115" s="34"/>
      <c r="T115" s="34"/>
      <c r="U115" s="34"/>
      <c r="V115" s="34"/>
      <c r="W115" s="38"/>
      <c r="X115" s="38"/>
      <c r="Y115" s="34"/>
      <c r="AB115" s="2">
        <f t="shared" si="1"/>
        <v>1</v>
      </c>
    </row>
    <row r="116" spans="4:28" x14ac:dyDescent="0.45">
      <c r="D116" s="5">
        <v>9</v>
      </c>
      <c r="E116" s="5" t="s">
        <v>1286</v>
      </c>
      <c r="F116" s="6" t="s">
        <v>1056</v>
      </c>
      <c r="G116" s="5">
        <v>3</v>
      </c>
      <c r="H116" s="5" t="s">
        <v>333</v>
      </c>
      <c r="I116" s="8" t="s">
        <v>277</v>
      </c>
      <c r="J116" s="9"/>
      <c r="K116" s="9" t="s">
        <v>725</v>
      </c>
      <c r="L116" s="8" t="s">
        <v>1123</v>
      </c>
      <c r="M116" s="8" t="s">
        <v>7</v>
      </c>
      <c r="N116" s="13">
        <v>1</v>
      </c>
      <c r="O116" s="13">
        <v>1</v>
      </c>
      <c r="P116" s="14"/>
      <c r="Q116" s="34"/>
      <c r="R116" s="34"/>
      <c r="S116" s="34"/>
      <c r="T116" s="34"/>
      <c r="U116" s="34"/>
      <c r="V116" s="34"/>
      <c r="W116" s="38"/>
      <c r="X116" s="38"/>
      <c r="Y116" s="34"/>
      <c r="AB116" s="2">
        <f t="shared" si="1"/>
        <v>1</v>
      </c>
    </row>
    <row r="117" spans="4:28" x14ac:dyDescent="0.45">
      <c r="D117" s="5">
        <v>9</v>
      </c>
      <c r="E117" s="5" t="s">
        <v>1286</v>
      </c>
      <c r="F117" s="6" t="s">
        <v>1056</v>
      </c>
      <c r="G117" s="5">
        <v>3</v>
      </c>
      <c r="H117" s="5" t="s">
        <v>1251</v>
      </c>
      <c r="I117" s="8" t="s">
        <v>66</v>
      </c>
      <c r="J117" s="9" t="s">
        <v>2154</v>
      </c>
      <c r="K117" s="9" t="s">
        <v>1321</v>
      </c>
      <c r="L117" s="8" t="s">
        <v>1066</v>
      </c>
      <c r="M117" s="8" t="s">
        <v>72</v>
      </c>
      <c r="N117" s="13">
        <v>32</v>
      </c>
      <c r="O117" s="13">
        <v>2</v>
      </c>
      <c r="P117" s="14"/>
      <c r="Q117" s="34"/>
      <c r="R117" s="34"/>
      <c r="S117" s="34"/>
      <c r="T117" s="34"/>
      <c r="U117" s="34"/>
      <c r="V117" s="34"/>
      <c r="W117" s="38"/>
      <c r="X117" s="38"/>
      <c r="Y117" s="34"/>
      <c r="AB117" s="2">
        <f t="shared" si="1"/>
        <v>1</v>
      </c>
    </row>
    <row r="118" spans="4:28" x14ac:dyDescent="0.45">
      <c r="D118" s="5">
        <v>9</v>
      </c>
      <c r="E118" s="5" t="s">
        <v>1286</v>
      </c>
      <c r="F118" s="6" t="s">
        <v>1056</v>
      </c>
      <c r="G118" s="5">
        <v>3</v>
      </c>
      <c r="H118" s="5" t="s">
        <v>1251</v>
      </c>
      <c r="I118" s="8" t="s">
        <v>1317</v>
      </c>
      <c r="J118" s="9" t="s">
        <v>2155</v>
      </c>
      <c r="K118" s="9" t="s">
        <v>1202</v>
      </c>
      <c r="L118" s="8" t="s">
        <v>114</v>
      </c>
      <c r="M118" s="8" t="s">
        <v>1348</v>
      </c>
      <c r="N118" s="13">
        <v>30</v>
      </c>
      <c r="O118" s="13">
        <v>1</v>
      </c>
      <c r="P118" s="14"/>
      <c r="Q118" s="34"/>
      <c r="R118" s="34"/>
      <c r="S118" s="34"/>
      <c r="T118" s="34"/>
      <c r="U118" s="34"/>
      <c r="V118" s="34"/>
      <c r="W118" s="38"/>
      <c r="X118" s="38"/>
      <c r="Y118" s="34"/>
      <c r="AB118" s="2">
        <f t="shared" si="1"/>
        <v>1</v>
      </c>
    </row>
    <row r="119" spans="4:28" x14ac:dyDescent="0.45">
      <c r="D119" s="5">
        <v>9</v>
      </c>
      <c r="E119" s="5" t="s">
        <v>1286</v>
      </c>
      <c r="F119" s="6" t="s">
        <v>1056</v>
      </c>
      <c r="G119" s="5">
        <v>3</v>
      </c>
      <c r="H119" s="5" t="s">
        <v>1251</v>
      </c>
      <c r="I119" s="8" t="s">
        <v>1317</v>
      </c>
      <c r="J119" s="9" t="s">
        <v>2155</v>
      </c>
      <c r="K119" s="9" t="s">
        <v>1323</v>
      </c>
      <c r="L119" s="8" t="s">
        <v>1262</v>
      </c>
      <c r="M119" s="8" t="s">
        <v>326</v>
      </c>
      <c r="N119" s="13">
        <v>3</v>
      </c>
      <c r="O119" s="13">
        <v>2</v>
      </c>
      <c r="P119" s="14"/>
      <c r="Q119" s="34"/>
      <c r="R119" s="34"/>
      <c r="S119" s="34"/>
      <c r="T119" s="34"/>
      <c r="U119" s="34"/>
      <c r="V119" s="34"/>
      <c r="W119" s="38"/>
      <c r="X119" s="38"/>
      <c r="Y119" s="34"/>
      <c r="AB119" s="2">
        <f t="shared" si="1"/>
        <v>1</v>
      </c>
    </row>
    <row r="120" spans="4:28" x14ac:dyDescent="0.45">
      <c r="D120" s="5">
        <v>9</v>
      </c>
      <c r="E120" s="5" t="s">
        <v>1286</v>
      </c>
      <c r="F120" s="6" t="s">
        <v>1056</v>
      </c>
      <c r="G120" s="5">
        <v>3</v>
      </c>
      <c r="H120" s="5" t="s">
        <v>1251</v>
      </c>
      <c r="I120" s="8" t="s">
        <v>26</v>
      </c>
      <c r="J120" s="9">
        <v>3.71</v>
      </c>
      <c r="K120" s="9" t="s">
        <v>1324</v>
      </c>
      <c r="L120" s="8" t="s">
        <v>911</v>
      </c>
      <c r="M120" s="8" t="s">
        <v>72</v>
      </c>
      <c r="N120" s="13">
        <v>21</v>
      </c>
      <c r="O120" s="13">
        <v>3</v>
      </c>
      <c r="P120" s="14"/>
      <c r="Q120" s="34"/>
      <c r="R120" s="34"/>
      <c r="S120" s="34"/>
      <c r="T120" s="34"/>
      <c r="U120" s="34"/>
      <c r="V120" s="34"/>
      <c r="W120" s="38"/>
      <c r="X120" s="38"/>
      <c r="Y120" s="34"/>
      <c r="AB120" s="2">
        <f t="shared" si="1"/>
        <v>1</v>
      </c>
    </row>
    <row r="121" spans="4:28" x14ac:dyDescent="0.45">
      <c r="D121" s="5">
        <v>9</v>
      </c>
      <c r="E121" s="5" t="s">
        <v>1286</v>
      </c>
      <c r="F121" s="6" t="s">
        <v>1056</v>
      </c>
      <c r="G121" s="5">
        <v>3</v>
      </c>
      <c r="H121" s="5" t="s">
        <v>1251</v>
      </c>
      <c r="I121" s="8" t="s">
        <v>26</v>
      </c>
      <c r="J121" s="9">
        <v>3.71</v>
      </c>
      <c r="K121" s="9" t="s">
        <v>1328</v>
      </c>
      <c r="L121" s="8" t="s">
        <v>260</v>
      </c>
      <c r="M121" s="8" t="s">
        <v>72</v>
      </c>
      <c r="N121" s="13">
        <v>2</v>
      </c>
      <c r="O121" s="13">
        <v>2</v>
      </c>
      <c r="P121" s="14"/>
      <c r="Q121" s="34"/>
      <c r="R121" s="34"/>
      <c r="S121" s="34"/>
      <c r="T121" s="34"/>
      <c r="U121" s="34"/>
      <c r="V121" s="34"/>
      <c r="W121" s="38"/>
      <c r="X121" s="38"/>
      <c r="Y121" s="34"/>
      <c r="AB121" s="2">
        <f t="shared" si="1"/>
        <v>1</v>
      </c>
    </row>
    <row r="122" spans="4:28" x14ac:dyDescent="0.45">
      <c r="D122" s="5">
        <v>9</v>
      </c>
      <c r="E122" s="5" t="s">
        <v>1286</v>
      </c>
      <c r="F122" s="6" t="s">
        <v>1056</v>
      </c>
      <c r="G122" s="5">
        <v>3</v>
      </c>
      <c r="H122" s="5" t="s">
        <v>1251</v>
      </c>
      <c r="I122" s="8" t="s">
        <v>969</v>
      </c>
      <c r="J122" s="9"/>
      <c r="K122" s="9" t="s">
        <v>1320</v>
      </c>
      <c r="L122" s="8" t="s">
        <v>794</v>
      </c>
      <c r="M122" s="8" t="s">
        <v>1347</v>
      </c>
      <c r="N122" s="13">
        <v>2</v>
      </c>
      <c r="O122" s="13">
        <v>1</v>
      </c>
      <c r="P122" s="14" t="s">
        <v>2134</v>
      </c>
      <c r="Q122" s="34"/>
      <c r="R122" s="34"/>
      <c r="S122" s="34"/>
      <c r="T122" s="34"/>
      <c r="U122" s="34"/>
      <c r="V122" s="34"/>
      <c r="W122" s="38"/>
      <c r="X122" s="38"/>
      <c r="Y122" s="34"/>
      <c r="AA122" s="2" t="s">
        <v>2191</v>
      </c>
      <c r="AB122" s="2">
        <f t="shared" si="1"/>
        <v>0</v>
      </c>
    </row>
    <row r="123" spans="4:28" x14ac:dyDescent="0.45">
      <c r="D123" s="5">
        <v>9</v>
      </c>
      <c r="E123" s="5" t="s">
        <v>1286</v>
      </c>
      <c r="F123" s="6" t="s">
        <v>1056</v>
      </c>
      <c r="G123" s="5">
        <v>3</v>
      </c>
      <c r="H123" s="5" t="s">
        <v>1251</v>
      </c>
      <c r="I123" s="8" t="s">
        <v>610</v>
      </c>
      <c r="J123" s="9"/>
      <c r="K123" s="9" t="s">
        <v>1320</v>
      </c>
      <c r="L123" s="8" t="s">
        <v>794</v>
      </c>
      <c r="M123" s="8" t="s">
        <v>1347</v>
      </c>
      <c r="N123" s="13">
        <v>2</v>
      </c>
      <c r="O123" s="13">
        <v>1</v>
      </c>
      <c r="P123" s="14" t="s">
        <v>2134</v>
      </c>
      <c r="Q123" s="34"/>
      <c r="R123" s="34"/>
      <c r="S123" s="34"/>
      <c r="T123" s="34"/>
      <c r="U123" s="34"/>
      <c r="V123" s="34"/>
      <c r="W123" s="38"/>
      <c r="X123" s="38"/>
      <c r="Y123" s="34"/>
      <c r="AA123" s="2" t="s">
        <v>2191</v>
      </c>
      <c r="AB123" s="2">
        <f t="shared" si="1"/>
        <v>0</v>
      </c>
    </row>
    <row r="124" spans="4:28" x14ac:dyDescent="0.45">
      <c r="D124" s="5">
        <v>9</v>
      </c>
      <c r="E124" s="5" t="s">
        <v>1286</v>
      </c>
      <c r="F124" s="6" t="s">
        <v>1056</v>
      </c>
      <c r="G124" s="5">
        <v>3</v>
      </c>
      <c r="H124" s="5" t="s">
        <v>1251</v>
      </c>
      <c r="I124" s="8" t="s">
        <v>722</v>
      </c>
      <c r="J124" s="9"/>
      <c r="K124" s="9" t="s">
        <v>698</v>
      </c>
      <c r="L124" s="8" t="s">
        <v>628</v>
      </c>
      <c r="M124" s="8" t="s">
        <v>72</v>
      </c>
      <c r="N124" s="13">
        <v>1</v>
      </c>
      <c r="O124" s="13">
        <v>1</v>
      </c>
      <c r="P124" s="14"/>
      <c r="Q124" s="34"/>
      <c r="R124" s="34"/>
      <c r="S124" s="34"/>
      <c r="T124" s="34"/>
      <c r="U124" s="34"/>
      <c r="V124" s="34"/>
      <c r="W124" s="38"/>
      <c r="X124" s="38"/>
      <c r="Y124" s="34"/>
      <c r="AB124" s="2">
        <f t="shared" si="1"/>
        <v>1</v>
      </c>
    </row>
    <row r="125" spans="4:28" x14ac:dyDescent="0.45">
      <c r="D125" s="5">
        <v>9</v>
      </c>
      <c r="E125" s="5" t="s">
        <v>1286</v>
      </c>
      <c r="F125" s="6" t="s">
        <v>1056</v>
      </c>
      <c r="G125" s="5">
        <v>3</v>
      </c>
      <c r="H125" s="5" t="s">
        <v>1251</v>
      </c>
      <c r="I125" s="8" t="s">
        <v>722</v>
      </c>
      <c r="J125" s="9"/>
      <c r="K125" s="9" t="s">
        <v>649</v>
      </c>
      <c r="L125" s="8" t="s">
        <v>1343</v>
      </c>
      <c r="M125" s="8" t="s">
        <v>72</v>
      </c>
      <c r="N125" s="13">
        <v>1</v>
      </c>
      <c r="O125" s="13">
        <v>2</v>
      </c>
      <c r="P125" s="14"/>
      <c r="Q125" s="34"/>
      <c r="R125" s="34"/>
      <c r="S125" s="34"/>
      <c r="T125" s="34"/>
      <c r="U125" s="34"/>
      <c r="V125" s="34"/>
      <c r="W125" s="38"/>
      <c r="X125" s="38"/>
      <c r="Y125" s="34"/>
      <c r="AB125" s="2">
        <f t="shared" si="1"/>
        <v>1</v>
      </c>
    </row>
    <row r="126" spans="4:28" x14ac:dyDescent="0.45">
      <c r="D126" s="5">
        <v>9</v>
      </c>
      <c r="E126" s="5" t="s">
        <v>1286</v>
      </c>
      <c r="F126" s="6" t="s">
        <v>1056</v>
      </c>
      <c r="G126" s="5">
        <v>3</v>
      </c>
      <c r="H126" s="5" t="s">
        <v>1251</v>
      </c>
      <c r="I126" s="8" t="s">
        <v>249</v>
      </c>
      <c r="J126" s="9"/>
      <c r="K126" s="9" t="s">
        <v>239</v>
      </c>
      <c r="L126" s="8" t="s">
        <v>1336</v>
      </c>
      <c r="M126" s="8" t="s">
        <v>72</v>
      </c>
      <c r="N126" s="13">
        <v>1</v>
      </c>
      <c r="O126" s="13">
        <v>2</v>
      </c>
      <c r="P126" s="14"/>
      <c r="Q126" s="34"/>
      <c r="R126" s="34"/>
      <c r="S126" s="34"/>
      <c r="T126" s="34"/>
      <c r="U126" s="34"/>
      <c r="V126" s="34"/>
      <c r="W126" s="38"/>
      <c r="X126" s="38"/>
      <c r="Y126" s="34"/>
      <c r="AB126" s="2">
        <f t="shared" si="1"/>
        <v>1</v>
      </c>
    </row>
    <row r="127" spans="4:28" x14ac:dyDescent="0.45">
      <c r="D127" s="5">
        <v>9</v>
      </c>
      <c r="E127" s="5" t="s">
        <v>1286</v>
      </c>
      <c r="F127" s="6" t="s">
        <v>1056</v>
      </c>
      <c r="G127" s="5">
        <v>3</v>
      </c>
      <c r="H127" s="5" t="s">
        <v>1251</v>
      </c>
      <c r="I127" s="8" t="s">
        <v>898</v>
      </c>
      <c r="J127" s="9"/>
      <c r="K127" s="9" t="s">
        <v>1269</v>
      </c>
      <c r="L127" s="8" t="s">
        <v>114</v>
      </c>
      <c r="M127" s="8" t="s">
        <v>72</v>
      </c>
      <c r="N127" s="13">
        <v>6</v>
      </c>
      <c r="O127" s="13">
        <v>2</v>
      </c>
      <c r="P127" s="14"/>
      <c r="Q127" s="34"/>
      <c r="R127" s="34"/>
      <c r="S127" s="34"/>
      <c r="T127" s="34"/>
      <c r="U127" s="34"/>
      <c r="V127" s="34"/>
      <c r="W127" s="38"/>
      <c r="X127" s="38"/>
      <c r="Y127" s="34"/>
      <c r="AB127" s="2">
        <f t="shared" si="1"/>
        <v>1</v>
      </c>
    </row>
    <row r="128" spans="4:28" x14ac:dyDescent="0.45">
      <c r="D128" s="5">
        <v>9</v>
      </c>
      <c r="E128" s="5" t="s">
        <v>1286</v>
      </c>
      <c r="F128" s="6" t="s">
        <v>1056</v>
      </c>
      <c r="G128" s="5">
        <v>3</v>
      </c>
      <c r="H128" s="5" t="s">
        <v>1251</v>
      </c>
      <c r="I128" s="8" t="s">
        <v>277</v>
      </c>
      <c r="J128" s="9"/>
      <c r="K128" s="9" t="s">
        <v>766</v>
      </c>
      <c r="L128" s="8" t="s">
        <v>1342</v>
      </c>
      <c r="M128" s="8" t="s">
        <v>7</v>
      </c>
      <c r="N128" s="13">
        <v>1</v>
      </c>
      <c r="O128" s="13">
        <v>1</v>
      </c>
      <c r="P128" s="14"/>
      <c r="Q128" s="34"/>
      <c r="R128" s="34"/>
      <c r="S128" s="34"/>
      <c r="T128" s="34"/>
      <c r="U128" s="34"/>
      <c r="V128" s="34"/>
      <c r="W128" s="38"/>
      <c r="X128" s="38"/>
      <c r="Y128" s="34"/>
      <c r="AB128" s="2">
        <f t="shared" si="1"/>
        <v>1</v>
      </c>
    </row>
    <row r="129" spans="4:28" x14ac:dyDescent="0.45">
      <c r="D129" s="5">
        <v>9</v>
      </c>
      <c r="E129" s="5" t="s">
        <v>1286</v>
      </c>
      <c r="F129" s="6" t="s">
        <v>1056</v>
      </c>
      <c r="G129" s="5">
        <v>3</v>
      </c>
      <c r="H129" s="5" t="s">
        <v>1251</v>
      </c>
      <c r="I129" s="8" t="s">
        <v>277</v>
      </c>
      <c r="J129" s="9"/>
      <c r="K129" s="9" t="s">
        <v>539</v>
      </c>
      <c r="L129" s="8" t="s">
        <v>1123</v>
      </c>
      <c r="M129" s="8" t="s">
        <v>7</v>
      </c>
      <c r="N129" s="13">
        <v>1</v>
      </c>
      <c r="O129" s="13">
        <v>1</v>
      </c>
      <c r="P129" s="14"/>
      <c r="Q129" s="34"/>
      <c r="R129" s="34"/>
      <c r="S129" s="34"/>
      <c r="T129" s="34"/>
      <c r="U129" s="34"/>
      <c r="V129" s="34"/>
      <c r="W129" s="38"/>
      <c r="X129" s="38"/>
      <c r="Y129" s="34"/>
      <c r="AB129" s="2">
        <f t="shared" si="1"/>
        <v>1</v>
      </c>
    </row>
  </sheetData>
  <autoFilter ref="D10:AB129" xr:uid="{00000000-0009-0000-0000-00000C000000}"/>
  <mergeCells count="25">
    <mergeCell ref="X8:X9"/>
    <mergeCell ref="I7:I10"/>
    <mergeCell ref="J7:J10"/>
    <mergeCell ref="K7:K10"/>
    <mergeCell ref="L7:L10"/>
    <mergeCell ref="M7:M10"/>
    <mergeCell ref="D7:D10"/>
    <mergeCell ref="E7:E10"/>
    <mergeCell ref="F7:F10"/>
    <mergeCell ref="G7:G10"/>
    <mergeCell ref="H7:H10"/>
    <mergeCell ref="N7:O7"/>
    <mergeCell ref="Q7:S7"/>
    <mergeCell ref="V7:X7"/>
    <mergeCell ref="P7:P10"/>
    <mergeCell ref="Y7:Y10"/>
    <mergeCell ref="N8:N9"/>
    <mergeCell ref="O8:O9"/>
    <mergeCell ref="Q8:Q9"/>
    <mergeCell ref="R8:R9"/>
    <mergeCell ref="S8:S9"/>
    <mergeCell ref="T8:T10"/>
    <mergeCell ref="U8:U10"/>
    <mergeCell ref="V8:V9"/>
    <mergeCell ref="W8:W9"/>
  </mergeCells>
  <phoneticPr fontId="4"/>
  <pageMargins left="0.7" right="0.7" top="0.75" bottom="0.75" header="0.3" footer="0.3"/>
  <pageSetup paperSize="8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31</vt:i4>
      </vt:variant>
    </vt:vector>
  </HeadingPairs>
  <TitlesOfParts>
    <vt:vector size="62" baseType="lpstr">
      <vt:lpstr>リスト (1)一小</vt:lpstr>
      <vt:lpstr>リスト (2)二小</vt:lpstr>
      <vt:lpstr>リスト (3)三小</vt:lpstr>
      <vt:lpstr>リスト (4)四小</vt:lpstr>
      <vt:lpstr>リスト (5)五小</vt:lpstr>
      <vt:lpstr>リスト (6)六小</vt:lpstr>
      <vt:lpstr>リスト (7)七小</vt:lpstr>
      <vt:lpstr>リスト (8)釈迦小</vt:lpstr>
      <vt:lpstr>リスト (9)下大野小</vt:lpstr>
      <vt:lpstr>リスト (10)上辺見小</vt:lpstr>
      <vt:lpstr>リスト (11)小堤小</vt:lpstr>
      <vt:lpstr>リスト (12)上大野小</vt:lpstr>
      <vt:lpstr>リスト (13)駒羽根小</vt:lpstr>
      <vt:lpstr>リスト (14)西牛谷小</vt:lpstr>
      <vt:lpstr>リスト (15)水海小</vt:lpstr>
      <vt:lpstr>リスト (16)下辺見小</vt:lpstr>
      <vt:lpstr>リスト (17)中央小</vt:lpstr>
      <vt:lpstr>リスト (18)諸川小</vt:lpstr>
      <vt:lpstr>リスト (19)大和田小</vt:lpstr>
      <vt:lpstr>リスト (20)駒込小</vt:lpstr>
      <vt:lpstr>リスト (21)八俣小</vt:lpstr>
      <vt:lpstr>リスト (22)名崎小</vt:lpstr>
      <vt:lpstr>リスト (23)仁連小</vt:lpstr>
      <vt:lpstr>リスト (24)二中</vt:lpstr>
      <vt:lpstr>リスト (25)三中</vt:lpstr>
      <vt:lpstr>リスト (26)総和中</vt:lpstr>
      <vt:lpstr>リスト (27)総和北中</vt:lpstr>
      <vt:lpstr>リスト (28)総和南中</vt:lpstr>
      <vt:lpstr>リスト (29)三和中</vt:lpstr>
      <vt:lpstr>リスト (30)三和北中</vt:lpstr>
      <vt:lpstr>リスト (31)三和東中</vt:lpstr>
      <vt:lpstr>'リスト (1)一小'!Print_Area</vt:lpstr>
      <vt:lpstr>'リスト (10)上辺見小'!Print_Area</vt:lpstr>
      <vt:lpstr>'リスト (11)小堤小'!Print_Area</vt:lpstr>
      <vt:lpstr>'リスト (12)上大野小'!Print_Area</vt:lpstr>
      <vt:lpstr>'リスト (13)駒羽根小'!Print_Area</vt:lpstr>
      <vt:lpstr>'リスト (14)西牛谷小'!Print_Area</vt:lpstr>
      <vt:lpstr>'リスト (15)水海小'!Print_Area</vt:lpstr>
      <vt:lpstr>'リスト (16)下辺見小'!Print_Area</vt:lpstr>
      <vt:lpstr>'リスト (17)中央小'!Print_Area</vt:lpstr>
      <vt:lpstr>'リスト (18)諸川小'!Print_Area</vt:lpstr>
      <vt:lpstr>'リスト (19)大和田小'!Print_Area</vt:lpstr>
      <vt:lpstr>'リスト (2)二小'!Print_Area</vt:lpstr>
      <vt:lpstr>'リスト (20)駒込小'!Print_Area</vt:lpstr>
      <vt:lpstr>'リスト (21)八俣小'!Print_Area</vt:lpstr>
      <vt:lpstr>'リスト (22)名崎小'!Print_Area</vt:lpstr>
      <vt:lpstr>'リスト (23)仁連小'!Print_Area</vt:lpstr>
      <vt:lpstr>'リスト (24)二中'!Print_Area</vt:lpstr>
      <vt:lpstr>'リスト (25)三中'!Print_Area</vt:lpstr>
      <vt:lpstr>'リスト (26)総和中'!Print_Area</vt:lpstr>
      <vt:lpstr>'リスト (27)総和北中'!Print_Area</vt:lpstr>
      <vt:lpstr>'リスト (28)総和南中'!Print_Area</vt:lpstr>
      <vt:lpstr>'リスト (29)三和中'!Print_Area</vt:lpstr>
      <vt:lpstr>'リスト (3)三小'!Print_Area</vt:lpstr>
      <vt:lpstr>'リスト (30)三和北中'!Print_Area</vt:lpstr>
      <vt:lpstr>'リスト (31)三和東中'!Print_Area</vt:lpstr>
      <vt:lpstr>'リスト (4)四小'!Print_Area</vt:lpstr>
      <vt:lpstr>'リスト (5)五小'!Print_Area</vt:lpstr>
      <vt:lpstr>'リスト (6)六小'!Print_Area</vt:lpstr>
      <vt:lpstr>'リスト (7)七小'!Print_Area</vt:lpstr>
      <vt:lpstr>'リスト (8)釈迦小'!Print_Area</vt:lpstr>
      <vt:lpstr>'リスト (9)下大野小'!Print_Area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2026-02-15T10:54:41Z</cp:lastPrinted>
  <dcterms:created xsi:type="dcterms:W3CDTF">2026-02-04T13:36:07Z</dcterms:created>
  <dcterms:modified xsi:type="dcterms:W3CDTF">2026-04-06T10:20:47Z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2026-03-30T08:29:34Z</vt:filetime>
  </property>
</Properties>
</file>