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下水道課\☆3☆ 記録用ﾌｫﾙﾀﾞ：文書管理ｼｽﾃﾑに基づくﾂﾘｰ\02：下水道課共通\12：【庁内】調査・報告\9.【財政課】\経営比較分析表\R5\02_提出\"/>
    </mc:Choice>
  </mc:AlternateContent>
  <workbookProtection workbookAlgorithmName="SHA-512" workbookHashValue="fGnMOGPgPb+cqnUONDO0ziV0o7k7aMU0FPF2PiwchAG5a9wc9weeNehL5y1J5IjaE/4SiJpOFDeSNVquV8JiOQ==" workbookSaltValue="ctzJFZZWnntKVOuhQGo0yg=="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<sst xmlns="http://schemas.openxmlformats.org/spreadsheetml/2006/main" count="278" uniqueCount="116">
  <si>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</si>
  <si>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</si>
  <si>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</si>
  <si>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</si>
  <si>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</si>
  <si>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</si>
  <si>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</si>
  <si>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</si>
  <si>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</si>
  <si>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</si>
  <si>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</si>
  <si>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</si>
  <si>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</si>
  <si>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</si>
  <si>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</si>
  <si>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</si>
  <si>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</si>
  <si>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</si>
  <si>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</si>
  <si>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</si>
  <si>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</si>
  <si>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</si>
  <si>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</si>
  <si>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</si>
  <si>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</si>
  <si>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</si>
  <si>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</si>
  <si>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</si>
  <si>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</si>
  <si>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</si>
  <si>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</si>
  <si>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</si>
  <si>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</si>
  <si>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</si>
  <si>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</si>
  <si>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</si>
  <si>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</si>
  <si>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</si>
  <si>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</si>
  <si>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</si>
  <si>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</si>
  <si>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</si>
  <si>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</si>
  <si>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</si>
  <si>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</si>
  <si>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</si>
  <si>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</si>
  <si>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</si>
  <si>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</si>
  <si>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</si>
  <si>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</si>
  <si>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</si>
  <si>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</si>
  <si>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</si>
  <si>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</si>
  <si>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</si>
  <si>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</si>
  <si>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</si>
  <si>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</si>
  <si>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</si>
  <si>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</si>
  <si>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</si>
  <si>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</si>
  <si>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</si>
  <si>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</si>
  <si>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</si>
  <si>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</si>
  <si>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</si>
  <si>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</si>
  <si>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</si>
  <si>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</si>
  <si>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</si>
  <si>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</si>
  <si>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</si>
  <si>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</si>
  <si>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</si>
  <si>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</si>
  <si>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</si>
  <si>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</si>
  <si>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</si>
  <si>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</si>
  <si>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</si>
  <si>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</si>
  <si>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</si>
  <si>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</si>
  <si>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</si>
  <si>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</si>
  <si>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</si>
  <si>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</si>
  <si>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</si>
  <si>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</si>
  <si>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</si>
  <si>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</si>
  <si>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</si>
  <si>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</si>
  <si>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</si>
  <si>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古河市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</si>
  <si>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</si>
  <si>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</si>
  <si>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</si>
  <si>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</si>
  <si>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</si>
  <si>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</si>
  <si>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</si>
  <si>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</si>
  <si>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</si>
  <si>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</si>
  <si>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</si>
  <si>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</si>
  <si>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</si>
  <si>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</si>
  <si>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</si>
  <si>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</si>
  <si>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sz val="11"/>
        <color theme="1"/>
        <rFont val="ＭＳ ゴシック"/>
        <family val="3"/>
        <charset val="128"/>
      </rPr>
      <t>①有形固定資産減価償却率</t>
    </r>
    <r>
      <rPr>
        <sz val="10"/>
        <color theme="1"/>
        <rFont val="ＭＳ ゴシック"/>
        <family val="3"/>
        <charset val="128"/>
      </rPr>
      <t xml:space="preserve">
令和2年度の法適用から経過年数が浅く、類似団体と比較して低い水準となっている。
</t>
    </r>
    <r>
      <rPr>
        <sz val="11"/>
        <color theme="1"/>
        <rFont val="ＭＳ ゴシック"/>
        <family val="3"/>
        <charset val="128"/>
      </rPr>
      <t>②管渠老朽化率</t>
    </r>
    <r>
      <rPr>
        <sz val="10"/>
        <color theme="1"/>
        <rFont val="ＭＳ ゴシック"/>
        <family val="3"/>
        <charset val="128"/>
      </rPr>
      <t xml:space="preserve">
将来的には耐用年数に達することから、改築更新時期を迎える管渠が増加すると考えられるため、予防保全のための修繕や事業費の平準化を図る必要がある。
</t>
    </r>
    <r>
      <rPr>
        <sz val="11"/>
        <color theme="1"/>
        <rFont val="ＭＳ ゴシック"/>
        <family val="3"/>
        <charset val="128"/>
      </rPr>
      <t>③管渠改善率</t>
    </r>
    <r>
      <rPr>
        <sz val="10"/>
        <color theme="1"/>
        <rFont val="ＭＳ ゴシック"/>
        <family val="3"/>
        <charset val="128"/>
      </rPr>
      <t xml:space="preserve">
現在ストックマネジメント計画に基づき、調査・点検を実施している。その結果より、補修工事の計画を策定し実施していく予定である。</t>
    </r>
    <rPh sb="1" eb="7">
      <t>ユウケイコテイシサン</t>
    </rPh>
    <rPh sb="7" eb="11">
      <t>ゲンカショウキャク</t>
    </rPh>
    <rPh sb="11" eb="12">
      <t>リツ</t>
    </rPh>
    <rPh sb="13" eb="15">
      <t>レイワ</t>
    </rPh>
    <rPh sb="16" eb="18">
      <t>ネンド</t>
    </rPh>
    <rPh sb="19" eb="22">
      <t>ホウテキヨウ</t>
    </rPh>
    <rPh sb="24" eb="28">
      <t>ケイカネンスウ</t>
    </rPh>
    <rPh sb="29" eb="30">
      <t>アサ</t>
    </rPh>
    <rPh sb="32" eb="36">
      <t>ルイジダンタイ</t>
    </rPh>
    <rPh sb="37" eb="39">
      <t>ヒカク</t>
    </rPh>
    <rPh sb="41" eb="42">
      <t>ヒク</t>
    </rPh>
    <rPh sb="43" eb="45">
      <t>スイジュン</t>
    </rPh>
    <rPh sb="54" eb="59">
      <t>カンキョロウキュウカ</t>
    </rPh>
    <rPh sb="59" eb="60">
      <t>リツ</t>
    </rPh>
    <rPh sb="61" eb="64">
      <t>ショウライテキ</t>
    </rPh>
    <rPh sb="66" eb="70">
      <t>タイヨウネンスウ</t>
    </rPh>
    <rPh sb="71" eb="72">
      <t>タッ</t>
    </rPh>
    <rPh sb="79" eb="83">
      <t>カイチクコウシン</t>
    </rPh>
    <rPh sb="83" eb="85">
      <t>ジキ</t>
    </rPh>
    <rPh sb="86" eb="87">
      <t>ムカ</t>
    </rPh>
    <rPh sb="89" eb="91">
      <t>カンキョ</t>
    </rPh>
    <rPh sb="92" eb="94">
      <t>ゾウカ</t>
    </rPh>
    <rPh sb="97" eb="98">
      <t>カンガ</t>
    </rPh>
    <rPh sb="105" eb="109">
      <t>ヨボウホゼン</t>
    </rPh>
    <rPh sb="113" eb="115">
      <t>シュウゼン</t>
    </rPh>
    <rPh sb="116" eb="119">
      <t>ジギョウヒ</t>
    </rPh>
    <rPh sb="120" eb="123">
      <t>ヘイジュンカ</t>
    </rPh>
    <rPh sb="124" eb="125">
      <t>ハカ</t>
    </rPh>
    <rPh sb="126" eb="128">
      <t>ヒツヨウ</t>
    </rPh>
    <rPh sb="134" eb="139">
      <t>カンキョカイゼンリツ</t>
    </rPh>
    <rPh sb="140" eb="142">
      <t>ゲンザイ</t>
    </rPh>
    <rPh sb="152" eb="154">
      <t>ケイカク</t>
    </rPh>
    <rPh sb="155" eb="156">
      <t>モト</t>
    </rPh>
    <rPh sb="159" eb="161">
      <t>チョウサ</t>
    </rPh>
    <rPh sb="162" eb="164">
      <t>テンケン</t>
    </rPh>
    <rPh sb="165" eb="167">
      <t>ジッシ</t>
    </rPh>
    <rPh sb="174" eb="176">
      <t>ケッカ</t>
    </rPh>
    <rPh sb="179" eb="183">
      <t>ホシュウコウジ</t>
    </rPh>
    <rPh sb="184" eb="186">
      <t>ケイカク</t>
    </rPh>
    <rPh sb="187" eb="189">
      <t>サクテイ</t>
    </rPh>
    <rPh sb="190" eb="192">
      <t>ジッシ</t>
    </rPh>
    <rPh sb="196" eb="198">
      <t>ヨテイ</t>
    </rPh>
    <phoneticPr fontId="4"/>
  </si>
  <si>
    <t>令和2年度より企業会計へ移行し、健全な下水道事業経営を保たれている。しかしながら、経営の効率性については、類似団体と比較しても低い水準にある指標も多くなってきていることから、適正な使用料収入の確保、汚水処理費の削減及び接続率向上のための継続的な啓発活動が必要である。今後は、管渠の老朽化による更新投資の増加と共に、人口減少による使用料収入の減少が見込まれることから、経営戦略やストックマネジメント計画に基づき、投資規模と収益水準に注視しつつ事業を実施する必要がある。</t>
    <rPh sb="0" eb="2">
      <t>レイワ</t>
    </rPh>
    <rPh sb="3" eb="5">
      <t>ネンド</t>
    </rPh>
    <rPh sb="7" eb="11">
      <t>キギョウカイケイ</t>
    </rPh>
    <rPh sb="12" eb="14">
      <t>イコウ</t>
    </rPh>
    <rPh sb="16" eb="18">
      <t>ケンゼン</t>
    </rPh>
    <rPh sb="19" eb="22">
      <t>ゲスイドウ</t>
    </rPh>
    <rPh sb="22" eb="24">
      <t>ジギョウ</t>
    </rPh>
    <rPh sb="24" eb="26">
      <t>ケイエイ</t>
    </rPh>
    <rPh sb="27" eb="28">
      <t>タモ</t>
    </rPh>
    <rPh sb="41" eb="43">
      <t>ケイエイ</t>
    </rPh>
    <rPh sb="44" eb="47">
      <t>コウリツセイ</t>
    </rPh>
    <rPh sb="53" eb="57">
      <t>ルイジダンタイ</t>
    </rPh>
    <rPh sb="58" eb="60">
      <t>ヒカク</t>
    </rPh>
    <rPh sb="63" eb="64">
      <t>ヒク</t>
    </rPh>
    <rPh sb="65" eb="67">
      <t>スイジュン</t>
    </rPh>
    <rPh sb="70" eb="72">
      <t>シヒョウ</t>
    </rPh>
    <rPh sb="73" eb="74">
      <t>オオ</t>
    </rPh>
    <rPh sb="87" eb="89">
      <t>テキセイ</t>
    </rPh>
    <rPh sb="90" eb="95">
      <t>シヨウリョウシュウニュウ</t>
    </rPh>
    <rPh sb="96" eb="98">
      <t>カクホ</t>
    </rPh>
    <rPh sb="99" eb="104">
      <t>オスイショリヒ</t>
    </rPh>
    <rPh sb="105" eb="108">
      <t>サクゲンオヨ</t>
    </rPh>
    <rPh sb="109" eb="114">
      <t>セツゾクリツコウジョウ</t>
    </rPh>
    <rPh sb="118" eb="121">
      <t>ケイゾクテキ</t>
    </rPh>
    <rPh sb="122" eb="126">
      <t>ケイハツカツドウ</t>
    </rPh>
    <rPh sb="127" eb="129">
      <t>ヒツヨウ</t>
    </rPh>
    <rPh sb="133" eb="135">
      <t>コンゴ</t>
    </rPh>
    <rPh sb="137" eb="139">
      <t>カンキョ</t>
    </rPh>
    <rPh sb="140" eb="143">
      <t>ロウキュウカ</t>
    </rPh>
    <rPh sb="146" eb="150">
      <t>コウシントウシ</t>
    </rPh>
    <rPh sb="157" eb="161">
      <t>ジンコウゲンショウ</t>
    </rPh>
    <rPh sb="164" eb="169">
      <t>シヨウリョウシュウニュウ</t>
    </rPh>
    <rPh sb="170" eb="172">
      <t>ゲンショウ</t>
    </rPh>
    <rPh sb="173" eb="175">
      <t>ミコ</t>
    </rPh>
    <rPh sb="183" eb="187">
      <t>ケイエイセンリャク</t>
    </rPh>
    <rPh sb="198" eb="200">
      <t>ケイカク</t>
    </rPh>
    <rPh sb="201" eb="202">
      <t>モト</t>
    </rPh>
    <rPh sb="205" eb="209">
      <t>トウシキボ</t>
    </rPh>
    <rPh sb="210" eb="214">
      <t>シュウエキスイジュン</t>
    </rPh>
    <rPh sb="215" eb="217">
      <t>チュウシ</t>
    </rPh>
    <rPh sb="220" eb="222">
      <t>ジギョウ</t>
    </rPh>
    <rPh sb="223" eb="225">
      <t>ジッシ</t>
    </rPh>
    <rPh sb="227" eb="229">
      <t>ヒツヨウ</t>
    </rPh>
    <phoneticPr fontId="4"/>
  </si>
  <si>
    <r>
      <rPr>
        <sz val="11"/>
        <color theme="1"/>
        <rFont val="ＭＳ ゴシック"/>
        <family val="3"/>
        <charset val="128"/>
      </rPr>
      <t>①経常収支比率</t>
    </r>
    <r>
      <rPr>
        <sz val="10"/>
        <color theme="1"/>
        <rFont val="ＭＳ ゴシック"/>
        <family val="3"/>
        <charset val="128"/>
      </rPr>
      <t xml:space="preserve">
類似団体と比較して低い水準となっているが、一般会計補助金により100％となっている。100％となっているが、収益の約5割を一般会計補助金で賄っているため、使用料の確保と維持管理費の削減に努めていく。
</t>
    </r>
    <r>
      <rPr>
        <sz val="11"/>
        <color theme="1"/>
        <rFont val="ＭＳ ゴシック"/>
        <family val="3"/>
        <charset val="128"/>
      </rPr>
      <t>②累積欠損金比率</t>
    </r>
    <r>
      <rPr>
        <sz val="10"/>
        <color theme="1"/>
        <rFont val="ＭＳ ゴシック"/>
        <family val="3"/>
        <charset val="128"/>
      </rPr>
      <t xml:space="preserve">
累積欠損金は、生じていない。
</t>
    </r>
    <r>
      <rPr>
        <sz val="11"/>
        <color theme="1"/>
        <rFont val="ＭＳ ゴシック"/>
        <family val="3"/>
        <charset val="128"/>
      </rPr>
      <t>③流動比率</t>
    </r>
    <r>
      <rPr>
        <sz val="10"/>
        <color theme="1"/>
        <rFont val="ＭＳ ゴシック"/>
        <family val="3"/>
        <charset val="128"/>
      </rPr>
      <t xml:space="preserve">
類似団体と比較して低い水準となっており、100％を下回っている。今後は、支払能力を高めるために経営改善を図る必要がある。
</t>
    </r>
    <r>
      <rPr>
        <sz val="11"/>
        <color theme="1"/>
        <rFont val="ＭＳ ゴシック"/>
        <family val="3"/>
        <charset val="128"/>
      </rPr>
      <t>④企業債残高対事業規模比率</t>
    </r>
    <r>
      <rPr>
        <sz val="10"/>
        <color theme="1"/>
        <rFont val="ＭＳ ゴシック"/>
        <family val="3"/>
        <charset val="128"/>
      </rPr>
      <t xml:space="preserve">
類似団体と比較して低い水準となっている。引き続き、投資規模の適正化と営業収益の向上を図る必要がある。
</t>
    </r>
    <r>
      <rPr>
        <sz val="11"/>
        <color theme="1"/>
        <rFont val="ＭＳ ゴシック"/>
        <family val="3"/>
        <charset val="128"/>
      </rPr>
      <t>⑤経費回収率</t>
    </r>
    <r>
      <rPr>
        <sz val="10"/>
        <color theme="1"/>
        <rFont val="ＭＳ ゴシック"/>
        <family val="3"/>
        <charset val="128"/>
      </rPr>
      <t xml:space="preserve">
67.73％となっており、類似団体と比較して低い水準となっている。引き続き、汚水処理費の削減に加え、更なる収益確保と経営見直しを図る必要がある。
</t>
    </r>
    <r>
      <rPr>
        <sz val="11"/>
        <color theme="1"/>
        <rFont val="ＭＳ ゴシック"/>
        <family val="3"/>
        <charset val="128"/>
      </rPr>
      <t>⑥汚水処理原価</t>
    </r>
    <r>
      <rPr>
        <sz val="10"/>
        <color theme="1"/>
        <rFont val="ＭＳ ゴシック"/>
        <family val="3"/>
        <charset val="128"/>
      </rPr>
      <t xml:space="preserve">
類似団体と比較して低い水準となっている。汚水処理費の削減を努めていく。
</t>
    </r>
    <r>
      <rPr>
        <sz val="11"/>
        <color theme="1"/>
        <rFont val="ＭＳ ゴシック"/>
        <family val="3"/>
        <charset val="128"/>
      </rPr>
      <t>⑧水洗化率</t>
    </r>
    <r>
      <rPr>
        <sz val="10"/>
        <color theme="1"/>
        <rFont val="ＭＳ ゴシック"/>
        <family val="3"/>
        <charset val="128"/>
      </rPr>
      <t xml:space="preserve">
類似団体と比較して低い水準となっている。引き続き、水洗化率100％に向けて、下水道接続促進に努めていく。</t>
    </r>
    <rPh sb="1" eb="5">
      <t>ケイジョウシュウシ</t>
    </rPh>
    <rPh sb="5" eb="7">
      <t>ヒリツ</t>
    </rPh>
    <rPh sb="8" eb="12">
      <t>ルイジダンタイ</t>
    </rPh>
    <rPh sb="13" eb="15">
      <t>ヒカク</t>
    </rPh>
    <rPh sb="17" eb="18">
      <t>ヒク</t>
    </rPh>
    <rPh sb="19" eb="21">
      <t>スイジュン</t>
    </rPh>
    <rPh sb="29" eb="33">
      <t>イッパンカイケイ</t>
    </rPh>
    <rPh sb="33" eb="36">
      <t>ホジョキン</t>
    </rPh>
    <rPh sb="62" eb="64">
      <t>シュウエキ</t>
    </rPh>
    <rPh sb="65" eb="66">
      <t>ヤク</t>
    </rPh>
    <rPh sb="67" eb="68">
      <t>ワリ</t>
    </rPh>
    <rPh sb="69" eb="73">
      <t>イッパンカイケイ</t>
    </rPh>
    <rPh sb="73" eb="76">
      <t>ホジョキン</t>
    </rPh>
    <rPh sb="77" eb="78">
      <t>マカナ</t>
    </rPh>
    <rPh sb="85" eb="88">
      <t>シヨウリョウ</t>
    </rPh>
    <rPh sb="89" eb="91">
      <t>カクホ</t>
    </rPh>
    <rPh sb="92" eb="97">
      <t>イジカンリヒ</t>
    </rPh>
    <rPh sb="98" eb="100">
      <t>サクゲン</t>
    </rPh>
    <rPh sb="101" eb="102">
      <t>ツト</t>
    </rPh>
    <rPh sb="109" eb="111">
      <t>ルイセキ</t>
    </rPh>
    <rPh sb="111" eb="116">
      <t>ケッソンキンヒリツ</t>
    </rPh>
    <rPh sb="117" eb="122">
      <t>ルイセキケッソンキン</t>
    </rPh>
    <rPh sb="124" eb="125">
      <t>ショウ</t>
    </rPh>
    <rPh sb="133" eb="137">
      <t>リュウドウヒリツ</t>
    </rPh>
    <rPh sb="138" eb="142">
      <t>ルイジダンタイ</t>
    </rPh>
    <rPh sb="143" eb="145">
      <t>ヒカク</t>
    </rPh>
    <rPh sb="147" eb="148">
      <t>ヒク</t>
    </rPh>
    <rPh sb="149" eb="151">
      <t>スイジュン</t>
    </rPh>
    <rPh sb="163" eb="165">
      <t>シタマワ</t>
    </rPh>
    <rPh sb="170" eb="172">
      <t>コンゴ</t>
    </rPh>
    <rPh sb="174" eb="178">
      <t>シハライノウリョク</t>
    </rPh>
    <rPh sb="179" eb="180">
      <t>タカ</t>
    </rPh>
    <rPh sb="185" eb="189">
      <t>ケイエイカイゼン</t>
    </rPh>
    <rPh sb="190" eb="191">
      <t>ハカ</t>
    </rPh>
    <rPh sb="192" eb="194">
      <t>ヒツヨウ</t>
    </rPh>
    <rPh sb="200" eb="205">
      <t>キギョウサイザンタカ</t>
    </rPh>
    <rPh sb="205" eb="206">
      <t>ツイ</t>
    </rPh>
    <rPh sb="206" eb="212">
      <t>ジギョウキボヒリツ</t>
    </rPh>
    <rPh sb="213" eb="217">
      <t>ルイジダンタイ</t>
    </rPh>
    <rPh sb="218" eb="220">
      <t>ヒカク</t>
    </rPh>
    <rPh sb="222" eb="223">
      <t>ヒク</t>
    </rPh>
    <rPh sb="224" eb="226">
      <t>スイジュン</t>
    </rPh>
    <rPh sb="233" eb="234">
      <t>ヒ</t>
    </rPh>
    <rPh sb="235" eb="236">
      <t>ツヅ</t>
    </rPh>
    <rPh sb="238" eb="242">
      <t>トウシキボ</t>
    </rPh>
    <rPh sb="243" eb="246">
      <t>テキセイカ</t>
    </rPh>
    <rPh sb="247" eb="251">
      <t>エイギョウシュウエキ</t>
    </rPh>
    <rPh sb="252" eb="254">
      <t>コウジョウ</t>
    </rPh>
    <rPh sb="255" eb="256">
      <t>ハカ</t>
    </rPh>
    <rPh sb="257" eb="259">
      <t>ヒツヨウ</t>
    </rPh>
    <rPh sb="265" eb="270">
      <t>ケイヒカイシュウリツ</t>
    </rPh>
    <rPh sb="284" eb="288">
      <t>ルイジダンタイ</t>
    </rPh>
    <rPh sb="289" eb="291">
      <t>ヒカク</t>
    </rPh>
    <rPh sb="293" eb="294">
      <t>ヒク</t>
    </rPh>
    <rPh sb="295" eb="297">
      <t>スイジュン</t>
    </rPh>
    <rPh sb="304" eb="305">
      <t>ヒ</t>
    </rPh>
    <rPh sb="306" eb="307">
      <t>ツヅ</t>
    </rPh>
    <rPh sb="321" eb="322">
      <t>サラ</t>
    </rPh>
    <rPh sb="324" eb="328">
      <t>シュウエキカクホ</t>
    </rPh>
    <rPh sb="329" eb="333">
      <t>ケイエイミナオ</t>
    </rPh>
    <rPh sb="335" eb="336">
      <t>ハカ</t>
    </rPh>
    <rPh sb="337" eb="339">
      <t>ヒツヨウ</t>
    </rPh>
    <rPh sb="345" eb="351">
      <t>オスイショリゲンカ</t>
    </rPh>
    <rPh sb="352" eb="356">
      <t>ルイジダンタイ</t>
    </rPh>
    <rPh sb="357" eb="359">
      <t>ヒカク</t>
    </rPh>
    <rPh sb="361" eb="362">
      <t>ヒク</t>
    </rPh>
    <rPh sb="372" eb="377">
      <t>オスイショリヒ</t>
    </rPh>
    <rPh sb="378" eb="380">
      <t>サクゲン</t>
    </rPh>
    <rPh sb="381" eb="382">
      <t>ツト</t>
    </rPh>
    <rPh sb="389" eb="393">
      <t>スイセンカリツ</t>
    </rPh>
    <rPh sb="394" eb="398">
      <t>ルイジダンタイ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</si>
</sst>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001-4C39-99FA-395569D9543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8001-4C39-99FA-395569D9543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92-4D26-B6A3-48B1D87444B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0F92-4D26-B6A3-48B1D87444B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55.61</c:v>
                </c:pt>
                <c:pt idx="3">
                  <c:v>54.36</c:v>
                </c:pt>
                <c:pt idx="4">
                  <c:v>53.15</c:v>
                </c:pt>
              </c:numCache>
            </c:numRef>
          </c:val>
          <c:extLst>
            <c:ext xmlns:c16="http://schemas.microsoft.com/office/drawing/2014/chart" uri="{C3380CC4-5D6E-409C-BE32-E72D297353CC}">
              <c16:uniqueId val="{00000000-1B6E-4131-AB83-55D1AFF6212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1B6E-4131-AB83-55D1AFF6212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102.76</c:v>
                </c:pt>
                <c:pt idx="3">
                  <c:v>100</c:v>
                </c:pt>
                <c:pt idx="4">
                  <c:v>100</c:v>
                </c:pt>
              </c:numCache>
            </c:numRef>
          </c:val>
          <c:extLst>
            <c:ext xmlns:c16="http://schemas.microsoft.com/office/drawing/2014/chart" uri="{C3380CC4-5D6E-409C-BE32-E72D297353CC}">
              <c16:uniqueId val="{00000000-7389-49CD-A49B-F5532D2424D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7389-49CD-A49B-F5532D2424D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2.61</c:v>
                </c:pt>
                <c:pt idx="3">
                  <c:v>5.23</c:v>
                </c:pt>
                <c:pt idx="4">
                  <c:v>7.75</c:v>
                </c:pt>
              </c:numCache>
            </c:numRef>
          </c:val>
          <c:extLst>
            <c:ext xmlns:c16="http://schemas.microsoft.com/office/drawing/2014/chart" uri="{C3380CC4-5D6E-409C-BE32-E72D297353CC}">
              <c16:uniqueId val="{00000000-E445-4A25-BBB8-B7DA0C69F6E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E445-4A25-BBB8-B7DA0C69F6E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7DD-404E-A3EB-6B47D43518A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B7DD-404E-A3EB-6B47D43518A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C02-47B8-BA9F-9054A24004B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AC02-47B8-BA9F-9054A24004B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8.6300000000000008</c:v>
                </c:pt>
                <c:pt idx="3">
                  <c:v>10.26</c:v>
                </c:pt>
                <c:pt idx="4">
                  <c:v>12.74</c:v>
                </c:pt>
              </c:numCache>
            </c:numRef>
          </c:val>
          <c:extLst>
            <c:ext xmlns:c16="http://schemas.microsoft.com/office/drawing/2014/chart" uri="{C3380CC4-5D6E-409C-BE32-E72D297353CC}">
              <c16:uniqueId val="{00000000-338E-4FD8-B2B7-2E7315D032E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338E-4FD8-B2B7-2E7315D032E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210.85</c:v>
                </c:pt>
                <c:pt idx="3">
                  <c:v>197.01</c:v>
                </c:pt>
                <c:pt idx="4">
                  <c:v>32.450000000000003</c:v>
                </c:pt>
              </c:numCache>
            </c:numRef>
          </c:val>
          <c:extLst>
            <c:ext xmlns:c16="http://schemas.microsoft.com/office/drawing/2014/chart" uri="{C3380CC4-5D6E-409C-BE32-E72D297353CC}">
              <c16:uniqueId val="{00000000-2C7B-4705-80D1-31EFFF74E2F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2C7B-4705-80D1-31EFFF74E2F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60.45</c:v>
                </c:pt>
                <c:pt idx="3">
                  <c:v>64.08</c:v>
                </c:pt>
                <c:pt idx="4">
                  <c:v>67.73</c:v>
                </c:pt>
              </c:numCache>
            </c:numRef>
          </c:val>
          <c:extLst>
            <c:ext xmlns:c16="http://schemas.microsoft.com/office/drawing/2014/chart" uri="{C3380CC4-5D6E-409C-BE32-E72D297353CC}">
              <c16:uniqueId val="{00000000-D700-4374-99D3-DBCC6D7E15F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D700-4374-99D3-DBCC6D7E15F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262.18</c:v>
                </c:pt>
                <c:pt idx="3">
                  <c:v>247.05</c:v>
                </c:pt>
                <c:pt idx="4">
                  <c:v>231.5</c:v>
                </c:pt>
              </c:numCache>
            </c:numRef>
          </c:val>
          <c:extLst>
            <c:ext xmlns:c16="http://schemas.microsoft.com/office/drawing/2014/chart" uri="{C3380CC4-5D6E-409C-BE32-E72D297353CC}">
              <c16:uniqueId val="{00000000-5406-48C3-852A-4201E1A48DB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5406-48C3-852A-4201E1A48DB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3" zoomScale="70" zoomScaleNormal="7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茨城県　古河市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140959</v>
      </c>
      <c r="AM8" s="45"/>
      <c r="AN8" s="45"/>
      <c r="AO8" s="45"/>
      <c r="AP8" s="45"/>
      <c r="AQ8" s="45"/>
      <c r="AR8" s="45"/>
      <c r="AS8" s="45"/>
      <c r="AT8" s="46">
        <f>データ!T6</f>
        <v>123.58</v>
      </c>
      <c r="AU8" s="46"/>
      <c r="AV8" s="46"/>
      <c r="AW8" s="46"/>
      <c r="AX8" s="46"/>
      <c r="AY8" s="46"/>
      <c r="AZ8" s="46"/>
      <c r="BA8" s="46"/>
      <c r="BB8" s="46">
        <f>データ!U6</f>
        <v>1140.6300000000001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54.28</v>
      </c>
      <c r="J10" s="46"/>
      <c r="K10" s="46"/>
      <c r="L10" s="46"/>
      <c r="M10" s="46"/>
      <c r="N10" s="46"/>
      <c r="O10" s="46"/>
      <c r="P10" s="46">
        <f>データ!P6</f>
        <v>2.12</v>
      </c>
      <c r="Q10" s="46"/>
      <c r="R10" s="46"/>
      <c r="S10" s="46"/>
      <c r="T10" s="46"/>
      <c r="U10" s="46"/>
      <c r="V10" s="46"/>
      <c r="W10" s="46">
        <f>データ!Q6</f>
        <v>82.54</v>
      </c>
      <c r="X10" s="46"/>
      <c r="Y10" s="46"/>
      <c r="Z10" s="46"/>
      <c r="AA10" s="46"/>
      <c r="AB10" s="46"/>
      <c r="AC10" s="46"/>
      <c r="AD10" s="45">
        <f>データ!R6</f>
        <v>3190</v>
      </c>
      <c r="AE10" s="45"/>
      <c r="AF10" s="45"/>
      <c r="AG10" s="45"/>
      <c r="AH10" s="45"/>
      <c r="AI10" s="45"/>
      <c r="AJ10" s="45"/>
      <c r="AK10" s="2"/>
      <c r="AL10" s="45">
        <f>データ!V6</f>
        <v>2982</v>
      </c>
      <c r="AM10" s="45"/>
      <c r="AN10" s="45"/>
      <c r="AO10" s="45"/>
      <c r="AP10" s="45"/>
      <c r="AQ10" s="45"/>
      <c r="AR10" s="45"/>
      <c r="AS10" s="45"/>
      <c r="AT10" s="46">
        <f>データ!W6</f>
        <v>1.5</v>
      </c>
      <c r="AU10" s="46"/>
      <c r="AV10" s="46"/>
      <c r="AW10" s="46"/>
      <c r="AX10" s="46"/>
      <c r="AY10" s="46"/>
      <c r="AZ10" s="46"/>
      <c r="BA10" s="46"/>
      <c r="BB10" s="46">
        <f>データ!X6</f>
        <v>1988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0kA7WV4MLQwguDIPsCJMVCEZ+GXcY0LbDV6j/6g5w1iTGl2FLuvczEoU75EB3ZjZgZZWtjxuvh+r8PtNUpUDMQ==" saltValue="O/00YHTIjsL8Q4c/0Vj9r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82040</v>
      </c>
      <c r="D6" s="19">
        <f t="shared" si="3"/>
        <v>46</v>
      </c>
      <c r="E6" s="19">
        <f t="shared" si="3"/>
        <v>17</v>
      </c>
      <c r="F6" s="19">
        <f t="shared" si="3"/>
        <v>4</v>
      </c>
      <c r="G6" s="19">
        <f t="shared" si="3"/>
        <v>0</v>
      </c>
      <c r="H6" s="19" t="str">
        <f t="shared" si="3"/>
        <v>茨城県　古河市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54.28</v>
      </c>
      <c r="P6" s="20">
        <f t="shared" si="3"/>
        <v>2.12</v>
      </c>
      <c r="Q6" s="20">
        <f t="shared" si="3"/>
        <v>82.54</v>
      </c>
      <c r="R6" s="20">
        <f t="shared" si="3"/>
        <v>3190</v>
      </c>
      <c r="S6" s="20">
        <f t="shared" si="3"/>
        <v>140959</v>
      </c>
      <c r="T6" s="20">
        <f t="shared" si="3"/>
        <v>123.58</v>
      </c>
      <c r="U6" s="20">
        <f t="shared" si="3"/>
        <v>1140.6300000000001</v>
      </c>
      <c r="V6" s="20">
        <f t="shared" si="3"/>
        <v>2982</v>
      </c>
      <c r="W6" s="20">
        <f t="shared" si="3"/>
        <v>1.5</v>
      </c>
      <c r="X6" s="20">
        <f t="shared" si="3"/>
        <v>1988</v>
      </c>
      <c r="Y6" s="21" t="str">
        <f>IF(Y7="",NA(),Y7)</f>
        <v>-</v>
      </c>
      <c r="Z6" s="21" t="str">
        <f t="shared" ref="Z6:AH6" si="4">IF(Z7="",NA(),Z7)</f>
        <v>-</v>
      </c>
      <c r="AA6" s="21">
        <f t="shared" si="4"/>
        <v>102.76</v>
      </c>
      <c r="AB6" s="21">
        <f t="shared" si="4"/>
        <v>100</v>
      </c>
      <c r="AC6" s="21">
        <f t="shared" si="4"/>
        <v>100</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8.6300000000000008</v>
      </c>
      <c r="AX6" s="21">
        <f t="shared" si="6"/>
        <v>10.26</v>
      </c>
      <c r="AY6" s="21">
        <f t="shared" si="6"/>
        <v>12.74</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210.85</v>
      </c>
      <c r="BI6" s="21">
        <f t="shared" si="7"/>
        <v>197.01</v>
      </c>
      <c r="BJ6" s="21">
        <f t="shared" si="7"/>
        <v>32.450000000000003</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60.45</v>
      </c>
      <c r="BT6" s="21">
        <f t="shared" si="8"/>
        <v>64.08</v>
      </c>
      <c r="BU6" s="21">
        <f t="shared" si="8"/>
        <v>67.73</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262.18</v>
      </c>
      <c r="CE6" s="21">
        <f t="shared" si="9"/>
        <v>247.05</v>
      </c>
      <c r="CF6" s="21">
        <f t="shared" si="9"/>
        <v>231.5</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55.61</v>
      </c>
      <c r="DA6" s="21">
        <f t="shared" si="11"/>
        <v>54.36</v>
      </c>
      <c r="DB6" s="21">
        <f t="shared" si="11"/>
        <v>53.15</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2.61</v>
      </c>
      <c r="DL6" s="21">
        <f t="shared" si="12"/>
        <v>5.23</v>
      </c>
      <c r="DM6" s="21">
        <f t="shared" si="12"/>
        <v>7.75</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2">
      <c r="A7" s="14"/>
      <c r="B7" s="23">
        <v>2022</v>
      </c>
      <c r="C7" s="23">
        <v>82040</v>
      </c>
      <c r="D7" s="23">
        <v>46</v>
      </c>
      <c r="E7" s="23">
        <v>17</v>
      </c>
      <c r="F7" s="23">
        <v>4</v>
      </c>
      <c r="G7" s="23">
        <v>0</v>
      </c>
      <c r="H7" s="23" t="s">
        <v>96</v>
      </c>
      <c r="I7" s="23" t="s">
        <v>97</v>
      </c>
      <c r="J7" s="23" t="s">
        <v>98</v>
      </c>
      <c r="K7" s="23" t="s">
        <v>99</v>
      </c>
      <c r="L7" s="23" t="s">
        <v>100</v>
      </c>
      <c r="M7" s="23" t="s">
        <v>101</v>
      </c>
      <c r="N7" s="24" t="s">
        <v>102</v>
      </c>
      <c r="O7" s="24">
        <v>54.28</v>
      </c>
      <c r="P7" s="24">
        <v>2.12</v>
      </c>
      <c r="Q7" s="24">
        <v>82.54</v>
      </c>
      <c r="R7" s="24">
        <v>3190</v>
      </c>
      <c r="S7" s="24">
        <v>140959</v>
      </c>
      <c r="T7" s="24">
        <v>123.58</v>
      </c>
      <c r="U7" s="24">
        <v>1140.6300000000001</v>
      </c>
      <c r="V7" s="24">
        <v>2982</v>
      </c>
      <c r="W7" s="24">
        <v>1.5</v>
      </c>
      <c r="X7" s="24">
        <v>1988</v>
      </c>
      <c r="Y7" s="24" t="s">
        <v>102</v>
      </c>
      <c r="Z7" s="24" t="s">
        <v>102</v>
      </c>
      <c r="AA7" s="24">
        <v>102.76</v>
      </c>
      <c r="AB7" s="24">
        <v>100</v>
      </c>
      <c r="AC7" s="24">
        <v>100</v>
      </c>
      <c r="AD7" s="24" t="s">
        <v>102</v>
      </c>
      <c r="AE7" s="24" t="s">
        <v>102</v>
      </c>
      <c r="AF7" s="24">
        <v>105.78</v>
      </c>
      <c r="AG7" s="24">
        <v>106.09</v>
      </c>
      <c r="AH7" s="24">
        <v>106.44</v>
      </c>
      <c r="AI7" s="24">
        <v>104.54</v>
      </c>
      <c r="AJ7" s="24" t="s">
        <v>102</v>
      </c>
      <c r="AK7" s="24" t="s">
        <v>102</v>
      </c>
      <c r="AL7" s="24">
        <v>0</v>
      </c>
      <c r="AM7" s="24">
        <v>0</v>
      </c>
      <c r="AN7" s="24">
        <v>0</v>
      </c>
      <c r="AO7" s="24" t="s">
        <v>102</v>
      </c>
      <c r="AP7" s="24" t="s">
        <v>102</v>
      </c>
      <c r="AQ7" s="24">
        <v>63.96</v>
      </c>
      <c r="AR7" s="24">
        <v>69.42</v>
      </c>
      <c r="AS7" s="24">
        <v>72.86</v>
      </c>
      <c r="AT7" s="24">
        <v>65.930000000000007</v>
      </c>
      <c r="AU7" s="24" t="s">
        <v>102</v>
      </c>
      <c r="AV7" s="24" t="s">
        <v>102</v>
      </c>
      <c r="AW7" s="24">
        <v>8.6300000000000008</v>
      </c>
      <c r="AX7" s="24">
        <v>10.26</v>
      </c>
      <c r="AY7" s="24">
        <v>12.74</v>
      </c>
      <c r="AZ7" s="24" t="s">
        <v>102</v>
      </c>
      <c r="BA7" s="24" t="s">
        <v>102</v>
      </c>
      <c r="BB7" s="24">
        <v>44.24</v>
      </c>
      <c r="BC7" s="24">
        <v>43.07</v>
      </c>
      <c r="BD7" s="24">
        <v>45.42</v>
      </c>
      <c r="BE7" s="24">
        <v>44.25</v>
      </c>
      <c r="BF7" s="24" t="s">
        <v>102</v>
      </c>
      <c r="BG7" s="24" t="s">
        <v>102</v>
      </c>
      <c r="BH7" s="24">
        <v>210.85</v>
      </c>
      <c r="BI7" s="24">
        <v>197.01</v>
      </c>
      <c r="BJ7" s="24">
        <v>32.450000000000003</v>
      </c>
      <c r="BK7" s="24" t="s">
        <v>102</v>
      </c>
      <c r="BL7" s="24" t="s">
        <v>102</v>
      </c>
      <c r="BM7" s="24">
        <v>1258.43</v>
      </c>
      <c r="BN7" s="24">
        <v>1163.75</v>
      </c>
      <c r="BO7" s="24">
        <v>1195.47</v>
      </c>
      <c r="BP7" s="24">
        <v>1182.1099999999999</v>
      </c>
      <c r="BQ7" s="24" t="s">
        <v>102</v>
      </c>
      <c r="BR7" s="24" t="s">
        <v>102</v>
      </c>
      <c r="BS7" s="24">
        <v>60.45</v>
      </c>
      <c r="BT7" s="24">
        <v>64.08</v>
      </c>
      <c r="BU7" s="24">
        <v>67.73</v>
      </c>
      <c r="BV7" s="24" t="s">
        <v>102</v>
      </c>
      <c r="BW7" s="24" t="s">
        <v>102</v>
      </c>
      <c r="BX7" s="24">
        <v>73.36</v>
      </c>
      <c r="BY7" s="24">
        <v>72.599999999999994</v>
      </c>
      <c r="BZ7" s="24">
        <v>69.430000000000007</v>
      </c>
      <c r="CA7" s="24">
        <v>73.78</v>
      </c>
      <c r="CB7" s="24" t="s">
        <v>102</v>
      </c>
      <c r="CC7" s="24" t="s">
        <v>102</v>
      </c>
      <c r="CD7" s="24">
        <v>262.18</v>
      </c>
      <c r="CE7" s="24">
        <v>247.05</v>
      </c>
      <c r="CF7" s="24">
        <v>231.5</v>
      </c>
      <c r="CG7" s="24" t="s">
        <v>102</v>
      </c>
      <c r="CH7" s="24" t="s">
        <v>102</v>
      </c>
      <c r="CI7" s="24">
        <v>224.88</v>
      </c>
      <c r="CJ7" s="24">
        <v>228.64</v>
      </c>
      <c r="CK7" s="24">
        <v>239.46</v>
      </c>
      <c r="CL7" s="24">
        <v>220.62</v>
      </c>
      <c r="CM7" s="24" t="s">
        <v>102</v>
      </c>
      <c r="CN7" s="24" t="s">
        <v>102</v>
      </c>
      <c r="CO7" s="24" t="s">
        <v>102</v>
      </c>
      <c r="CP7" s="24" t="s">
        <v>102</v>
      </c>
      <c r="CQ7" s="24" t="s">
        <v>102</v>
      </c>
      <c r="CR7" s="24" t="s">
        <v>102</v>
      </c>
      <c r="CS7" s="24" t="s">
        <v>102</v>
      </c>
      <c r="CT7" s="24">
        <v>42.4</v>
      </c>
      <c r="CU7" s="24">
        <v>42.28</v>
      </c>
      <c r="CV7" s="24">
        <v>41.06</v>
      </c>
      <c r="CW7" s="24">
        <v>42.22</v>
      </c>
      <c r="CX7" s="24" t="s">
        <v>102</v>
      </c>
      <c r="CY7" s="24" t="s">
        <v>102</v>
      </c>
      <c r="CZ7" s="24">
        <v>55.61</v>
      </c>
      <c r="DA7" s="24">
        <v>54.36</v>
      </c>
      <c r="DB7" s="24">
        <v>53.15</v>
      </c>
      <c r="DC7" s="24" t="s">
        <v>102</v>
      </c>
      <c r="DD7" s="24" t="s">
        <v>102</v>
      </c>
      <c r="DE7" s="24">
        <v>84.19</v>
      </c>
      <c r="DF7" s="24">
        <v>84.34</v>
      </c>
      <c r="DG7" s="24">
        <v>84.34</v>
      </c>
      <c r="DH7" s="24">
        <v>85.67</v>
      </c>
      <c r="DI7" s="24" t="s">
        <v>102</v>
      </c>
      <c r="DJ7" s="24" t="s">
        <v>102</v>
      </c>
      <c r="DK7" s="24">
        <v>2.61</v>
      </c>
      <c r="DL7" s="24">
        <v>5.23</v>
      </c>
      <c r="DM7" s="24">
        <v>7.75</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v>
      </c>
      <c r="EI7" s="24">
        <v>0</v>
      </c>
      <c r="EJ7" s="24" t="s">
        <v>102</v>
      </c>
      <c r="EK7" s="24" t="s">
        <v>102</v>
      </c>
      <c r="EL7" s="24">
        <v>0.39</v>
      </c>
      <c r="EM7" s="24">
        <v>0.1</v>
      </c>
      <c r="EN7" s="24">
        <v>0.08</v>
      </c>
      <c r="EO7" s="24">
        <v>0.13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渡邉 信一</cp:lastModifiedBy>
  <cp:lastPrinted>2024-01-31T01:53:10Z</cp:lastPrinted>
  <dcterms:created xsi:type="dcterms:W3CDTF">2023-12-12T00:54:20Z</dcterms:created>
  <dcterms:modified xsi:type="dcterms:W3CDTF">2024-02-06T00:24:49Z</dcterms:modified>
  <cp:category/>
</cp:coreProperties>
</file>